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\Desktop\SECRETARÍA DE LA MUJER\2026-397\6. JUNIO\5. MANTENIMIENTO DE VEHÍCULOS 2026\EDITABLES\"/>
    </mc:Choice>
  </mc:AlternateContent>
  <xr:revisionPtr revIDLastSave="0" documentId="13_ncr:1_{CBDAC450-8D55-4AAF-B9BA-5E6BFABC112A}" xr6:coauthVersionLast="47" xr6:coauthVersionMax="47" xr10:uidLastSave="{00000000-0000-0000-0000-000000000000}"/>
  <bookViews>
    <workbookView xWindow="-108" yWindow="-108" windowWidth="23256" windowHeight="12456" xr2:uid="{DB1F1C65-C212-4C9A-B981-2709BC69E446}"/>
  </bookViews>
  <sheets>
    <sheet name="ANEXO TARIFARIO" sheetId="2" r:id="rId1"/>
  </sheets>
  <externalReferences>
    <externalReference r:id="rId2"/>
  </externalReferences>
  <definedNames>
    <definedName name="_xlnm._FilterDatabase" localSheetId="0" hidden="1">'ANEXO TARIFARIO'!$A$11:$H$273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3" i="2" l="1"/>
  <c r="J273" i="2"/>
  <c r="H273" i="2"/>
  <c r="E272" i="2"/>
  <c r="F272" i="2" s="1"/>
  <c r="G272" i="2" s="1"/>
  <c r="E271" i="2"/>
  <c r="E270" i="2"/>
  <c r="E269" i="2"/>
  <c r="E268" i="2"/>
  <c r="F268" i="2" s="1"/>
  <c r="G268" i="2" s="1"/>
  <c r="E267" i="2"/>
  <c r="F267" i="2" s="1"/>
  <c r="G267" i="2" s="1"/>
  <c r="E266" i="2"/>
  <c r="F266" i="2" s="1"/>
  <c r="G266" i="2" s="1"/>
  <c r="E265" i="2"/>
  <c r="E264" i="2"/>
  <c r="F264" i="2" s="1"/>
  <c r="G264" i="2" s="1"/>
  <c r="E263" i="2"/>
  <c r="E262" i="2"/>
  <c r="F262" i="2" s="1"/>
  <c r="E261" i="2"/>
  <c r="F261" i="2" s="1"/>
  <c r="G261" i="2" s="1"/>
  <c r="E260" i="2"/>
  <c r="E259" i="2"/>
  <c r="F259" i="2" s="1"/>
  <c r="E258" i="2"/>
  <c r="E257" i="2"/>
  <c r="F257" i="2" s="1"/>
  <c r="E256" i="2"/>
  <c r="F256" i="2" s="1"/>
  <c r="E255" i="2"/>
  <c r="E254" i="2"/>
  <c r="E253" i="2"/>
  <c r="E252" i="2"/>
  <c r="F252" i="2" s="1"/>
  <c r="G252" i="2" s="1"/>
  <c r="E251" i="2"/>
  <c r="F251" i="2" s="1"/>
  <c r="G251" i="2" s="1"/>
  <c r="E250" i="2"/>
  <c r="F250" i="2" s="1"/>
  <c r="G250" i="2" s="1"/>
  <c r="E249" i="2"/>
  <c r="E248" i="2"/>
  <c r="F248" i="2" s="1"/>
  <c r="G248" i="2" s="1"/>
  <c r="E247" i="2"/>
  <c r="E246" i="2"/>
  <c r="F246" i="2" s="1"/>
  <c r="E245" i="2"/>
  <c r="F245" i="2" s="1"/>
  <c r="G245" i="2" s="1"/>
  <c r="E244" i="2"/>
  <c r="E243" i="2"/>
  <c r="E242" i="2"/>
  <c r="F242" i="2" s="1"/>
  <c r="G242" i="2" s="1"/>
  <c r="E241" i="2"/>
  <c r="F241" i="2" s="1"/>
  <c r="E240" i="2"/>
  <c r="F240" i="2" s="1"/>
  <c r="E239" i="2"/>
  <c r="E238" i="2"/>
  <c r="E237" i="2"/>
  <c r="E236" i="2"/>
  <c r="F236" i="2" s="1"/>
  <c r="G236" i="2" s="1"/>
  <c r="E235" i="2"/>
  <c r="F235" i="2" s="1"/>
  <c r="G235" i="2" s="1"/>
  <c r="E234" i="2"/>
  <c r="F234" i="2" s="1"/>
  <c r="G234" i="2" s="1"/>
  <c r="E233" i="2"/>
  <c r="E232" i="2"/>
  <c r="E231" i="2"/>
  <c r="E230" i="2"/>
  <c r="F230" i="2" s="1"/>
  <c r="E229" i="2"/>
  <c r="F229" i="2" s="1"/>
  <c r="G229" i="2" s="1"/>
  <c r="E228" i="2"/>
  <c r="E227" i="2"/>
  <c r="E226" i="2"/>
  <c r="F226" i="2" s="1"/>
  <c r="G226" i="2" s="1"/>
  <c r="E225" i="2"/>
  <c r="F225" i="2" s="1"/>
  <c r="E224" i="2"/>
  <c r="F224" i="2" s="1"/>
  <c r="G224" i="2" s="1"/>
  <c r="E223" i="2"/>
  <c r="E222" i="2"/>
  <c r="E221" i="2"/>
  <c r="E220" i="2"/>
  <c r="F220" i="2" s="1"/>
  <c r="G220" i="2" s="1"/>
  <c r="E219" i="2"/>
  <c r="F219" i="2" s="1"/>
  <c r="G219" i="2" s="1"/>
  <c r="E218" i="2"/>
  <c r="F218" i="2" s="1"/>
  <c r="G218" i="2" s="1"/>
  <c r="E217" i="2"/>
  <c r="E216" i="2"/>
  <c r="E215" i="2"/>
  <c r="F215" i="2" s="1"/>
  <c r="E214" i="2"/>
  <c r="F214" i="2" s="1"/>
  <c r="E213" i="2"/>
  <c r="F213" i="2" s="1"/>
  <c r="G213" i="2" s="1"/>
  <c r="E212" i="2"/>
  <c r="E211" i="2"/>
  <c r="E210" i="2"/>
  <c r="F210" i="2" s="1"/>
  <c r="G210" i="2" s="1"/>
  <c r="E209" i="2"/>
  <c r="F209" i="2" s="1"/>
  <c r="E208" i="2"/>
  <c r="F208" i="2" s="1"/>
  <c r="G208" i="2" s="1"/>
  <c r="E207" i="2"/>
  <c r="E206" i="2"/>
  <c r="E205" i="2"/>
  <c r="F205" i="2" s="1"/>
  <c r="E204" i="2"/>
  <c r="F204" i="2" s="1"/>
  <c r="G204" i="2" s="1"/>
  <c r="E203" i="2"/>
  <c r="F203" i="2" s="1"/>
  <c r="G203" i="2" s="1"/>
  <c r="E202" i="2"/>
  <c r="F202" i="2" s="1"/>
  <c r="G202" i="2" s="1"/>
  <c r="E201" i="2"/>
  <c r="E200" i="2"/>
  <c r="E199" i="2"/>
  <c r="E198" i="2"/>
  <c r="F198" i="2" s="1"/>
  <c r="E197" i="2"/>
  <c r="F197" i="2" s="1"/>
  <c r="G197" i="2" s="1"/>
  <c r="E196" i="2"/>
  <c r="E195" i="2"/>
  <c r="F195" i="2" s="1"/>
  <c r="E194" i="2"/>
  <c r="F194" i="2" s="1"/>
  <c r="G194" i="2" s="1"/>
  <c r="E193" i="2"/>
  <c r="F193" i="2" s="1"/>
  <c r="E192" i="2"/>
  <c r="F192" i="2" s="1"/>
  <c r="G192" i="2" s="1"/>
  <c r="E191" i="2"/>
  <c r="E190" i="2"/>
  <c r="E189" i="2"/>
  <c r="E188" i="2"/>
  <c r="F188" i="2" s="1"/>
  <c r="G188" i="2" s="1"/>
  <c r="E187" i="2"/>
  <c r="F187" i="2" s="1"/>
  <c r="G187" i="2" s="1"/>
  <c r="E186" i="2"/>
  <c r="F186" i="2" s="1"/>
  <c r="G186" i="2" s="1"/>
  <c r="E185" i="2"/>
  <c r="E184" i="2"/>
  <c r="E183" i="2"/>
  <c r="F183" i="2" s="1"/>
  <c r="E182" i="2"/>
  <c r="E181" i="2"/>
  <c r="F181" i="2" s="1"/>
  <c r="G181" i="2" s="1"/>
  <c r="E180" i="2"/>
  <c r="E179" i="2"/>
  <c r="F179" i="2" s="1"/>
  <c r="E178" i="2"/>
  <c r="E177" i="2"/>
  <c r="F177" i="2" s="1"/>
  <c r="E176" i="2"/>
  <c r="F176" i="2" s="1"/>
  <c r="G176" i="2" s="1"/>
  <c r="E175" i="2"/>
  <c r="E174" i="2"/>
  <c r="E173" i="2"/>
  <c r="F173" i="2" s="1"/>
  <c r="E172" i="2"/>
  <c r="E171" i="2"/>
  <c r="E170" i="2"/>
  <c r="F170" i="2" s="1"/>
  <c r="G170" i="2" s="1"/>
  <c r="E169" i="2"/>
  <c r="E168" i="2"/>
  <c r="E167" i="2"/>
  <c r="E166" i="2"/>
  <c r="F166" i="2" s="1"/>
  <c r="E165" i="2"/>
  <c r="F165" i="2" s="1"/>
  <c r="G165" i="2" s="1"/>
  <c r="E164" i="2"/>
  <c r="E163" i="2"/>
  <c r="E162" i="2"/>
  <c r="E161" i="2"/>
  <c r="F161" i="2" s="1"/>
  <c r="E160" i="2"/>
  <c r="F160" i="2" s="1"/>
  <c r="G160" i="2" s="1"/>
  <c r="E159" i="2"/>
  <c r="E158" i="2"/>
  <c r="E157" i="2"/>
  <c r="F157" i="2" s="1"/>
  <c r="G157" i="2" s="1"/>
  <c r="E156" i="2"/>
  <c r="F156" i="2" s="1"/>
  <c r="E155" i="2"/>
  <c r="F155" i="2" s="1"/>
  <c r="G155" i="2" s="1"/>
  <c r="E154" i="2"/>
  <c r="F154" i="2" s="1"/>
  <c r="G154" i="2" s="1"/>
  <c r="E153" i="2"/>
  <c r="E152" i="2"/>
  <c r="F152" i="2" s="1"/>
  <c r="E151" i="2"/>
  <c r="E150" i="2"/>
  <c r="F150" i="2" s="1"/>
  <c r="E149" i="2"/>
  <c r="F149" i="2" s="1"/>
  <c r="G149" i="2" s="1"/>
  <c r="E148" i="2"/>
  <c r="E147" i="2"/>
  <c r="E146" i="2"/>
  <c r="E145" i="2"/>
  <c r="F145" i="2" s="1"/>
  <c r="E144" i="2"/>
  <c r="F144" i="2" s="1"/>
  <c r="G144" i="2" s="1"/>
  <c r="E143" i="2"/>
  <c r="E142" i="2"/>
  <c r="F142" i="2" s="1"/>
  <c r="E141" i="2"/>
  <c r="E140" i="2"/>
  <c r="F140" i="2" s="1"/>
  <c r="G140" i="2" s="1"/>
  <c r="E139" i="2"/>
  <c r="F139" i="2" s="1"/>
  <c r="G139" i="2" s="1"/>
  <c r="E138" i="2"/>
  <c r="F138" i="2" s="1"/>
  <c r="G138" i="2" s="1"/>
  <c r="E137" i="2"/>
  <c r="E136" i="2"/>
  <c r="F136" i="2" s="1"/>
  <c r="E135" i="2"/>
  <c r="E134" i="2"/>
  <c r="F134" i="2" s="1"/>
  <c r="E133" i="2"/>
  <c r="F133" i="2" s="1"/>
  <c r="G133" i="2" s="1"/>
  <c r="E132" i="2"/>
  <c r="E131" i="2"/>
  <c r="E130" i="2"/>
  <c r="F130" i="2" s="1"/>
  <c r="E129" i="2"/>
  <c r="F129" i="2" s="1"/>
  <c r="E128" i="2"/>
  <c r="F128" i="2" s="1"/>
  <c r="E127" i="2"/>
  <c r="E126" i="2"/>
  <c r="F126" i="2" s="1"/>
  <c r="E125" i="2"/>
  <c r="E124" i="2"/>
  <c r="F124" i="2" s="1"/>
  <c r="G124" i="2" s="1"/>
  <c r="E123" i="2"/>
  <c r="F123" i="2" s="1"/>
  <c r="G123" i="2" s="1"/>
  <c r="E122" i="2"/>
  <c r="F122" i="2" s="1"/>
  <c r="G122" i="2" s="1"/>
  <c r="E121" i="2"/>
  <c r="E120" i="2"/>
  <c r="E119" i="2"/>
  <c r="F119" i="2" s="1"/>
  <c r="G119" i="2" s="1"/>
  <c r="E118" i="2"/>
  <c r="F118" i="2" s="1"/>
  <c r="E117" i="2"/>
  <c r="F117" i="2" s="1"/>
  <c r="G117" i="2" s="1"/>
  <c r="E116" i="2"/>
  <c r="E115" i="2"/>
  <c r="E114" i="2"/>
  <c r="E113" i="2"/>
  <c r="F113" i="2" s="1"/>
  <c r="G113" i="2" s="1"/>
  <c r="E112" i="2"/>
  <c r="F112" i="2" s="1"/>
  <c r="E111" i="2"/>
  <c r="E110" i="2"/>
  <c r="E109" i="2"/>
  <c r="E108" i="2"/>
  <c r="F108" i="2" s="1"/>
  <c r="G108" i="2" s="1"/>
  <c r="E107" i="2"/>
  <c r="F107" i="2" s="1"/>
  <c r="G107" i="2" s="1"/>
  <c r="E106" i="2"/>
  <c r="F106" i="2" s="1"/>
  <c r="G106" i="2" s="1"/>
  <c r="E105" i="2"/>
  <c r="E104" i="2"/>
  <c r="F104" i="2" s="1"/>
  <c r="G104" i="2" s="1"/>
  <c r="E103" i="2"/>
  <c r="F103" i="2" s="1"/>
  <c r="E102" i="2"/>
  <c r="E101" i="2"/>
  <c r="F101" i="2" s="1"/>
  <c r="G101" i="2" s="1"/>
  <c r="E100" i="2"/>
  <c r="E99" i="2"/>
  <c r="F99" i="2" s="1"/>
  <c r="E98" i="2"/>
  <c r="E97" i="2"/>
  <c r="F97" i="2" s="1"/>
  <c r="E96" i="2"/>
  <c r="F96" i="2" s="1"/>
  <c r="G96" i="2" s="1"/>
  <c r="E95" i="2"/>
  <c r="E94" i="2"/>
  <c r="E93" i="2"/>
  <c r="F93" i="2" s="1"/>
  <c r="E92" i="2"/>
  <c r="F92" i="2" s="1"/>
  <c r="G92" i="2" s="1"/>
  <c r="E91" i="2"/>
  <c r="E90" i="2"/>
  <c r="F90" i="2" s="1"/>
  <c r="G90" i="2" s="1"/>
  <c r="E89" i="2"/>
  <c r="E88" i="2"/>
  <c r="F88" i="2" s="1"/>
  <c r="E87" i="2"/>
  <c r="F87" i="2" s="1"/>
  <c r="E86" i="2"/>
  <c r="E85" i="2"/>
  <c r="F85" i="2" s="1"/>
  <c r="G85" i="2" s="1"/>
  <c r="E84" i="2"/>
  <c r="E83" i="2"/>
  <c r="E82" i="2"/>
  <c r="E81" i="2"/>
  <c r="F81" i="2" s="1"/>
  <c r="E80" i="2"/>
  <c r="F80" i="2" s="1"/>
  <c r="G80" i="2" s="1"/>
  <c r="E79" i="2"/>
  <c r="E78" i="2"/>
  <c r="F78" i="2" s="1"/>
  <c r="E77" i="2"/>
  <c r="E76" i="2"/>
  <c r="E75" i="2"/>
  <c r="F75" i="2" s="1"/>
  <c r="G75" i="2" s="1"/>
  <c r="E74" i="2"/>
  <c r="F74" i="2" s="1"/>
  <c r="G74" i="2" s="1"/>
  <c r="E73" i="2"/>
  <c r="E72" i="2"/>
  <c r="E71" i="2"/>
  <c r="E70" i="2"/>
  <c r="F70" i="2" s="1"/>
  <c r="E69" i="2"/>
  <c r="F69" i="2" s="1"/>
  <c r="G69" i="2" s="1"/>
  <c r="E68" i="2"/>
  <c r="E67" i="2"/>
  <c r="E66" i="2"/>
  <c r="F66" i="2" s="1"/>
  <c r="E65" i="2"/>
  <c r="F65" i="2" s="1"/>
  <c r="E64" i="2"/>
  <c r="F64" i="2" s="1"/>
  <c r="G64" i="2" s="1"/>
  <c r="E63" i="2"/>
  <c r="E62" i="2"/>
  <c r="F62" i="2" s="1"/>
  <c r="E61" i="2"/>
  <c r="F61" i="2" s="1"/>
  <c r="E60" i="2"/>
  <c r="F60" i="2" s="1"/>
  <c r="G60" i="2" s="1"/>
  <c r="E59" i="2"/>
  <c r="F59" i="2" s="1"/>
  <c r="G59" i="2" s="1"/>
  <c r="E58" i="2"/>
  <c r="F58" i="2" s="1"/>
  <c r="G58" i="2" s="1"/>
  <c r="E57" i="2"/>
  <c r="E56" i="2"/>
  <c r="E55" i="2"/>
  <c r="F55" i="2" s="1"/>
  <c r="G55" i="2" s="1"/>
  <c r="E54" i="2"/>
  <c r="F54" i="2" s="1"/>
  <c r="E53" i="2"/>
  <c r="F53" i="2" s="1"/>
  <c r="G53" i="2" s="1"/>
  <c r="E52" i="2"/>
  <c r="F52" i="2" s="1"/>
  <c r="E51" i="2"/>
  <c r="E50" i="2"/>
  <c r="E49" i="2"/>
  <c r="F49" i="2" s="1"/>
  <c r="E48" i="2"/>
  <c r="F48" i="2" s="1"/>
  <c r="E47" i="2"/>
  <c r="E46" i="2"/>
  <c r="F46" i="2" s="1"/>
  <c r="E45" i="2"/>
  <c r="E44" i="2"/>
  <c r="F44" i="2" s="1"/>
  <c r="G44" i="2" s="1"/>
  <c r="E43" i="2"/>
  <c r="F43" i="2" s="1"/>
  <c r="G43" i="2" s="1"/>
  <c r="E42" i="2"/>
  <c r="F42" i="2" s="1"/>
  <c r="G42" i="2" s="1"/>
  <c r="E41" i="2"/>
  <c r="E40" i="2"/>
  <c r="F40" i="2" s="1"/>
  <c r="G40" i="2" s="1"/>
  <c r="E39" i="2"/>
  <c r="F39" i="2" s="1"/>
  <c r="G39" i="2" s="1"/>
  <c r="E38" i="2"/>
  <c r="E37" i="2"/>
  <c r="F37" i="2" s="1"/>
  <c r="G37" i="2" s="1"/>
  <c r="E36" i="2"/>
  <c r="E35" i="2"/>
  <c r="E34" i="2"/>
  <c r="E33" i="2"/>
  <c r="F33" i="2" s="1"/>
  <c r="E32" i="2"/>
  <c r="F32" i="2" s="1"/>
  <c r="E31" i="2"/>
  <c r="E30" i="2"/>
  <c r="E29" i="2"/>
  <c r="E28" i="2"/>
  <c r="F28" i="2" s="1"/>
  <c r="G28" i="2" s="1"/>
  <c r="E27" i="2"/>
  <c r="F27" i="2" s="1"/>
  <c r="G27" i="2" s="1"/>
  <c r="E26" i="2"/>
  <c r="F26" i="2" s="1"/>
  <c r="G26" i="2" s="1"/>
  <c r="E25" i="2"/>
  <c r="E24" i="2"/>
  <c r="F24" i="2" s="1"/>
  <c r="G24" i="2" s="1"/>
  <c r="E23" i="2"/>
  <c r="E22" i="2"/>
  <c r="E21" i="2"/>
  <c r="F21" i="2" s="1"/>
  <c r="G21" i="2" s="1"/>
  <c r="E20" i="2"/>
  <c r="E19" i="2"/>
  <c r="E18" i="2"/>
  <c r="E17" i="2"/>
  <c r="F17" i="2" s="1"/>
  <c r="E16" i="2"/>
  <c r="F16" i="2" s="1"/>
  <c r="G16" i="2" s="1"/>
  <c r="E15" i="2"/>
  <c r="E14" i="2"/>
  <c r="E13" i="2"/>
  <c r="E12" i="2"/>
  <c r="F12" i="2" s="1"/>
  <c r="G12" i="2" l="1"/>
  <c r="E273" i="2"/>
  <c r="F18" i="2"/>
  <c r="G18" i="2" s="1"/>
  <c r="F171" i="2"/>
  <c r="G171" i="2" s="1"/>
  <c r="G240" i="2"/>
  <c r="F172" i="2"/>
  <c r="G172" i="2" s="1"/>
  <c r="F120" i="2"/>
  <c r="G120" i="2" s="1"/>
  <c r="F98" i="2"/>
  <c r="G98" i="2" s="1"/>
  <c r="F163" i="2"/>
  <c r="G163" i="2" s="1"/>
  <c r="F76" i="2"/>
  <c r="G76" i="2" s="1"/>
  <c r="F232" i="2"/>
  <c r="G232" i="2" s="1"/>
  <c r="G61" i="2"/>
  <c r="G32" i="2"/>
  <c r="F141" i="2"/>
  <c r="G141" i="2" s="1"/>
  <c r="G33" i="2"/>
  <c r="G99" i="2"/>
  <c r="G209" i="2"/>
  <c r="F135" i="2"/>
  <c r="G135" i="2" s="1"/>
  <c r="G156" i="2"/>
  <c r="F178" i="2"/>
  <c r="G178" i="2" s="1"/>
  <c r="G225" i="2"/>
  <c r="G257" i="2"/>
  <c r="G112" i="2"/>
  <c r="G256" i="2"/>
  <c r="F91" i="2"/>
  <c r="G91" i="2" s="1"/>
  <c r="F83" i="2"/>
  <c r="G83" i="2" s="1"/>
  <c r="G128" i="2"/>
  <c r="F77" i="2"/>
  <c r="G77" i="2" s="1"/>
  <c r="F114" i="2"/>
  <c r="G114" i="2" s="1"/>
  <c r="G17" i="2"/>
  <c r="G48" i="2"/>
  <c r="G269" i="2"/>
  <c r="F19" i="2"/>
  <c r="G19" i="2" s="1"/>
  <c r="F151" i="2"/>
  <c r="G151" i="2" s="1"/>
  <c r="F71" i="2"/>
  <c r="G71" i="2" s="1"/>
  <c r="F243" i="2"/>
  <c r="G243" i="2" s="1"/>
  <c r="G93" i="2"/>
  <c r="F34" i="2"/>
  <c r="G34" i="2" s="1"/>
  <c r="G129" i="2"/>
  <c r="F211" i="2"/>
  <c r="G211" i="2" s="1"/>
  <c r="F258" i="2"/>
  <c r="G258" i="2" s="1"/>
  <c r="F56" i="2"/>
  <c r="G56" i="2" s="1"/>
  <c r="F115" i="2"/>
  <c r="G115" i="2" s="1"/>
  <c r="G173" i="2"/>
  <c r="F13" i="2"/>
  <c r="G13" i="2" s="1"/>
  <c r="F35" i="2"/>
  <c r="G35" i="2" s="1"/>
  <c r="F50" i="2"/>
  <c r="G50" i="2" s="1"/>
  <c r="G130" i="2"/>
  <c r="G145" i="2"/>
  <c r="F189" i="2"/>
  <c r="G189" i="2" s="1"/>
  <c r="F174" i="2"/>
  <c r="G174" i="2" s="1"/>
  <c r="G87" i="2"/>
  <c r="F109" i="2"/>
  <c r="G109" i="2" s="1"/>
  <c r="F146" i="2"/>
  <c r="G146" i="2" s="1"/>
  <c r="F221" i="2"/>
  <c r="G221" i="2" s="1"/>
  <c r="F51" i="2"/>
  <c r="G51" i="2" s="1"/>
  <c r="G161" i="2"/>
  <c r="F168" i="2"/>
  <c r="G168" i="2" s="1"/>
  <c r="G183" i="2"/>
  <c r="F206" i="2"/>
  <c r="G206" i="2" s="1"/>
  <c r="F237" i="2"/>
  <c r="G237" i="2" s="1"/>
  <c r="G66" i="2"/>
  <c r="F253" i="2"/>
  <c r="G253" i="2" s="1"/>
  <c r="G88" i="2"/>
  <c r="G103" i="2"/>
  <c r="F110" i="2"/>
  <c r="G110" i="2" s="1"/>
  <c r="F125" i="2"/>
  <c r="G125" i="2" s="1"/>
  <c r="F147" i="2"/>
  <c r="G147" i="2" s="1"/>
  <c r="F162" i="2"/>
  <c r="G162" i="2" s="1"/>
  <c r="F169" i="2"/>
  <c r="G169" i="2" s="1"/>
  <c r="F184" i="2"/>
  <c r="G184" i="2" s="1"/>
  <c r="G215" i="2"/>
  <c r="F231" i="2"/>
  <c r="G231" i="2" s="1"/>
  <c r="F238" i="2"/>
  <c r="G238" i="2" s="1"/>
  <c r="F269" i="2"/>
  <c r="F41" i="2"/>
  <c r="G41" i="2" s="1"/>
  <c r="G166" i="2"/>
  <c r="G49" i="2"/>
  <c r="G136" i="2"/>
  <c r="F227" i="2"/>
  <c r="G227" i="2" s="1"/>
  <c r="F86" i="2"/>
  <c r="G86" i="2" s="1"/>
  <c r="G259" i="2"/>
  <c r="F57" i="2"/>
  <c r="G57" i="2" s="1"/>
  <c r="F167" i="2"/>
  <c r="G167" i="2" s="1"/>
  <c r="G198" i="2"/>
  <c r="G65" i="2"/>
  <c r="F72" i="2"/>
  <c r="G72" i="2" s="1"/>
  <c r="G152" i="2"/>
  <c r="G214" i="2"/>
  <c r="F102" i="2"/>
  <c r="G102" i="2" s="1"/>
  <c r="F131" i="2"/>
  <c r="G131" i="2" s="1"/>
  <c r="G205" i="2"/>
  <c r="G230" i="2"/>
  <c r="F14" i="2"/>
  <c r="G14" i="2" s="1"/>
  <c r="F22" i="2"/>
  <c r="G22" i="2" s="1"/>
  <c r="F29" i="2"/>
  <c r="G29" i="2" s="1"/>
  <c r="F199" i="2"/>
  <c r="G199" i="2" s="1"/>
  <c r="G81" i="2"/>
  <c r="F222" i="2"/>
  <c r="G222" i="2" s="1"/>
  <c r="F23" i="2"/>
  <c r="G23" i="2" s="1"/>
  <c r="F30" i="2"/>
  <c r="G30" i="2" s="1"/>
  <c r="F38" i="2"/>
  <c r="G38" i="2" s="1"/>
  <c r="F45" i="2"/>
  <c r="G45" i="2" s="1"/>
  <c r="F67" i="2"/>
  <c r="G67" i="2" s="1"/>
  <c r="F82" i="2"/>
  <c r="G82" i="2" s="1"/>
  <c r="F89" i="2"/>
  <c r="G89" i="2" s="1"/>
  <c r="G177" i="2"/>
  <c r="F200" i="2"/>
  <c r="G200" i="2" s="1"/>
  <c r="F247" i="2"/>
  <c r="G247" i="2" s="1"/>
  <c r="F254" i="2"/>
  <c r="G254" i="2" s="1"/>
  <c r="G78" i="2"/>
  <c r="F158" i="2"/>
  <c r="G158" i="2" s="1"/>
  <c r="F182" i="2"/>
  <c r="G182" i="2" s="1"/>
  <c r="F94" i="2"/>
  <c r="G94" i="2" s="1"/>
  <c r="F153" i="2"/>
  <c r="G153" i="2" s="1"/>
  <c r="F190" i="2"/>
  <c r="G190" i="2" s="1"/>
  <c r="G118" i="2"/>
  <c r="G262" i="2"/>
  <c r="G97" i="2"/>
  <c r="G126" i="2"/>
  <c r="G134" i="2"/>
  <c r="F185" i="2"/>
  <c r="G185" i="2" s="1"/>
  <c r="G193" i="2"/>
  <c r="F216" i="2"/>
  <c r="G216" i="2" s="1"/>
  <c r="F263" i="2"/>
  <c r="G263" i="2" s="1"/>
  <c r="F270" i="2"/>
  <c r="G270" i="2" s="1"/>
  <c r="F137" i="2"/>
  <c r="G137" i="2" s="1"/>
  <c r="F73" i="2"/>
  <c r="G73" i="2" s="1"/>
  <c r="G246" i="2"/>
  <c r="G46" i="2"/>
  <c r="G54" i="2"/>
  <c r="F105" i="2"/>
  <c r="G105" i="2" s="1"/>
  <c r="F25" i="2"/>
  <c r="G25" i="2" s="1"/>
  <c r="G142" i="2"/>
  <c r="G150" i="2"/>
  <c r="G179" i="2"/>
  <c r="G241" i="2"/>
  <c r="G62" i="2"/>
  <c r="G70" i="2"/>
  <c r="G195" i="2"/>
  <c r="F121" i="2"/>
  <c r="G121" i="2" s="1"/>
  <c r="F201" i="2"/>
  <c r="G201" i="2" s="1"/>
  <c r="F217" i="2"/>
  <c r="G217" i="2" s="1"/>
  <c r="F233" i="2"/>
  <c r="G233" i="2" s="1"/>
  <c r="F249" i="2"/>
  <c r="G249" i="2" s="1"/>
  <c r="F265" i="2"/>
  <c r="G265" i="2" s="1"/>
  <c r="F20" i="2"/>
  <c r="G20" i="2" s="1"/>
  <c r="F36" i="2"/>
  <c r="G36" i="2" s="1"/>
  <c r="F68" i="2"/>
  <c r="G68" i="2" s="1"/>
  <c r="F84" i="2"/>
  <c r="G84" i="2" s="1"/>
  <c r="F100" i="2"/>
  <c r="G100" i="2" s="1"/>
  <c r="F116" i="2"/>
  <c r="G116" i="2" s="1"/>
  <c r="F132" i="2"/>
  <c r="G132" i="2" s="1"/>
  <c r="F148" i="2"/>
  <c r="G148" i="2" s="1"/>
  <c r="F164" i="2"/>
  <c r="G164" i="2" s="1"/>
  <c r="F180" i="2"/>
  <c r="G180" i="2" s="1"/>
  <c r="F196" i="2"/>
  <c r="G196" i="2" s="1"/>
  <c r="F212" i="2"/>
  <c r="G212" i="2" s="1"/>
  <c r="F228" i="2"/>
  <c r="G228" i="2" s="1"/>
  <c r="F244" i="2"/>
  <c r="G244" i="2" s="1"/>
  <c r="F260" i="2"/>
  <c r="G260" i="2" s="1"/>
  <c r="F15" i="2"/>
  <c r="G15" i="2" s="1"/>
  <c r="F31" i="2"/>
  <c r="G31" i="2" s="1"/>
  <c r="F47" i="2"/>
  <c r="G47" i="2" s="1"/>
  <c r="G52" i="2"/>
  <c r="F79" i="2"/>
  <c r="G79" i="2" s="1"/>
  <c r="F95" i="2"/>
  <c r="G95" i="2" s="1"/>
  <c r="F111" i="2"/>
  <c r="G111" i="2" s="1"/>
  <c r="F127" i="2"/>
  <c r="G127" i="2" s="1"/>
  <c r="F143" i="2"/>
  <c r="G143" i="2" s="1"/>
  <c r="F159" i="2"/>
  <c r="G159" i="2" s="1"/>
  <c r="F175" i="2"/>
  <c r="G175" i="2" s="1"/>
  <c r="F191" i="2"/>
  <c r="G191" i="2" s="1"/>
  <c r="F207" i="2"/>
  <c r="G207" i="2" s="1"/>
  <c r="F223" i="2"/>
  <c r="G223" i="2" s="1"/>
  <c r="F239" i="2"/>
  <c r="G239" i="2" s="1"/>
  <c r="F255" i="2"/>
  <c r="G255" i="2" s="1"/>
  <c r="F271" i="2"/>
  <c r="G271" i="2" s="1"/>
  <c r="F63" i="2"/>
  <c r="G63" i="2" s="1"/>
  <c r="G273" i="2" l="1"/>
  <c r="F273" i="2"/>
</calcChain>
</file>

<file path=xl/sharedStrings.xml><?xml version="1.0" encoding="utf-8"?>
<sst xmlns="http://schemas.openxmlformats.org/spreadsheetml/2006/main" count="557" uniqueCount="300">
  <si>
    <t>Tipo</t>
  </si>
  <si>
    <t>Ítem</t>
  </si>
  <si>
    <t>Descripción del elemento</t>
  </si>
  <si>
    <t>Unidad de medida</t>
  </si>
  <si>
    <t>Precio techo sin Iva</t>
  </si>
  <si>
    <t>Iva</t>
  </si>
  <si>
    <t>Precio techo con Iva</t>
  </si>
  <si>
    <t>Mantenimiento Preventivo Programado</t>
  </si>
  <si>
    <t>PLAN DE MANTENIMIENTO BASICO #1 RUTINARIO CADA 5.000 KILOMETROS SEGÚN ANEXO TÉCNICO.</t>
  </si>
  <si>
    <t>Unidad</t>
  </si>
  <si>
    <t>PLAN DE MANTENIMIENTO BASICO #2 RUTINARIO CADA 10.000 KILOMETROS SEGÚN ANEXO TÉCNICO.</t>
  </si>
  <si>
    <t>Otros mantenimientos</t>
  </si>
  <si>
    <t>ALINEACION CARDAN</t>
  </si>
  <si>
    <t>ALINEACION Y BALANCEO</t>
  </si>
  <si>
    <t>BALANCEO CARDAN</t>
  </si>
  <si>
    <t>CALIBRAR VALVULA</t>
  </si>
  <si>
    <t>CERTIFICADO DE REVISION TECNICO MECANICA</t>
  </si>
  <si>
    <t>DESPINCHADA</t>
  </si>
  <si>
    <t>ENGRASE Y AJUSTE DE RODAMIENTOS</t>
  </si>
  <si>
    <t>GRADUACION SISTEMA DE FRENO</t>
  </si>
  <si>
    <t>LAVADO GENERAL</t>
  </si>
  <si>
    <t>LAVADO GENERAL CON GRAFITO Y DE MOTOR CON VAPOR</t>
  </si>
  <si>
    <t xml:space="preserve">MANTENIMIENTO LIMPIEZA SISTEMA DE ACELERACION </t>
  </si>
  <si>
    <t>MANTENIMIENTO Y LIMPIEZA AL SISTEMA DE ADMISION</t>
  </si>
  <si>
    <t>PURGAR SISTEMA DE FRENOS Y SISTEMA DEL CLUTCH</t>
  </si>
  <si>
    <t>PURGAR SISTEMA DE REFRIGERACION Y CAMBIO DE REFRIGERANTE</t>
  </si>
  <si>
    <t xml:space="preserve">RECTIFICACION BLOQUE DE CULATA </t>
  </si>
  <si>
    <t xml:space="preserve">RECTIFICACION BLOQUE DE MOTOR </t>
  </si>
  <si>
    <t>RECTIFICACION RIN</t>
  </si>
  <si>
    <t>RECTIFICAR CAMPANA</t>
  </si>
  <si>
    <t>RECTIFICAR DISCO DELANTERO</t>
  </si>
  <si>
    <t>REVISIÓN SISTEMA BLOQUEO CENTRAL REPARACIÓN</t>
  </si>
  <si>
    <t>REVISIÓN SISTEMA ELÉCTRICO Y RAMAL DE CORRIENTE</t>
  </si>
  <si>
    <t>SERVICIO DE SCANNER</t>
  </si>
  <si>
    <t>SERVICIO PRENSA HIDRAULICA</t>
  </si>
  <si>
    <t>SERVICIO RECTIFICADORA</t>
  </si>
  <si>
    <t>Repuestos</t>
  </si>
  <si>
    <t>ACEITE 20W50 PG X CUARTO</t>
  </si>
  <si>
    <t>ACEITE EP 80W-9 X CUARTO</t>
  </si>
  <si>
    <t>ADITIVO DRAGON X BOTELLA</t>
  </si>
  <si>
    <t>ALTERNADOR</t>
  </si>
  <si>
    <t>AMORTIGUADOR DELANTERO L/R</t>
  </si>
  <si>
    <t>AMORTIGUADOR TRASERO L/R</t>
  </si>
  <si>
    <t>ARANDELA TAPON CARTER INSTALADA</t>
  </si>
  <si>
    <t xml:space="preserve">BALINERA CARDAN </t>
  </si>
  <si>
    <t>BALINERA EMBRAGUE</t>
  </si>
  <si>
    <t>BALINERA Y/O RETENEDOR</t>
  </si>
  <si>
    <t>BANDA FRENO TRASERO</t>
  </si>
  <si>
    <t>BATERÍA 1.100 / CAJA 34/ POLARIDAD DERECHA INSTALADA</t>
  </si>
  <si>
    <t>BIELA</t>
  </si>
  <si>
    <t>BOMBA AUXILIAR EMBRAGUE</t>
  </si>
  <si>
    <t xml:space="preserve">BOMBA DE AGUA </t>
  </si>
  <si>
    <t>BOMBA PRINCIPAL EMBRAGUE</t>
  </si>
  <si>
    <t>BOMBILLO COCUYO INSTALADO</t>
  </si>
  <si>
    <t>BOMBILLO DE TABLERO</t>
  </si>
  <si>
    <t>BOMBILLO H3 12 INSTALADO</t>
  </si>
  <si>
    <t>BOMBILLO H4 12V INSTALADO</t>
  </si>
  <si>
    <t>BOMBILLO HALOGENO INSTALADO</t>
  </si>
  <si>
    <t>BORNES PARA BATERÍA</t>
  </si>
  <si>
    <t>Juego</t>
  </si>
  <si>
    <t>BRAZO DE DIRECCION</t>
  </si>
  <si>
    <t>BUJE BARRA ESTABILIZADORA</t>
  </si>
  <si>
    <t>BUJE BARRA TEMPLETE</t>
  </si>
  <si>
    <t>BUJE CENTRAL BARRA ESTABILIZADORA</t>
  </si>
  <si>
    <t>BUJE PUÑO</t>
  </si>
  <si>
    <t>BUJE TIJERA INFERIOR</t>
  </si>
  <si>
    <t>BUJE TIJERA SUPERIOR</t>
  </si>
  <si>
    <t>BUJIA</t>
  </si>
  <si>
    <t xml:space="preserve">CAJA DE DIRECCION </t>
  </si>
  <si>
    <t>CASQUETE BIELA</t>
  </si>
  <si>
    <t>CHAPA PUERTA DELANTERA DERECHA</t>
  </si>
  <si>
    <t xml:space="preserve">CHAPA PUERTA DELANTERA IZQUIERDA </t>
  </si>
  <si>
    <t>CHAPA PUERTA TRASERA DERECHA</t>
  </si>
  <si>
    <t xml:space="preserve">CHAPA PUERTA TRASERA IZQUIERDA </t>
  </si>
  <si>
    <t xml:space="preserve">CIGÜEÑAL </t>
  </si>
  <si>
    <t>CILINDRO FRENO TRASERO</t>
  </si>
  <si>
    <t>CILINDRO PISTON FRENO DELANTERO</t>
  </si>
  <si>
    <t>COJINETE</t>
  </si>
  <si>
    <t>COMPENSADOR DIRECCION</t>
  </si>
  <si>
    <t>CONECTOR RELAY PITO</t>
  </si>
  <si>
    <t>CORREA AIRE ACONDICIONADO</t>
  </si>
  <si>
    <t>CORREA ALTERNADOR</t>
  </si>
  <si>
    <t>CORREA HIDRAULICO</t>
  </si>
  <si>
    <t>CREMALLERA VIDRIO PUERTA</t>
  </si>
  <si>
    <t>DISCO EMBRAGUE</t>
  </si>
  <si>
    <t>EMBRAGUE COMPLETO (DISCO, PRENSA, BALINERA)</t>
  </si>
  <si>
    <t xml:space="preserve">EMPAQUE DE CULATA </t>
  </si>
  <si>
    <t xml:space="preserve">EMPAQUE DEL CARTER </t>
  </si>
  <si>
    <t>EMPAQUE SISTEMA DE REPARTICIÓN</t>
  </si>
  <si>
    <t>EMPAQUE TAPA VÁLVULA</t>
  </si>
  <si>
    <t>ESCOBILLA DISTRIBUIDOR/TAIMER</t>
  </si>
  <si>
    <t>FAN CLOUTSH O VENTILADOR</t>
  </si>
  <si>
    <t>FILTRO ACEITE INSTALADO</t>
  </si>
  <si>
    <t>FILTRO AIRE ACONDICIONADO A/C INSTALADO</t>
  </si>
  <si>
    <t>FILTRO AIRE INSTALADO</t>
  </si>
  <si>
    <t>FILTRO COMBUSTIBLE INSTALADO</t>
  </si>
  <si>
    <t>FLASHER RELAY DIRECCIONALES</t>
  </si>
  <si>
    <t>FLOTADOR TANQUE COMBUSTIBLE</t>
  </si>
  <si>
    <t>FUSIBLE</t>
  </si>
  <si>
    <t>GUARDA POLVOS DIRECCION</t>
  </si>
  <si>
    <t>GUARDA POLVOS SUSPENSION</t>
  </si>
  <si>
    <t>GUAYA ACELERADOR</t>
  </si>
  <si>
    <t>GUAYA CAMANDULA VIDRIOS ELECTRICOS</t>
  </si>
  <si>
    <t>GUAYA FRENO DE MANO</t>
  </si>
  <si>
    <t>HORQUILLA</t>
  </si>
  <si>
    <t>INSTALACION DE ALTA</t>
  </si>
  <si>
    <t>INTERRUPTOR PARQUEO</t>
  </si>
  <si>
    <t>INYECTOR</t>
  </si>
  <si>
    <t>INYECTOR COMBUSTIBLE</t>
  </si>
  <si>
    <t>KIT ANILLOS DE PISTONES</t>
  </si>
  <si>
    <t>Kit</t>
  </si>
  <si>
    <t>KIT ANTIRRUIDOS PASTILLAS</t>
  </si>
  <si>
    <t>KIT BUJES BALANCINES TRASEROS</t>
  </si>
  <si>
    <t>KIT BUJES CAÑA Y RODAMIENTO</t>
  </si>
  <si>
    <t>KIT CAUCHOS BARRA ESTABILIZADORA</t>
  </si>
  <si>
    <t>KIT DE ESPIRALES DE SUSPENSIÓN</t>
  </si>
  <si>
    <t>KIT EMPAQUETADURA DE REGULADOR</t>
  </si>
  <si>
    <t>KIT EMPAQUETADURA EXTERNA DE INYECTORES</t>
  </si>
  <si>
    <t>KIT EMPAQUETADURA INTERNA DE INYECTORES</t>
  </si>
  <si>
    <t>KIT GUÍAS VÁLVULAS</t>
  </si>
  <si>
    <t xml:space="preserve">KIT LIGAS MORDAZAS DELANTERAS </t>
  </si>
  <si>
    <t>KIT MEDIAS LUNAS</t>
  </si>
  <si>
    <t>KIT PATIN TENSOR CORREA ALTERNADOR</t>
  </si>
  <si>
    <t>KIT PLUMILLAS LIMPABRISAS</t>
  </si>
  <si>
    <t>KIT PRESIÓN DE INYECTORES</t>
  </si>
  <si>
    <t>KIT TAPONES BLOQUE</t>
  </si>
  <si>
    <t>KIT VALVULAS ADMISION</t>
  </si>
  <si>
    <t>KIT VALVULAS DE ESCAPE</t>
  </si>
  <si>
    <t>LIMPIADOR DE CARBURADORES</t>
  </si>
  <si>
    <t>LIMPIADOR DE FRENOS</t>
  </si>
  <si>
    <t>LLANTA TIPO CAMIONETA RIN15 INSTALADA</t>
  </si>
  <si>
    <t>LLANTA TIPO CAMIONETA RIN16 INSTALADA</t>
  </si>
  <si>
    <t>MANGUERA INFERIOR RADIADOR</t>
  </si>
  <si>
    <t>MANGUERA SUPERIOR RADIADOR</t>
  </si>
  <si>
    <t>MODULO SWICH ELEVAVIDRIO</t>
  </si>
  <si>
    <t>MOTOR ARRANQUE</t>
  </si>
  <si>
    <t>MOTOR ELEVAVIDRIO</t>
  </si>
  <si>
    <t>MUÑECO ESTABILIZADOR</t>
  </si>
  <si>
    <t>PARCHE O TACO ADICIONAL</t>
  </si>
  <si>
    <t>PASTILLA FRENO DELANTERO</t>
  </si>
  <si>
    <t>PERA ACEITE INSTALADA</t>
  </si>
  <si>
    <t>PERA REVERSA INSTALADA</t>
  </si>
  <si>
    <t>PERA STOP INSTALADA</t>
  </si>
  <si>
    <t>PERA TEMPERATURA INSTALADA</t>
  </si>
  <si>
    <t>PERNO RUEDA</t>
  </si>
  <si>
    <t>PISTON</t>
  </si>
  <si>
    <t>PITO</t>
  </si>
  <si>
    <t>PORTADIODOS ALTERNADOR</t>
  </si>
  <si>
    <t>PRENSA EMBRAGUE</t>
  </si>
  <si>
    <t>RADIADOR</t>
  </si>
  <si>
    <t>REFRIGERANTE GALON</t>
  </si>
  <si>
    <t>REGULADOR ALTERNADOR</t>
  </si>
  <si>
    <t>RELAY PITO</t>
  </si>
  <si>
    <t>RETEN CIGÜEÑAL</t>
  </si>
  <si>
    <t>RETEN POLEA CIGÜEÑAL</t>
  </si>
  <si>
    <t>RETENEDOR BOCIN</t>
  </si>
  <si>
    <t xml:space="preserve">RETENEDOR TRASERO CAJA </t>
  </si>
  <si>
    <t>RETENEDOR VOLANTE</t>
  </si>
  <si>
    <t>RODAMIENTO RUEDA DELANTERA</t>
  </si>
  <si>
    <t>RODAMIENTO RUEDA TRASERA</t>
  </si>
  <si>
    <t>ROTULA INFERIOR</t>
  </si>
  <si>
    <t>ROTULA SUPERIOR</t>
  </si>
  <si>
    <t>SENSOR ABS</t>
  </si>
  <si>
    <t>SENSOR DE OXIGENO</t>
  </si>
  <si>
    <t>SENSOR MAF</t>
  </si>
  <si>
    <t>SENSOR MAP</t>
  </si>
  <si>
    <t>SENSOR TPS</t>
  </si>
  <si>
    <t>SOPORTE MOTOR</t>
  </si>
  <si>
    <t>SWICH/BOTON ELEVAVIDRIO</t>
  </si>
  <si>
    <t>TAPA RADIADOR INSTALADA</t>
  </si>
  <si>
    <t>TAPA TAIMER INSTALADA</t>
  </si>
  <si>
    <t>TENSOR BARRA ESTABILIZADORA</t>
  </si>
  <si>
    <t>TERMINAL DIRECCION</t>
  </si>
  <si>
    <t>TERMOSTATO</t>
  </si>
  <si>
    <t>TORNILLO CENTRAL</t>
  </si>
  <si>
    <t>VACUM DISTRIBUIDOR</t>
  </si>
  <si>
    <t>VALVULA DE RETORNO BOMBA DE INYECCION</t>
  </si>
  <si>
    <t>VALVULA LLANTA</t>
  </si>
  <si>
    <t>VALVULA SELLOMATIC</t>
  </si>
  <si>
    <t>AGUA BATERIA</t>
  </si>
  <si>
    <t>GRASA DE LITIO LB.</t>
  </si>
  <si>
    <t>LIMPIADOR DE INYECTORES</t>
  </si>
  <si>
    <t>LIQUIDO DE FRENOS</t>
  </si>
  <si>
    <t>PATIN LOCO ACCESORIOS</t>
  </si>
  <si>
    <t>PEGANTE EXTRARAPIDO</t>
  </si>
  <si>
    <t>SILICONA PEGANTE</t>
  </si>
  <si>
    <t>VALVULINA POR 1/4</t>
  </si>
  <si>
    <t>Servicio</t>
  </si>
  <si>
    <t>CAMBIO ALTERNADOR SISTEMA DE CARGA</t>
  </si>
  <si>
    <t>CAMBIO AMORTIGUADOR DELANTERO</t>
  </si>
  <si>
    <t>CAMBIO AMORTIGUADOR TRASERO</t>
  </si>
  <si>
    <t>CAMBIO AUTOMATICO DEL ARRANQUE</t>
  </si>
  <si>
    <t>CAMBIO BALINERA CARDAN</t>
  </si>
  <si>
    <t>CAMBIO BALINERA VOLANTE</t>
  </si>
  <si>
    <t>CAMBIO BALINERA Y/O RETENEDOR</t>
  </si>
  <si>
    <t>CAMBIO BANDA FRENO TRASERO</t>
  </si>
  <si>
    <t>CAMBIO BOBINA</t>
  </si>
  <si>
    <t>CAMBIO BUJE ARRANQUE</t>
  </si>
  <si>
    <t>CAMBIO BUJE BALANCIN TRASERO</t>
  </si>
  <si>
    <t>CAMBIO BUJE BARRA ESTABILIZADORA</t>
  </si>
  <si>
    <t>CAMBIO BUJE BARRA TEMPLETE</t>
  </si>
  <si>
    <t>CAMBIO BUJE CAÑA Y RODAMIENTO</t>
  </si>
  <si>
    <t>CAMBIO BUJE CENTRAL BARRA ESTABILIZADORA</t>
  </si>
  <si>
    <t>CAMBIO BUJE DEL ALTERNADOR Y/O ESCOBILLAS</t>
  </si>
  <si>
    <t>CAMBIO BUJE PUÑO</t>
  </si>
  <si>
    <t>CAMBIO BUJE TIJERA INFERIOR</t>
  </si>
  <si>
    <t>CAMBIO BUJIA</t>
  </si>
  <si>
    <t>CAMBIO CANASTA DE TRANSMISIÓN ANTIPATINAJE</t>
  </si>
  <si>
    <t>CAMBIO CASQUETE BIELA</t>
  </si>
  <si>
    <t>CAMBIO CILINDRO PISTON FRENO DELANTERO</t>
  </si>
  <si>
    <t>CAMBIO CORONA</t>
  </si>
  <si>
    <t>CAMBIO CORREA AIRE ACONDICIONADO</t>
  </si>
  <si>
    <t>CAMBIO CORREA ALTERNADOR</t>
  </si>
  <si>
    <t>CAMBIO CORREA HIDRAULICO</t>
  </si>
  <si>
    <t>CAMBIO CRUCETA DEL EJE DEL CARDAN</t>
  </si>
  <si>
    <t>CAMBIO DE ACEITE</t>
  </si>
  <si>
    <t>CAMBIO DE TERMINAL DE DIRECCION</t>
  </si>
  <si>
    <t xml:space="preserve">Unidad </t>
  </si>
  <si>
    <t>CAMBIO DEL PITO</t>
  </si>
  <si>
    <t>CAMBIO EMPAQUETADURA MÚLTIPLE DE ADMISIÓN</t>
  </si>
  <si>
    <t>CAMBIO EMPAQUETADURA MÚLTIPLE DE ESCAPE</t>
  </si>
  <si>
    <t>CAMBIO FLOTADOR TANQUE COMBUSTIBLE</t>
  </si>
  <si>
    <t>CAMBIO INYECTOR COMBUSTIBLE</t>
  </si>
  <si>
    <t>CAMBIO KIT ANILLOS PISTONES</t>
  </si>
  <si>
    <t>CAMBIO KIT ARANDELAS DE TRANSMISION</t>
  </si>
  <si>
    <t>CAMBIO KIT BUJES TIJERA SUPERIOR</t>
  </si>
  <si>
    <t>CAMBIO KIT CAUCHOS VÁLVULAS</t>
  </si>
  <si>
    <t>CAMBIO KIT EMPAQUETADURA DE TRASMISIÓN</t>
  </si>
  <si>
    <t xml:space="preserve">CAMBIO KIT EMPAQUETADURA EXTERNA DE INYECTORES </t>
  </si>
  <si>
    <t>CAMBIO KIT GUÍAS VÁLVULAS</t>
  </si>
  <si>
    <t>CAMBIO KIT MEDIAS LUNAS</t>
  </si>
  <si>
    <t>CAMBIO KIT TENSOR CORREA ALTERNADOR</t>
  </si>
  <si>
    <t>CAMBIO KIT VALVULAS DE ESCAPE</t>
  </si>
  <si>
    <t>CAMBIO LIQUIDO DE FRENOS</t>
  </si>
  <si>
    <t>CAMBIO MODULO SWICH ELEVAVIDRIO</t>
  </si>
  <si>
    <t>CAMBIO PASTILLA DELANTERA</t>
  </si>
  <si>
    <t xml:space="preserve">CAMBIO PERNO RUEDA </t>
  </si>
  <si>
    <t>CAMBIO PISTON</t>
  </si>
  <si>
    <t>CAMBIO RETEN CIGÜEÑAL</t>
  </si>
  <si>
    <t>CAMBIO RODAMIENTO TRASMISIÓN</t>
  </si>
  <si>
    <t>CAMBIO SATELITE DE LA TRASMISION</t>
  </si>
  <si>
    <t>CAMBIO SENSOR ABS</t>
  </si>
  <si>
    <t>CAMBIO SENSOR MAF</t>
  </si>
  <si>
    <t>CAMBIO SENSOR MAP</t>
  </si>
  <si>
    <t>CAMBIO SENSOR TPS</t>
  </si>
  <si>
    <t>CAMBIO SOPORTE CARDAN CENTRAL</t>
  </si>
  <si>
    <t>CAMBIO SOPORTE MOTOR</t>
  </si>
  <si>
    <t>CAMBIO SWICH/BOTON ELEVAVIDRIO</t>
  </si>
  <si>
    <t>CAMBIO TAPON CARTER</t>
  </si>
  <si>
    <t xml:space="preserve">CAMBIO TERMOSTATO </t>
  </si>
  <si>
    <t>DESMONTAJE Y MONTAJE DE CULATA PARA CAMBIO DE EMPAQUE</t>
  </si>
  <si>
    <t>DESMONTAJE Y MONTAJE DE LA MANGUERA INFERIOR DEL RADIADOR</t>
  </si>
  <si>
    <t>DESMONTAJE Y MONTAJE DE LA MANGUERA SUPERIOR DEL RADIADOR</t>
  </si>
  <si>
    <t>DESMONTE DE MUELLE TRASERO</t>
  </si>
  <si>
    <t>DESMONTE Y MONTAJE BOTELLA DE DIRECCION</t>
  </si>
  <si>
    <t>DESMONTE Y MONTAJE DE BOMBA DE AGUA</t>
  </si>
  <si>
    <t>DESMONTE Y MONTAJE DE LA CAJA DE VELOCIDADES O TRANSFER PARA CAMBIO DE EMBRAGUE</t>
  </si>
  <si>
    <t>DESMONTE Y MONTAJE DEL ALTERNADOR</t>
  </si>
  <si>
    <t>DESMONTE Y MONTAJE DEL BRAZO DE DIRECCION</t>
  </si>
  <si>
    <t>DESMONTE Y MONTAJE DEL CARDAN</t>
  </si>
  <si>
    <t>DESMONTE Y MONTAJE DEL MOTOR DE ARRANQUE</t>
  </si>
  <si>
    <t>DESMONTE Y MONTAJE DEL RADIADOR</t>
  </si>
  <si>
    <t>DESMONTE Y MONTAJE DEL TAIMER</t>
  </si>
  <si>
    <t>DESMONTE Y MONTE DE CAJA DE DIRECCION</t>
  </si>
  <si>
    <t>DESMONTE Y MONTEAJE MOTOR ELEVAVIDRIO</t>
  </si>
  <si>
    <t>MANTENIMIENTO CHAPA PUERTA DELANTERA DERECHA</t>
  </si>
  <si>
    <t>MANTENIMIENTO CHAPA PUERTA DELANTERA IZQUIERDA</t>
  </si>
  <si>
    <t>MANTENIMIENTO CHAPA PUERTA TRASERA DERECHA</t>
  </si>
  <si>
    <t>MANTENIMIENTO CHAPA PUERTA TRASERA IZQUIERDA</t>
  </si>
  <si>
    <t>MANTENIMIENTO FRENO DE MANO</t>
  </si>
  <si>
    <t>REPARACION BOTELLA DE DIRECCION</t>
  </si>
  <si>
    <t>REPARACION DEPOSITO SUPERIOR DE REFRIGERACION</t>
  </si>
  <si>
    <t>REPARACION DEPOSITOS INFERIOR RADIADOR</t>
  </si>
  <si>
    <t>SERVICIO DE CORRECCION SOPORTE BALANCIN TRASERO</t>
  </si>
  <si>
    <t>SERVICIO DE REPARACION CILINDRO TRASERO</t>
  </si>
  <si>
    <t>SERVICIO PUESTA A PUNTO SISTEMA DE REPARTICIÓN</t>
  </si>
  <si>
    <t>OBJETO:</t>
  </si>
  <si>
    <t>Prestar el servicio de mantenimiento preventivo y correctivo para los vehículos, que hacen parte del parque automotor de la Secretaría Distrital de la Mujer, incluido el suministro de repuestos originales, nuevos, lubricantes y mano de obra.</t>
  </si>
  <si>
    <r>
      <rPr>
        <b/>
        <sz val="9"/>
        <rFont val="Arial"/>
        <family val="2"/>
      </rPr>
      <t>NOMBRE PERSONA JURÍDICA Ó
NATURAL:</t>
    </r>
  </si>
  <si>
    <t>No. IDENTIFICACIÓN:</t>
  </si>
  <si>
    <t>DIRECCIÓN:</t>
  </si>
  <si>
    <t>TELÉFONO:</t>
  </si>
  <si>
    <t>CORREO ELECTRÓNICO:</t>
  </si>
  <si>
    <t xml:space="preserve">ÍTEMS CONTEMPLADOS POR LA SDMUJER </t>
  </si>
  <si>
    <t xml:space="preserve">INSTRUCCIONES PARA EL DILIGENCIAMIENTO DEL ANEXO OFERTA ECONOMICA </t>
  </si>
  <si>
    <t>Valor IVA
 (Si aplica)</t>
  </si>
  <si>
    <t>TOTAL</t>
  </si>
  <si>
    <t xml:space="preserve">SECRETARIA DISTRITAL DE LA MUJER 
FORMATO OFERTA ECONÓMICA </t>
  </si>
  <si>
    <t>NOTA 1: Por favor diligenciar unicamente las celdas de fondo color  VERDE</t>
  </si>
  <si>
    <t>NOTA 2: Los valores ofertados llevan inmersos, todos los costos directos, indirectos y demas aspectos que conforman el presupuesto, lo cual incluye el costo de la disposición permanente durante la ejecución del contrato de los equipos, insumos y lo requerido en la ficha técnica.  Así mismo la oferta incluye los costos y gastos directos e indirectos en que debe incurrir el contratista de acuerdo con las especificaciones del anexo técnico, las obligaciones tributarias de acuerdo con las normas aplicables para el tipo de servicio y contrato correspondiente.</t>
  </si>
  <si>
    <t>NOTA 4: La oferta no debe presentar decimales, por tanto cuando la cifra decimal es igual o superior a 0,50, se redondea al número inmediato superior. Si es inferior a 0,50, es decir, hasta 0,49, se conserva el valor actual, es decir, la parte entera sin decimal.</t>
  </si>
  <si>
    <t>NOTA 3: La oferta deberá presentar los valores por unidad, es decir, se cotizará una (1) unidad de cada ítem solicitado con sus respectivo precio.</t>
  </si>
  <si>
    <t>*Por favor diligenciar las celdas en color  VERDE
*Revisar todos los requerimientos que se exponen en el "ANEXO TÉCNICO"y formular su cotización en concordancia a este.
*No modificar, agregar o quitar ningún ítem o servicio.</t>
  </si>
  <si>
    <t>Nombe o razón social del proponente:</t>
  </si>
  <si>
    <t>Nombre del Representante Legal:</t>
  </si>
  <si>
    <t>NIT:</t>
  </si>
  <si>
    <t>Firma del Repreentante Legal:</t>
  </si>
  <si>
    <t>No. de Documento  de identidad del Representante Legal:</t>
  </si>
  <si>
    <t>Valor Unitario Ofertado</t>
  </si>
  <si>
    <t>Valor total Ofertado   incluido IVA y demás impuestos a que haya lugar, si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</si>
</sst>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</font>
    <font>
      <b/>
      <sz val="14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6" fillId="2" borderId="1" xfId="3" applyFont="1" applyFill="1" applyBorder="1" applyAlignment="1">
      <alignment horizontal="left" vertical="top" wrapText="1"/>
    </xf>
    <xf numFmtId="0" fontId="6" fillId="2" borderId="1" xfId="3" applyFont="1" applyFill="1" applyBorder="1" applyAlignment="1">
      <alignment horizontal="center" vertical="top" wrapText="1"/>
    </xf>
    <xf numFmtId="164" fontId="7" fillId="0" borderId="1" xfId="2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vertical="center"/>
    </xf>
    <xf numFmtId="0" fontId="6" fillId="2" borderId="1" xfId="3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4" fillId="2" borderId="10" xfId="3" applyFont="1" applyFill="1" applyBorder="1" applyAlignment="1">
      <alignment horizontal="center" vertical="top"/>
    </xf>
    <xf numFmtId="0" fontId="4" fillId="2" borderId="10" xfId="3" applyFont="1" applyFill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2" borderId="16" xfId="3" applyFont="1" applyFill="1" applyBorder="1" applyAlignment="1">
      <alignment horizontal="center" vertical="top"/>
    </xf>
    <xf numFmtId="0" fontId="6" fillId="2" borderId="2" xfId="3" applyFont="1" applyFill="1" applyBorder="1" applyAlignment="1">
      <alignment horizontal="left" vertical="top" wrapText="1"/>
    </xf>
    <xf numFmtId="0" fontId="6" fillId="2" borderId="2" xfId="3" applyFont="1" applyFill="1" applyBorder="1" applyAlignment="1">
      <alignment horizontal="center" vertical="top" wrapText="1"/>
    </xf>
    <xf numFmtId="164" fontId="7" fillId="0" borderId="2" xfId="2" applyNumberFormat="1" applyFont="1" applyFill="1" applyBorder="1" applyAlignment="1">
      <alignment horizontal="center" vertical="center" wrapText="1"/>
    </xf>
    <xf numFmtId="0" fontId="4" fillId="6" borderId="3" xfId="3" applyFont="1" applyFill="1" applyBorder="1" applyAlignment="1">
      <alignment horizontal="center" vertical="center" wrapText="1"/>
    </xf>
    <xf numFmtId="43" fontId="5" fillId="6" borderId="12" xfId="1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horizontal="left" vertical="center"/>
    </xf>
    <xf numFmtId="43" fontId="5" fillId="6" borderId="3" xfId="1" applyFont="1" applyFill="1" applyBorder="1" applyAlignment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10" fillId="6" borderId="3" xfId="0" applyFont="1" applyFill="1" applyBorder="1" applyAlignment="1" applyProtection="1">
      <alignment horizontal="center" vertical="center" wrapText="1"/>
      <protection locked="0"/>
    </xf>
    <xf numFmtId="44" fontId="0" fillId="7" borderId="1" xfId="2" applyFont="1" applyFill="1" applyBorder="1"/>
    <xf numFmtId="44" fontId="0" fillId="7" borderId="2" xfId="2" applyFont="1" applyFill="1" applyBorder="1"/>
    <xf numFmtId="164" fontId="14" fillId="0" borderId="9" xfId="2" applyNumberFormat="1" applyFont="1" applyFill="1" applyBorder="1" applyAlignment="1">
      <alignment horizontal="center" vertical="center" wrapText="1"/>
    </xf>
    <xf numFmtId="44" fontId="14" fillId="7" borderId="9" xfId="2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top" wrapText="1"/>
    </xf>
    <xf numFmtId="0" fontId="13" fillId="8" borderId="6" xfId="0" applyFont="1" applyFill="1" applyBorder="1" applyAlignment="1">
      <alignment horizontal="center" vertical="top" wrapText="1"/>
    </xf>
    <xf numFmtId="0" fontId="13" fillId="8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 wrapText="1"/>
    </xf>
    <xf numFmtId="1" fontId="10" fillId="3" borderId="5" xfId="0" applyNumberFormat="1" applyFont="1" applyFill="1" applyBorder="1" applyAlignment="1" applyProtection="1">
      <alignment horizontal="center" vertical="center" shrinkToFit="1"/>
      <protection locked="0"/>
    </xf>
    <xf numFmtId="1" fontId="10" fillId="3" borderId="6" xfId="0" applyNumberFormat="1" applyFont="1" applyFill="1" applyBorder="1" applyAlignment="1" applyProtection="1">
      <alignment horizontal="center" vertical="center" shrinkToFit="1"/>
      <protection locked="0"/>
    </xf>
    <xf numFmtId="1" fontId="10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top" wrapText="1"/>
    </xf>
    <xf numFmtId="0" fontId="11" fillId="8" borderId="6" xfId="0" applyFont="1" applyFill="1" applyBorder="1" applyAlignment="1">
      <alignment horizontal="center" vertical="top" wrapText="1"/>
    </xf>
    <xf numFmtId="0" fontId="11" fillId="8" borderId="7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6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top" wrapText="1"/>
    </xf>
    <xf numFmtId="0" fontId="6" fillId="2" borderId="4" xfId="3" applyFont="1" applyFill="1" applyBorder="1" applyAlignment="1">
      <alignment horizontal="center" vertical="top" wrapText="1"/>
    </xf>
  </cellXfs>
  <cellStyles count="4">
    <cellStyle name="Millares" xfId="1" builtinId="3"/>
    <cellStyle name="Moneda" xfId="2" builtinId="4"/>
    <cellStyle name="Normal" xfId="0" builtinId="0"/>
    <cellStyle name="Normal 6" xfId="3" xr:uid="{E99A9E17-8DFC-41BB-8554-425B81D20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175260</xdr:colOff>
      <xdr:row>0</xdr:row>
      <xdr:rowOff>76200</xdr:rowOff>
    </xdr:from>
    <xdr:ext cx="862239" cy="373380"/>
    <xdr:pic>
      <xdr:nvPicPr>
        <xdr:cNvPr id="4" name="Imagen 3" descr="Secretaría Distrital de la Mujer - Home | Facebook">
          <a:extLst>
            <a:ext uri="{FF2B5EF4-FFF2-40B4-BE49-F238E27FC236}">
              <a16:creationId xmlns:a16="http://schemas.microsoft.com/office/drawing/2014/main" id="{CED10E85-AF4B-4003-B2D0-E17195FE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020" y="76200"/>
          <a:ext cx="862239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secretariadistritald-my.sharepoint.com/personal/orendon_sdmujer_gov_co/Documents/Documentos/2.%20SECRETARIA%20DE%20LA%20MUJER/5.%20SDMUJER%202026/32.%20Proceso%20MAntenimiento%20de%20veh&#237;culos%202026/2.%20ESTUDIO%20DE%20MERCADO%20DE%20MANTENIMIENTO%20DE%20VEHICULOS%202026%20(2).xlsx?BD5AB0F7" TargetMode="External"/><Relationship Id="rId1" Type="http://schemas.openxmlformats.org/officeDocument/2006/relationships/externalLinkPath" Target="file:///\\BD5AB0F7\2.%20ESTUDIO%20DE%20MERCADO%20DE%20MANTENIMIENTO%20DE%20VEHICULOS%202026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TARIFARIO"/>
      <sheetName val="COTIZACIONES"/>
      <sheetName val="MEDIA GEOMETRICA"/>
      <sheetName val="MEDIANA"/>
      <sheetName val="PROMEDIO"/>
      <sheetName val="RESUMEN"/>
    </sheetNames>
    <sheetDataSet>
      <sheetData sheetId="0"/>
      <sheetData sheetId="1" refreshError="1"/>
      <sheetData sheetId="2" refreshError="1"/>
      <sheetData sheetId="3">
        <row r="2">
          <cell r="T2">
            <v>453105.52</v>
          </cell>
        </row>
        <row r="3">
          <cell r="T3">
            <v>524043.7</v>
          </cell>
        </row>
        <row r="4">
          <cell r="T4">
            <v>369750</v>
          </cell>
        </row>
        <row r="5">
          <cell r="T5">
            <v>155730</v>
          </cell>
        </row>
        <row r="6">
          <cell r="T6">
            <v>326000</v>
          </cell>
        </row>
        <row r="7">
          <cell r="T7">
            <v>163000</v>
          </cell>
        </row>
        <row r="8">
          <cell r="T8">
            <v>369000</v>
          </cell>
        </row>
        <row r="9">
          <cell r="T9">
            <v>40200</v>
          </cell>
        </row>
        <row r="10">
          <cell r="T10">
            <v>181290.6</v>
          </cell>
        </row>
        <row r="11">
          <cell r="T11">
            <v>86200</v>
          </cell>
        </row>
        <row r="12">
          <cell r="T12">
            <v>54096</v>
          </cell>
        </row>
        <row r="13">
          <cell r="T13">
            <v>92000</v>
          </cell>
        </row>
        <row r="14">
          <cell r="T14">
            <v>435000</v>
          </cell>
        </row>
        <row r="15">
          <cell r="T15">
            <v>396300</v>
          </cell>
        </row>
        <row r="16">
          <cell r="T16">
            <v>173652.1</v>
          </cell>
        </row>
        <row r="17">
          <cell r="T17">
            <v>173600</v>
          </cell>
        </row>
        <row r="18">
          <cell r="T18">
            <v>748300</v>
          </cell>
        </row>
        <row r="19">
          <cell r="T19">
            <v>1030400</v>
          </cell>
        </row>
        <row r="20">
          <cell r="T20">
            <v>177615.2</v>
          </cell>
        </row>
        <row r="21">
          <cell r="T21">
            <v>115000</v>
          </cell>
        </row>
        <row r="22">
          <cell r="T22">
            <v>115000</v>
          </cell>
        </row>
        <row r="23">
          <cell r="T23">
            <v>347300</v>
          </cell>
        </row>
        <row r="24">
          <cell r="T24">
            <v>335000</v>
          </cell>
        </row>
        <row r="25">
          <cell r="T25">
            <v>154860</v>
          </cell>
        </row>
        <row r="26">
          <cell r="T26">
            <v>121800</v>
          </cell>
        </row>
        <row r="27">
          <cell r="T27">
            <v>395989.2</v>
          </cell>
        </row>
        <row r="28">
          <cell r="T28">
            <v>37360</v>
          </cell>
        </row>
        <row r="29">
          <cell r="T29">
            <v>62000</v>
          </cell>
        </row>
        <row r="30">
          <cell r="T30">
            <v>31320</v>
          </cell>
        </row>
        <row r="31">
          <cell r="T31">
            <v>1159974</v>
          </cell>
        </row>
        <row r="32">
          <cell r="T32">
            <v>789950</v>
          </cell>
        </row>
        <row r="33">
          <cell r="T33">
            <v>511142.8</v>
          </cell>
        </row>
        <row r="34">
          <cell r="T34">
            <v>17250</v>
          </cell>
        </row>
        <row r="35">
          <cell r="T35">
            <v>165578.4</v>
          </cell>
        </row>
        <row r="36">
          <cell r="T36">
            <v>140835.6</v>
          </cell>
        </row>
        <row r="37">
          <cell r="T37">
            <v>91767.6</v>
          </cell>
        </row>
        <row r="38">
          <cell r="T38">
            <v>239522.66</v>
          </cell>
        </row>
        <row r="39">
          <cell r="T39">
            <v>572220</v>
          </cell>
        </row>
        <row r="40">
          <cell r="T40">
            <v>220597.2</v>
          </cell>
        </row>
        <row r="41">
          <cell r="T41">
            <v>165160.79999999999</v>
          </cell>
        </row>
        <row r="42">
          <cell r="T42">
            <v>318106.8</v>
          </cell>
        </row>
        <row r="43">
          <cell r="T43">
            <v>721508.4</v>
          </cell>
        </row>
        <row r="44">
          <cell r="T44">
            <v>148104</v>
          </cell>
        </row>
        <row r="45">
          <cell r="T45">
            <v>61074</v>
          </cell>
        </row>
        <row r="46">
          <cell r="T46">
            <v>126846</v>
          </cell>
        </row>
        <row r="47">
          <cell r="T47">
            <v>152592</v>
          </cell>
        </row>
        <row r="48">
          <cell r="T48">
            <v>173910</v>
          </cell>
        </row>
        <row r="49">
          <cell r="T49">
            <v>43117.2</v>
          </cell>
        </row>
        <row r="50">
          <cell r="T50">
            <v>201178.8</v>
          </cell>
        </row>
        <row r="51">
          <cell r="T51">
            <v>60447.6</v>
          </cell>
        </row>
        <row r="52">
          <cell r="T52">
            <v>33512.400000000001</v>
          </cell>
        </row>
        <row r="53">
          <cell r="T53">
            <v>73005</v>
          </cell>
        </row>
        <row r="54">
          <cell r="T54">
            <v>132066</v>
          </cell>
        </row>
        <row r="55">
          <cell r="T55">
            <v>178465.28</v>
          </cell>
        </row>
        <row r="56">
          <cell r="T56">
            <v>48583.360000000001</v>
          </cell>
        </row>
        <row r="57">
          <cell r="T57">
            <v>126855.12</v>
          </cell>
        </row>
        <row r="58">
          <cell r="T58">
            <v>6840789</v>
          </cell>
        </row>
        <row r="59">
          <cell r="T59">
            <v>205250.4</v>
          </cell>
        </row>
        <row r="60">
          <cell r="T60">
            <v>422653.22099999996</v>
          </cell>
        </row>
        <row r="61">
          <cell r="T61">
            <v>559792.80000000005</v>
          </cell>
        </row>
        <row r="62">
          <cell r="T62">
            <v>422611.20000000001</v>
          </cell>
        </row>
        <row r="63">
          <cell r="T63">
            <v>679852.8</v>
          </cell>
        </row>
        <row r="64">
          <cell r="T64">
            <v>1451210</v>
          </cell>
        </row>
        <row r="65">
          <cell r="T65">
            <v>111499.2</v>
          </cell>
        </row>
        <row r="66">
          <cell r="T66">
            <v>99584.967599999989</v>
          </cell>
        </row>
        <row r="67">
          <cell r="T67">
            <v>545552.64000000001</v>
          </cell>
        </row>
        <row r="68">
          <cell r="T68">
            <v>166726.79999999999</v>
          </cell>
        </row>
        <row r="69">
          <cell r="T69">
            <v>57002.400000000001</v>
          </cell>
        </row>
        <row r="70">
          <cell r="T70">
            <v>126150</v>
          </cell>
        </row>
        <row r="71">
          <cell r="T71">
            <v>90000</v>
          </cell>
        </row>
        <row r="72">
          <cell r="T72">
            <v>110000</v>
          </cell>
        </row>
        <row r="73">
          <cell r="T73">
            <v>171738</v>
          </cell>
        </row>
        <row r="74">
          <cell r="T74">
            <v>627022.83600000001</v>
          </cell>
        </row>
        <row r="75">
          <cell r="T75">
            <v>863980</v>
          </cell>
        </row>
        <row r="76">
          <cell r="T76">
            <v>262044</v>
          </cell>
        </row>
        <row r="77">
          <cell r="T77">
            <v>137808</v>
          </cell>
        </row>
        <row r="78">
          <cell r="T78">
            <v>153259.20000000001</v>
          </cell>
        </row>
        <row r="79">
          <cell r="T79">
            <v>200134.8</v>
          </cell>
        </row>
        <row r="80">
          <cell r="T80">
            <v>110000</v>
          </cell>
        </row>
        <row r="81">
          <cell r="T81">
            <v>730000</v>
          </cell>
        </row>
        <row r="82">
          <cell r="T82">
            <v>41000</v>
          </cell>
        </row>
        <row r="83">
          <cell r="T83">
            <v>57960</v>
          </cell>
        </row>
        <row r="84">
          <cell r="T84">
            <v>55200</v>
          </cell>
        </row>
        <row r="85">
          <cell r="T85">
            <v>120930</v>
          </cell>
        </row>
        <row r="86">
          <cell r="T86">
            <v>158374.79999999999</v>
          </cell>
        </row>
        <row r="87">
          <cell r="T87">
            <v>450000</v>
          </cell>
        </row>
        <row r="88">
          <cell r="T88">
            <v>4384.8</v>
          </cell>
        </row>
        <row r="89">
          <cell r="T89">
            <v>171007.2</v>
          </cell>
        </row>
        <row r="90">
          <cell r="T90">
            <v>193780.9</v>
          </cell>
        </row>
        <row r="91">
          <cell r="T91">
            <v>79210</v>
          </cell>
        </row>
        <row r="92">
          <cell r="T92">
            <v>195019.2</v>
          </cell>
        </row>
        <row r="93">
          <cell r="T93">
            <v>195645.6</v>
          </cell>
        </row>
        <row r="94">
          <cell r="T94">
            <v>5533.2</v>
          </cell>
        </row>
        <row r="95">
          <cell r="T95">
            <v>196620</v>
          </cell>
        </row>
        <row r="96">
          <cell r="T96">
            <v>94635</v>
          </cell>
        </row>
        <row r="97">
          <cell r="T97">
            <v>232185.60000000001</v>
          </cell>
        </row>
        <row r="98">
          <cell r="T98">
            <v>280000</v>
          </cell>
        </row>
        <row r="99">
          <cell r="T99">
            <v>170172</v>
          </cell>
        </row>
        <row r="100">
          <cell r="T100">
            <v>59821.2</v>
          </cell>
        </row>
        <row r="101">
          <cell r="T101">
            <v>184715.94399999999</v>
          </cell>
        </row>
        <row r="102">
          <cell r="T102">
            <v>214020</v>
          </cell>
        </row>
        <row r="103">
          <cell r="T103">
            <v>30450</v>
          </cell>
        </row>
        <row r="104">
          <cell r="T104">
            <v>879690</v>
          </cell>
        </row>
        <row r="105">
          <cell r="T105">
            <v>122461.2</v>
          </cell>
        </row>
        <row r="106">
          <cell r="T106">
            <v>112334.39999999999</v>
          </cell>
        </row>
        <row r="107">
          <cell r="T107">
            <v>106483.6152</v>
          </cell>
        </row>
        <row r="108">
          <cell r="T108">
            <v>398912.4</v>
          </cell>
        </row>
        <row r="109">
          <cell r="T109">
            <v>42595.199999999997</v>
          </cell>
        </row>
        <row r="110">
          <cell r="T110">
            <v>158270.39999999999</v>
          </cell>
        </row>
        <row r="111">
          <cell r="T111">
            <v>589860</v>
          </cell>
        </row>
        <row r="112">
          <cell r="T112">
            <v>97405.2</v>
          </cell>
        </row>
        <row r="113">
          <cell r="T113">
            <v>522000</v>
          </cell>
        </row>
        <row r="114">
          <cell r="T114">
            <v>40820.400000000001</v>
          </cell>
        </row>
        <row r="115">
          <cell r="T115">
            <v>289396.8</v>
          </cell>
        </row>
        <row r="116">
          <cell r="T116">
            <v>336063.6</v>
          </cell>
        </row>
        <row r="117">
          <cell r="T117">
            <v>30500</v>
          </cell>
        </row>
        <row r="118">
          <cell r="T118">
            <v>48650.400000000001</v>
          </cell>
        </row>
        <row r="119">
          <cell r="T119">
            <v>602980</v>
          </cell>
        </row>
        <row r="120">
          <cell r="T120">
            <v>664300</v>
          </cell>
        </row>
        <row r="121">
          <cell r="T121">
            <v>404550</v>
          </cell>
        </row>
        <row r="122">
          <cell r="T122">
            <v>172040</v>
          </cell>
        </row>
        <row r="123">
          <cell r="T123">
            <v>205302.6</v>
          </cell>
        </row>
        <row r="124">
          <cell r="T124">
            <v>561150</v>
          </cell>
        </row>
        <row r="125">
          <cell r="T125">
            <v>115737.84</v>
          </cell>
        </row>
        <row r="126">
          <cell r="T126">
            <v>91182.96</v>
          </cell>
        </row>
        <row r="127">
          <cell r="T127">
            <v>90410.4</v>
          </cell>
        </row>
        <row r="128">
          <cell r="T128">
            <v>264340.8</v>
          </cell>
        </row>
        <row r="129">
          <cell r="T129">
            <v>230970</v>
          </cell>
        </row>
        <row r="130">
          <cell r="T130">
            <v>535500</v>
          </cell>
        </row>
        <row r="131">
          <cell r="T131">
            <v>206500</v>
          </cell>
        </row>
        <row r="132">
          <cell r="T132">
            <v>222000</v>
          </cell>
        </row>
        <row r="133">
          <cell r="T133">
            <v>68068.800000000003</v>
          </cell>
        </row>
        <row r="134">
          <cell r="T134">
            <v>170172</v>
          </cell>
        </row>
        <row r="135">
          <cell r="T135">
            <v>75063.600000000006</v>
          </cell>
        </row>
        <row r="136">
          <cell r="T136">
            <v>193244.4</v>
          </cell>
        </row>
        <row r="137">
          <cell r="T137">
            <v>638719.19999999995</v>
          </cell>
        </row>
        <row r="138">
          <cell r="T138">
            <v>772800</v>
          </cell>
        </row>
        <row r="139">
          <cell r="T139">
            <v>74750</v>
          </cell>
        </row>
        <row r="140">
          <cell r="T140">
            <v>262670.40000000002</v>
          </cell>
        </row>
        <row r="141">
          <cell r="T141">
            <v>69112.800000000003</v>
          </cell>
        </row>
        <row r="142">
          <cell r="T142">
            <v>73950</v>
          </cell>
        </row>
        <row r="143">
          <cell r="T143">
            <v>115920</v>
          </cell>
        </row>
        <row r="144">
          <cell r="T144">
            <v>123119</v>
          </cell>
        </row>
        <row r="145">
          <cell r="T145">
            <v>171216</v>
          </cell>
        </row>
        <row r="146">
          <cell r="T146">
            <v>236000</v>
          </cell>
        </row>
        <row r="147">
          <cell r="T147">
            <v>564908.4</v>
          </cell>
        </row>
        <row r="148">
          <cell r="T148">
            <v>633499.19999999995</v>
          </cell>
        </row>
        <row r="149">
          <cell r="T149">
            <v>187815.6</v>
          </cell>
        </row>
        <row r="150">
          <cell r="T150">
            <v>149292</v>
          </cell>
        </row>
        <row r="151">
          <cell r="T151">
            <v>170350</v>
          </cell>
        </row>
        <row r="152">
          <cell r="T152">
            <v>251430</v>
          </cell>
        </row>
        <row r="153">
          <cell r="T153">
            <v>412500</v>
          </cell>
        </row>
        <row r="154">
          <cell r="T154">
            <v>138540</v>
          </cell>
        </row>
        <row r="155">
          <cell r="T155">
            <v>173240</v>
          </cell>
        </row>
        <row r="156">
          <cell r="T156">
            <v>247532.4</v>
          </cell>
        </row>
        <row r="157">
          <cell r="T157">
            <v>256302</v>
          </cell>
        </row>
        <row r="158">
          <cell r="T158">
            <v>123250</v>
          </cell>
        </row>
        <row r="159">
          <cell r="T159">
            <v>168225</v>
          </cell>
        </row>
        <row r="160">
          <cell r="T160">
            <v>173930.4</v>
          </cell>
        </row>
        <row r="161">
          <cell r="T161">
            <v>191469.6</v>
          </cell>
        </row>
        <row r="162">
          <cell r="T162">
            <v>142500</v>
          </cell>
        </row>
        <row r="163">
          <cell r="T163">
            <v>180925.2</v>
          </cell>
        </row>
        <row r="164">
          <cell r="T164">
            <v>777319</v>
          </cell>
        </row>
        <row r="165">
          <cell r="T165">
            <v>462074.4</v>
          </cell>
        </row>
        <row r="166">
          <cell r="T166">
            <v>221328</v>
          </cell>
        </row>
        <row r="167">
          <cell r="T167">
            <v>9709.2000000000007</v>
          </cell>
        </row>
        <row r="168">
          <cell r="T168">
            <v>9000</v>
          </cell>
        </row>
        <row r="169">
          <cell r="T169">
            <v>21750</v>
          </cell>
        </row>
        <row r="170">
          <cell r="T170">
            <v>45000</v>
          </cell>
        </row>
        <row r="171">
          <cell r="T171">
            <v>50999.5</v>
          </cell>
        </row>
        <row r="172">
          <cell r="T172">
            <v>275407.2</v>
          </cell>
        </row>
        <row r="173">
          <cell r="T173">
            <v>12384.12</v>
          </cell>
        </row>
        <row r="174">
          <cell r="T174">
            <v>175000</v>
          </cell>
        </row>
        <row r="175">
          <cell r="T175">
            <v>59999</v>
          </cell>
        </row>
        <row r="176">
          <cell r="T176">
            <v>543871.80000000005</v>
          </cell>
        </row>
        <row r="177">
          <cell r="T177">
            <v>271335.59999999998</v>
          </cell>
        </row>
        <row r="178">
          <cell r="T178">
            <v>271335.59999999998</v>
          </cell>
        </row>
        <row r="179">
          <cell r="T179">
            <v>452626.2</v>
          </cell>
        </row>
        <row r="180">
          <cell r="T180">
            <v>181290.6</v>
          </cell>
        </row>
        <row r="181">
          <cell r="T181">
            <v>1389094.2</v>
          </cell>
        </row>
        <row r="182">
          <cell r="T182">
            <v>1389094.2</v>
          </cell>
        </row>
        <row r="183">
          <cell r="T183">
            <v>271335.59999999998</v>
          </cell>
        </row>
        <row r="184">
          <cell r="T184">
            <v>181238.39999999999</v>
          </cell>
        </row>
        <row r="185">
          <cell r="T185">
            <v>181238.39999999999</v>
          </cell>
        </row>
        <row r="186">
          <cell r="T186">
            <v>452626.2</v>
          </cell>
        </row>
        <row r="187">
          <cell r="T187">
            <v>271335.59999999998</v>
          </cell>
        </row>
        <row r="188">
          <cell r="T188">
            <v>181290.6</v>
          </cell>
        </row>
        <row r="189">
          <cell r="T189">
            <v>585892.80000000005</v>
          </cell>
        </row>
        <row r="190">
          <cell r="T190">
            <v>181290.6</v>
          </cell>
        </row>
        <row r="191">
          <cell r="T191">
            <v>725162.4</v>
          </cell>
        </row>
        <row r="192">
          <cell r="T192">
            <v>224708</v>
          </cell>
        </row>
        <row r="193">
          <cell r="T193">
            <v>271335.59999999998</v>
          </cell>
        </row>
        <row r="194">
          <cell r="T194">
            <v>181238.39999999999</v>
          </cell>
        </row>
        <row r="195">
          <cell r="T195">
            <v>1087743.6000000001</v>
          </cell>
        </row>
        <row r="196">
          <cell r="T196">
            <v>725162.4</v>
          </cell>
        </row>
        <row r="197">
          <cell r="T197">
            <v>302000</v>
          </cell>
        </row>
        <row r="198">
          <cell r="T198">
            <v>1269034.2</v>
          </cell>
        </row>
        <row r="199">
          <cell r="T199">
            <v>452626.2</v>
          </cell>
        </row>
        <row r="200">
          <cell r="T200">
            <v>607218.4</v>
          </cell>
        </row>
        <row r="201">
          <cell r="T201">
            <v>452626.2</v>
          </cell>
        </row>
        <row r="202">
          <cell r="T202">
            <v>271335.59999999998</v>
          </cell>
        </row>
        <row r="203">
          <cell r="T203">
            <v>76500</v>
          </cell>
        </row>
        <row r="204">
          <cell r="T204">
            <v>181290.6</v>
          </cell>
        </row>
        <row r="205">
          <cell r="T205">
            <v>90045</v>
          </cell>
        </row>
        <row r="206">
          <cell r="T206">
            <v>725162.4</v>
          </cell>
        </row>
        <row r="207">
          <cell r="T207">
            <v>1087743.6000000001</v>
          </cell>
        </row>
        <row r="208">
          <cell r="T208">
            <v>452626.2</v>
          </cell>
        </row>
        <row r="209">
          <cell r="T209">
            <v>452626.2</v>
          </cell>
        </row>
        <row r="210">
          <cell r="T210">
            <v>1631563.2</v>
          </cell>
        </row>
        <row r="211">
          <cell r="T211">
            <v>1193860</v>
          </cell>
        </row>
        <row r="212">
          <cell r="T212">
            <v>226000</v>
          </cell>
        </row>
        <row r="213">
          <cell r="T213">
            <v>742900</v>
          </cell>
        </row>
        <row r="214">
          <cell r="T214">
            <v>1132000</v>
          </cell>
        </row>
        <row r="215">
          <cell r="T215">
            <v>633916.80000000005</v>
          </cell>
        </row>
        <row r="216">
          <cell r="T216">
            <v>750114</v>
          </cell>
        </row>
        <row r="217">
          <cell r="T217">
            <v>633916.80000000005</v>
          </cell>
        </row>
        <row r="218">
          <cell r="T218">
            <v>452574</v>
          </cell>
        </row>
        <row r="219">
          <cell r="T219">
            <v>740551</v>
          </cell>
        </row>
        <row r="220">
          <cell r="T220">
            <v>388976</v>
          </cell>
        </row>
        <row r="221">
          <cell r="T221">
            <v>271335.59999999998</v>
          </cell>
        </row>
        <row r="222">
          <cell r="T222">
            <v>173600</v>
          </cell>
        </row>
        <row r="223">
          <cell r="T223">
            <v>90045</v>
          </cell>
        </row>
        <row r="224">
          <cell r="T224">
            <v>950000</v>
          </cell>
        </row>
        <row r="225">
          <cell r="T225">
            <v>1029620</v>
          </cell>
        </row>
        <row r="226">
          <cell r="T226">
            <v>1208000</v>
          </cell>
        </row>
        <row r="227">
          <cell r="T227">
            <v>1812000</v>
          </cell>
        </row>
        <row r="228">
          <cell r="T228">
            <v>224460</v>
          </cell>
        </row>
        <row r="229">
          <cell r="T229">
            <v>181290.6</v>
          </cell>
        </row>
        <row r="230">
          <cell r="T230">
            <v>224460</v>
          </cell>
        </row>
        <row r="231">
          <cell r="T231">
            <v>181290.6</v>
          </cell>
        </row>
        <row r="232">
          <cell r="T232">
            <v>271335.59999999998</v>
          </cell>
        </row>
        <row r="233">
          <cell r="T233">
            <v>271335.59999999998</v>
          </cell>
        </row>
        <row r="234">
          <cell r="T234">
            <v>181290.6</v>
          </cell>
        </row>
        <row r="235">
          <cell r="T235">
            <v>89992.8</v>
          </cell>
        </row>
        <row r="236">
          <cell r="T236">
            <v>452626.2</v>
          </cell>
        </row>
        <row r="237">
          <cell r="T237">
            <v>1087743.6000000001</v>
          </cell>
        </row>
        <row r="238">
          <cell r="T238">
            <v>633916.80000000005</v>
          </cell>
        </row>
        <row r="239">
          <cell r="T239">
            <v>452626.2</v>
          </cell>
        </row>
        <row r="240">
          <cell r="T240">
            <v>271335.59999999998</v>
          </cell>
        </row>
        <row r="241">
          <cell r="T241">
            <v>633916.80000000005</v>
          </cell>
        </row>
        <row r="242">
          <cell r="T242">
            <v>906453</v>
          </cell>
        </row>
        <row r="243">
          <cell r="T243">
            <v>1450324.8</v>
          </cell>
        </row>
        <row r="244">
          <cell r="T244">
            <v>452626.2</v>
          </cell>
        </row>
        <row r="245">
          <cell r="T245">
            <v>362581.2</v>
          </cell>
        </row>
        <row r="246">
          <cell r="T246">
            <v>271335.59999999998</v>
          </cell>
        </row>
        <row r="247">
          <cell r="T247">
            <v>633916.80000000005</v>
          </cell>
        </row>
        <row r="248">
          <cell r="T248">
            <v>725162.4</v>
          </cell>
        </row>
        <row r="249">
          <cell r="T249">
            <v>452574</v>
          </cell>
        </row>
        <row r="250">
          <cell r="T250">
            <v>604000</v>
          </cell>
        </row>
        <row r="251">
          <cell r="T251">
            <v>271335.59999999998</v>
          </cell>
        </row>
        <row r="252">
          <cell r="T252">
            <v>330000</v>
          </cell>
        </row>
        <row r="253">
          <cell r="T253">
            <v>330000</v>
          </cell>
        </row>
        <row r="254">
          <cell r="T254">
            <v>330000</v>
          </cell>
        </row>
        <row r="255">
          <cell r="T255">
            <v>330000</v>
          </cell>
        </row>
        <row r="256">
          <cell r="T256">
            <v>90045</v>
          </cell>
        </row>
        <row r="257">
          <cell r="T257">
            <v>899832</v>
          </cell>
        </row>
        <row r="258">
          <cell r="T258">
            <v>181290.6</v>
          </cell>
        </row>
        <row r="259">
          <cell r="T259">
            <v>543871.80000000005</v>
          </cell>
        </row>
        <row r="260">
          <cell r="T260">
            <v>362581.2</v>
          </cell>
        </row>
        <row r="261">
          <cell r="T261">
            <v>271335.59999999998</v>
          </cell>
        </row>
        <row r="262">
          <cell r="T262">
            <v>480240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309A-4A30-421D-A727-6E6290ADC9FC}">
  <sheetPr>
    <tabColor rgb="FF00B0F0"/>
  </sheetPr>
  <dimension ref="A1:J282"/>
  <sheetViews>
    <sheetView tabSelected="1" view="pageBreakPreview" topLeftCell="A271" zoomScale="55" zoomScaleNormal="117" zoomScaleSheetLayoutView="55" workbookViewId="0">
      <selection activeCell="L11" sqref="L11"/>
    </sheetView>
  </sheetViews>
  <sheetFormatPr baseColWidth="10" defaultRowHeight="14.4" x14ac:dyDescent="0.3"/>
  <cols>
    <col min="1" max="1" width="17.109375" style="8" customWidth="1"/>
    <col min="2" max="2" width="6.109375" customWidth="1"/>
    <col min="3" max="3" width="58.5546875" customWidth="1"/>
    <col min="4" max="4" width="9.21875" customWidth="1"/>
    <col min="5" max="7" width="18.21875" customWidth="1"/>
    <col min="10" max="10" width="17.33203125" customWidth="1"/>
  </cols>
  <sheetData>
    <row r="1" spans="1:10" ht="65.400000000000006" customHeight="1" thickBot="1" x14ac:dyDescent="0.35">
      <c r="A1" s="53" t="s">
        <v>287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53.4" customHeight="1" thickBot="1" x14ac:dyDescent="0.35">
      <c r="A2" s="12" t="s">
        <v>276</v>
      </c>
      <c r="B2" s="55" t="s">
        <v>277</v>
      </c>
      <c r="C2" s="56"/>
      <c r="D2" s="56"/>
      <c r="E2" s="56"/>
      <c r="F2" s="56"/>
      <c r="G2" s="56"/>
      <c r="H2" s="56"/>
      <c r="I2" s="56"/>
      <c r="J2" s="57"/>
    </row>
    <row r="3" spans="1:10" ht="34.200000000000003" customHeight="1" thickBot="1" x14ac:dyDescent="0.35">
      <c r="A3" s="13" t="s">
        <v>278</v>
      </c>
      <c r="B3" s="58"/>
      <c r="C3" s="59"/>
      <c r="D3" s="59"/>
      <c r="E3" s="59"/>
      <c r="F3" s="59"/>
      <c r="G3" s="59"/>
      <c r="H3" s="59"/>
      <c r="I3" s="59"/>
      <c r="J3" s="60"/>
    </row>
    <row r="4" spans="1:10" ht="34.200000000000003" customHeight="1" thickBot="1" x14ac:dyDescent="0.35">
      <c r="A4" s="14" t="s">
        <v>279</v>
      </c>
      <c r="B4" s="58"/>
      <c r="C4" s="59"/>
      <c r="D4" s="59"/>
      <c r="E4" s="59"/>
      <c r="F4" s="59"/>
      <c r="G4" s="59"/>
      <c r="H4" s="59"/>
      <c r="I4" s="59"/>
      <c r="J4" s="60"/>
    </row>
    <row r="5" spans="1:10" ht="34.200000000000003" customHeight="1" thickBot="1" x14ac:dyDescent="0.35">
      <c r="A5" s="14" t="s">
        <v>280</v>
      </c>
      <c r="B5" s="58"/>
      <c r="C5" s="59"/>
      <c r="D5" s="59"/>
      <c r="E5" s="59"/>
      <c r="F5" s="59"/>
      <c r="G5" s="59"/>
      <c r="H5" s="59"/>
      <c r="I5" s="59"/>
      <c r="J5" s="60"/>
    </row>
    <row r="6" spans="1:10" ht="34.200000000000003" customHeight="1" thickBot="1" x14ac:dyDescent="0.35">
      <c r="A6" s="15" t="s">
        <v>281</v>
      </c>
      <c r="B6" s="39"/>
      <c r="C6" s="40"/>
      <c r="D6" s="40"/>
      <c r="E6" s="40"/>
      <c r="F6" s="40"/>
      <c r="G6" s="40"/>
      <c r="H6" s="40"/>
      <c r="I6" s="40"/>
      <c r="J6" s="41"/>
    </row>
    <row r="7" spans="1:10" ht="34.200000000000003" customHeight="1" thickBot="1" x14ac:dyDescent="0.35">
      <c r="A7" s="11" t="s">
        <v>282</v>
      </c>
      <c r="B7" s="42"/>
      <c r="C7" s="42"/>
      <c r="D7" s="42"/>
      <c r="E7" s="42"/>
      <c r="F7" s="42"/>
      <c r="G7" s="42"/>
      <c r="H7" s="42"/>
      <c r="I7" s="42"/>
      <c r="J7" s="43"/>
    </row>
    <row r="8" spans="1:10" ht="37.799999999999997" customHeight="1" thickBot="1" x14ac:dyDescent="0.35">
      <c r="A8" s="44" t="s">
        <v>284</v>
      </c>
      <c r="B8" s="45"/>
      <c r="C8" s="45"/>
      <c r="D8" s="45"/>
      <c r="E8" s="45"/>
      <c r="F8" s="45"/>
      <c r="G8" s="45"/>
      <c r="H8" s="45"/>
      <c r="I8" s="45"/>
      <c r="J8" s="46"/>
    </row>
    <row r="9" spans="1:10" ht="55.2" customHeight="1" thickBot="1" x14ac:dyDescent="0.35">
      <c r="A9" s="47" t="s">
        <v>292</v>
      </c>
      <c r="B9" s="48"/>
      <c r="C9" s="48"/>
      <c r="D9" s="48"/>
      <c r="E9" s="48"/>
      <c r="F9" s="48"/>
      <c r="G9" s="48"/>
      <c r="H9" s="48"/>
      <c r="I9" s="48"/>
      <c r="J9" s="49"/>
    </row>
    <row r="10" spans="1:10" ht="31.2" customHeight="1" thickBot="1" x14ac:dyDescent="0.35">
      <c r="A10" s="50" t="s">
        <v>283</v>
      </c>
      <c r="B10" s="51"/>
      <c r="C10" s="51"/>
      <c r="D10" s="51"/>
      <c r="E10" s="51"/>
      <c r="F10" s="51"/>
      <c r="G10" s="51"/>
      <c r="H10" s="51"/>
      <c r="I10" s="51"/>
      <c r="J10" s="52"/>
    </row>
    <row r="11" spans="1:10" ht="116.4" customHeight="1" x14ac:dyDescent="0.3">
      <c r="A11" s="20" t="s">
        <v>0</v>
      </c>
      <c r="B11" s="21" t="s">
        <v>1</v>
      </c>
      <c r="C11" s="22" t="s">
        <v>2</v>
      </c>
      <c r="D11" s="23" t="s">
        <v>3</v>
      </c>
      <c r="E11" s="23" t="s">
        <v>4</v>
      </c>
      <c r="F11" s="23" t="s">
        <v>5</v>
      </c>
      <c r="G11" s="23" t="s">
        <v>6</v>
      </c>
      <c r="H11" s="24" t="s">
        <v>298</v>
      </c>
      <c r="I11" s="24" t="s">
        <v>285</v>
      </c>
      <c r="J11" s="25" t="s">
        <v>299</v>
      </c>
    </row>
    <row r="12" spans="1:10" ht="22.8" x14ac:dyDescent="0.3">
      <c r="A12" s="61" t="s">
        <v>7</v>
      </c>
      <c r="B12" s="9">
        <v>1</v>
      </c>
      <c r="C12" s="1" t="s">
        <v>8</v>
      </c>
      <c r="D12" s="2" t="s">
        <v>9</v>
      </c>
      <c r="E12" s="3">
        <f>+[1]MEDIANA!T2</f>
        <v>453105.52</v>
      </c>
      <c r="F12" s="3">
        <f>+E12*19%</f>
        <v>86090.048800000004</v>
      </c>
      <c r="G12" s="3">
        <f>+E12+F12</f>
        <v>539195.56880000001</v>
      </c>
      <c r="H12" s="26"/>
      <c r="I12" s="26"/>
      <c r="J12" s="26"/>
    </row>
    <row r="13" spans="1:10" ht="22.8" x14ac:dyDescent="0.3">
      <c r="A13" s="62"/>
      <c r="B13" s="10">
        <v>2</v>
      </c>
      <c r="C13" s="1" t="s">
        <v>10</v>
      </c>
      <c r="D13" s="4" t="s">
        <v>9</v>
      </c>
      <c r="E13" s="3">
        <f>+[1]MEDIANA!T3</f>
        <v>524043.7</v>
      </c>
      <c r="F13" s="3">
        <f t="shared" ref="F13:F76" si="0">+E13*19%</f>
        <v>99568.303</v>
      </c>
      <c r="G13" s="3">
        <f t="shared" ref="G13:G76" si="1">+E13+F13</f>
        <v>623612.00300000003</v>
      </c>
      <c r="H13" s="26"/>
      <c r="I13" s="26"/>
      <c r="J13" s="26"/>
    </row>
    <row r="14" spans="1:10" x14ac:dyDescent="0.3">
      <c r="A14" s="61" t="s">
        <v>11</v>
      </c>
      <c r="B14" s="9">
        <v>3</v>
      </c>
      <c r="C14" s="1" t="s">
        <v>12</v>
      </c>
      <c r="D14" s="2" t="s">
        <v>9</v>
      </c>
      <c r="E14" s="3">
        <f>+[1]MEDIANA!T4</f>
        <v>369750</v>
      </c>
      <c r="F14" s="3">
        <f t="shared" si="0"/>
        <v>70252.5</v>
      </c>
      <c r="G14" s="3">
        <f t="shared" si="1"/>
        <v>440002.5</v>
      </c>
      <c r="H14" s="26"/>
      <c r="I14" s="26"/>
      <c r="J14" s="26"/>
    </row>
    <row r="15" spans="1:10" x14ac:dyDescent="0.3">
      <c r="A15" s="63"/>
      <c r="B15" s="9">
        <v>4</v>
      </c>
      <c r="C15" s="1" t="s">
        <v>13</v>
      </c>
      <c r="D15" s="2" t="s">
        <v>9</v>
      </c>
      <c r="E15" s="3">
        <f>+[1]MEDIANA!T5</f>
        <v>155730</v>
      </c>
      <c r="F15" s="3">
        <f t="shared" si="0"/>
        <v>29588.7</v>
      </c>
      <c r="G15" s="3">
        <f t="shared" si="1"/>
        <v>185318.7</v>
      </c>
      <c r="H15" s="26"/>
      <c r="I15" s="26"/>
      <c r="J15" s="26"/>
    </row>
    <row r="16" spans="1:10" x14ac:dyDescent="0.3">
      <c r="A16" s="63"/>
      <c r="B16" s="9">
        <v>5</v>
      </c>
      <c r="C16" s="1" t="s">
        <v>14</v>
      </c>
      <c r="D16" s="2" t="s">
        <v>9</v>
      </c>
      <c r="E16" s="3">
        <f>+[1]MEDIANA!T6</f>
        <v>326000</v>
      </c>
      <c r="F16" s="3">
        <f t="shared" si="0"/>
        <v>61940</v>
      </c>
      <c r="G16" s="3">
        <f t="shared" si="1"/>
        <v>387940</v>
      </c>
      <c r="H16" s="26"/>
      <c r="I16" s="26"/>
      <c r="J16" s="26"/>
    </row>
    <row r="17" spans="1:10" x14ac:dyDescent="0.3">
      <c r="A17" s="63"/>
      <c r="B17" s="10">
        <v>6</v>
      </c>
      <c r="C17" s="1" t="s">
        <v>15</v>
      </c>
      <c r="D17" s="2" t="s">
        <v>9</v>
      </c>
      <c r="E17" s="3">
        <f>+[1]MEDIANA!T7</f>
        <v>163000</v>
      </c>
      <c r="F17" s="3">
        <f t="shared" si="0"/>
        <v>30970</v>
      </c>
      <c r="G17" s="3">
        <f t="shared" si="1"/>
        <v>193970</v>
      </c>
      <c r="H17" s="26"/>
      <c r="I17" s="26"/>
      <c r="J17" s="26"/>
    </row>
    <row r="18" spans="1:10" x14ac:dyDescent="0.3">
      <c r="A18" s="63"/>
      <c r="B18" s="9">
        <v>7</v>
      </c>
      <c r="C18" s="1" t="s">
        <v>16</v>
      </c>
      <c r="D18" s="2" t="s">
        <v>9</v>
      </c>
      <c r="E18" s="3">
        <f>+[1]MEDIANA!T8</f>
        <v>369000</v>
      </c>
      <c r="F18" s="3">
        <f t="shared" si="0"/>
        <v>70110</v>
      </c>
      <c r="G18" s="3">
        <f t="shared" si="1"/>
        <v>439110</v>
      </c>
      <c r="H18" s="26"/>
      <c r="I18" s="26"/>
      <c r="J18" s="26"/>
    </row>
    <row r="19" spans="1:10" x14ac:dyDescent="0.3">
      <c r="A19" s="63"/>
      <c r="B19" s="9">
        <v>8</v>
      </c>
      <c r="C19" s="1" t="s">
        <v>17</v>
      </c>
      <c r="D19" s="2" t="s">
        <v>9</v>
      </c>
      <c r="E19" s="3">
        <f>+[1]MEDIANA!T9</f>
        <v>40200</v>
      </c>
      <c r="F19" s="3">
        <f t="shared" si="0"/>
        <v>7638</v>
      </c>
      <c r="G19" s="3">
        <f t="shared" si="1"/>
        <v>47838</v>
      </c>
      <c r="H19" s="26"/>
      <c r="I19" s="26"/>
      <c r="J19" s="26"/>
    </row>
    <row r="20" spans="1:10" x14ac:dyDescent="0.3">
      <c r="A20" s="63"/>
      <c r="B20" s="9">
        <v>9</v>
      </c>
      <c r="C20" s="5" t="s">
        <v>18</v>
      </c>
      <c r="D20" s="2" t="s">
        <v>9</v>
      </c>
      <c r="E20" s="3">
        <f>+[1]MEDIANA!T10</f>
        <v>181290.6</v>
      </c>
      <c r="F20" s="3">
        <f t="shared" si="0"/>
        <v>34445.214</v>
      </c>
      <c r="G20" s="3">
        <f t="shared" si="1"/>
        <v>215735.81400000001</v>
      </c>
      <c r="H20" s="26"/>
      <c r="I20" s="26"/>
      <c r="J20" s="26"/>
    </row>
    <row r="21" spans="1:10" x14ac:dyDescent="0.3">
      <c r="A21" s="63"/>
      <c r="B21" s="10">
        <v>10</v>
      </c>
      <c r="C21" s="1" t="s">
        <v>19</v>
      </c>
      <c r="D21" s="2" t="s">
        <v>9</v>
      </c>
      <c r="E21" s="3">
        <f>+[1]MEDIANA!T11</f>
        <v>86200</v>
      </c>
      <c r="F21" s="3">
        <f t="shared" si="0"/>
        <v>16378</v>
      </c>
      <c r="G21" s="3">
        <f t="shared" si="1"/>
        <v>102578</v>
      </c>
      <c r="H21" s="26"/>
      <c r="I21" s="26"/>
      <c r="J21" s="26"/>
    </row>
    <row r="22" spans="1:10" x14ac:dyDescent="0.3">
      <c r="A22" s="63"/>
      <c r="B22" s="9">
        <v>11</v>
      </c>
      <c r="C22" s="5" t="s">
        <v>20</v>
      </c>
      <c r="D22" s="4" t="s">
        <v>9</v>
      </c>
      <c r="E22" s="3">
        <f>+[1]MEDIANA!T12</f>
        <v>54096</v>
      </c>
      <c r="F22" s="3">
        <f t="shared" si="0"/>
        <v>10278.24</v>
      </c>
      <c r="G22" s="3">
        <f t="shared" si="1"/>
        <v>64374.239999999998</v>
      </c>
      <c r="H22" s="26"/>
      <c r="I22" s="26"/>
      <c r="J22" s="26"/>
    </row>
    <row r="23" spans="1:10" x14ac:dyDescent="0.3">
      <c r="A23" s="63"/>
      <c r="B23" s="9">
        <v>12</v>
      </c>
      <c r="C23" s="1" t="s">
        <v>21</v>
      </c>
      <c r="D23" s="2" t="s">
        <v>9</v>
      </c>
      <c r="E23" s="3">
        <f>+[1]MEDIANA!T13</f>
        <v>92000</v>
      </c>
      <c r="F23" s="3">
        <f t="shared" si="0"/>
        <v>17480</v>
      </c>
      <c r="G23" s="3">
        <f t="shared" si="1"/>
        <v>109480</v>
      </c>
      <c r="H23" s="26"/>
      <c r="I23" s="26"/>
      <c r="J23" s="26"/>
    </row>
    <row r="24" spans="1:10" x14ac:dyDescent="0.3">
      <c r="A24" s="63"/>
      <c r="B24" s="9">
        <v>13</v>
      </c>
      <c r="C24" s="1" t="s">
        <v>22</v>
      </c>
      <c r="D24" s="2" t="s">
        <v>9</v>
      </c>
      <c r="E24" s="3">
        <f>+[1]MEDIANA!T14</f>
        <v>435000</v>
      </c>
      <c r="F24" s="3">
        <f t="shared" si="0"/>
        <v>82650</v>
      </c>
      <c r="G24" s="3">
        <f t="shared" si="1"/>
        <v>517650</v>
      </c>
      <c r="H24" s="26"/>
      <c r="I24" s="26"/>
      <c r="J24" s="26"/>
    </row>
    <row r="25" spans="1:10" x14ac:dyDescent="0.3">
      <c r="A25" s="63"/>
      <c r="B25" s="10">
        <v>14</v>
      </c>
      <c r="C25" s="1" t="s">
        <v>23</v>
      </c>
      <c r="D25" s="2" t="s">
        <v>9</v>
      </c>
      <c r="E25" s="3">
        <f>+[1]MEDIANA!T15</f>
        <v>396300</v>
      </c>
      <c r="F25" s="3">
        <f t="shared" si="0"/>
        <v>75297</v>
      </c>
      <c r="G25" s="3">
        <f t="shared" si="1"/>
        <v>471597</v>
      </c>
      <c r="H25" s="26"/>
      <c r="I25" s="26"/>
      <c r="J25" s="26"/>
    </row>
    <row r="26" spans="1:10" x14ac:dyDescent="0.3">
      <c r="A26" s="63"/>
      <c r="B26" s="9">
        <v>15</v>
      </c>
      <c r="C26" s="1" t="s">
        <v>24</v>
      </c>
      <c r="D26" s="2" t="s">
        <v>9</v>
      </c>
      <c r="E26" s="3">
        <f>+[1]MEDIANA!T16</f>
        <v>173652.1</v>
      </c>
      <c r="F26" s="3">
        <f t="shared" si="0"/>
        <v>32993.899000000005</v>
      </c>
      <c r="G26" s="3">
        <f t="shared" si="1"/>
        <v>206645.99900000001</v>
      </c>
      <c r="H26" s="26"/>
      <c r="I26" s="26"/>
      <c r="J26" s="26"/>
    </row>
    <row r="27" spans="1:10" x14ac:dyDescent="0.3">
      <c r="A27" s="63"/>
      <c r="B27" s="9">
        <v>16</v>
      </c>
      <c r="C27" s="1" t="s">
        <v>25</v>
      </c>
      <c r="D27" s="2" t="s">
        <v>9</v>
      </c>
      <c r="E27" s="3">
        <f>+[1]MEDIANA!T17</f>
        <v>173600</v>
      </c>
      <c r="F27" s="3">
        <f t="shared" si="0"/>
        <v>32984</v>
      </c>
      <c r="G27" s="3">
        <f t="shared" si="1"/>
        <v>206584</v>
      </c>
      <c r="H27" s="26"/>
      <c r="I27" s="26"/>
      <c r="J27" s="26"/>
    </row>
    <row r="28" spans="1:10" x14ac:dyDescent="0.3">
      <c r="A28" s="63"/>
      <c r="B28" s="9">
        <v>17</v>
      </c>
      <c r="C28" s="1" t="s">
        <v>26</v>
      </c>
      <c r="D28" s="2" t="s">
        <v>9</v>
      </c>
      <c r="E28" s="3">
        <f>+[1]MEDIANA!T18</f>
        <v>748300</v>
      </c>
      <c r="F28" s="3">
        <f t="shared" si="0"/>
        <v>142177</v>
      </c>
      <c r="G28" s="3">
        <f t="shared" si="1"/>
        <v>890477</v>
      </c>
      <c r="H28" s="26"/>
      <c r="I28" s="26"/>
      <c r="J28" s="26"/>
    </row>
    <row r="29" spans="1:10" x14ac:dyDescent="0.3">
      <c r="A29" s="63"/>
      <c r="B29" s="10">
        <v>18</v>
      </c>
      <c r="C29" s="5" t="s">
        <v>27</v>
      </c>
      <c r="D29" s="4" t="s">
        <v>9</v>
      </c>
      <c r="E29" s="3">
        <f>+[1]MEDIANA!T19</f>
        <v>1030400</v>
      </c>
      <c r="F29" s="3">
        <f t="shared" si="0"/>
        <v>195776</v>
      </c>
      <c r="G29" s="3">
        <f t="shared" si="1"/>
        <v>1226176</v>
      </c>
      <c r="H29" s="26"/>
      <c r="I29" s="26"/>
      <c r="J29" s="26"/>
    </row>
    <row r="30" spans="1:10" x14ac:dyDescent="0.3">
      <c r="A30" s="63"/>
      <c r="B30" s="9">
        <v>19</v>
      </c>
      <c r="C30" s="1" t="s">
        <v>28</v>
      </c>
      <c r="D30" s="4" t="s">
        <v>9</v>
      </c>
      <c r="E30" s="3">
        <f>+[1]MEDIANA!T20</f>
        <v>177615.2</v>
      </c>
      <c r="F30" s="3">
        <f t="shared" si="0"/>
        <v>33746.887999999999</v>
      </c>
      <c r="G30" s="3">
        <f t="shared" si="1"/>
        <v>211362.08800000002</v>
      </c>
      <c r="H30" s="26"/>
      <c r="I30" s="26"/>
      <c r="J30" s="26"/>
    </row>
    <row r="31" spans="1:10" x14ac:dyDescent="0.3">
      <c r="A31" s="63"/>
      <c r="B31" s="9">
        <v>20</v>
      </c>
      <c r="C31" s="1" t="s">
        <v>29</v>
      </c>
      <c r="D31" s="4" t="s">
        <v>9</v>
      </c>
      <c r="E31" s="3">
        <f>+[1]MEDIANA!T21</f>
        <v>115000</v>
      </c>
      <c r="F31" s="3">
        <f t="shared" si="0"/>
        <v>21850</v>
      </c>
      <c r="G31" s="3">
        <f t="shared" si="1"/>
        <v>136850</v>
      </c>
      <c r="H31" s="26"/>
      <c r="I31" s="26"/>
      <c r="J31" s="26"/>
    </row>
    <row r="32" spans="1:10" x14ac:dyDescent="0.3">
      <c r="A32" s="63"/>
      <c r="B32" s="9">
        <v>21</v>
      </c>
      <c r="C32" s="5" t="s">
        <v>30</v>
      </c>
      <c r="D32" s="4" t="s">
        <v>9</v>
      </c>
      <c r="E32" s="3">
        <f>+[1]MEDIANA!T22</f>
        <v>115000</v>
      </c>
      <c r="F32" s="3">
        <f t="shared" si="0"/>
        <v>21850</v>
      </c>
      <c r="G32" s="3">
        <f t="shared" si="1"/>
        <v>136850</v>
      </c>
      <c r="H32" s="26"/>
      <c r="I32" s="26"/>
      <c r="J32" s="26"/>
    </row>
    <row r="33" spans="1:10" x14ac:dyDescent="0.3">
      <c r="A33" s="63"/>
      <c r="B33" s="10">
        <v>22</v>
      </c>
      <c r="C33" s="6" t="s">
        <v>31</v>
      </c>
      <c r="D33" s="2" t="s">
        <v>9</v>
      </c>
      <c r="E33" s="3">
        <f>+[1]MEDIANA!T23</f>
        <v>347300</v>
      </c>
      <c r="F33" s="3">
        <f t="shared" si="0"/>
        <v>65987</v>
      </c>
      <c r="G33" s="3">
        <f t="shared" si="1"/>
        <v>413287</v>
      </c>
      <c r="H33" s="26"/>
      <c r="I33" s="26"/>
      <c r="J33" s="26"/>
    </row>
    <row r="34" spans="1:10" x14ac:dyDescent="0.3">
      <c r="A34" s="63"/>
      <c r="B34" s="9">
        <v>23</v>
      </c>
      <c r="C34" s="6" t="s">
        <v>32</v>
      </c>
      <c r="D34" s="2" t="s">
        <v>9</v>
      </c>
      <c r="E34" s="3">
        <f>+[1]MEDIANA!T24</f>
        <v>335000</v>
      </c>
      <c r="F34" s="3">
        <f t="shared" si="0"/>
        <v>63650</v>
      </c>
      <c r="G34" s="3">
        <f t="shared" si="1"/>
        <v>398650</v>
      </c>
      <c r="H34" s="26"/>
      <c r="I34" s="26"/>
      <c r="J34" s="26"/>
    </row>
    <row r="35" spans="1:10" x14ac:dyDescent="0.3">
      <c r="A35" s="63"/>
      <c r="B35" s="9">
        <v>24</v>
      </c>
      <c r="C35" s="1" t="s">
        <v>33</v>
      </c>
      <c r="D35" s="4" t="s">
        <v>9</v>
      </c>
      <c r="E35" s="3">
        <f>+[1]MEDIANA!T25</f>
        <v>154860</v>
      </c>
      <c r="F35" s="3">
        <f t="shared" si="0"/>
        <v>29423.4</v>
      </c>
      <c r="G35" s="3">
        <f t="shared" si="1"/>
        <v>184283.4</v>
      </c>
      <c r="H35" s="26"/>
      <c r="I35" s="26"/>
      <c r="J35" s="26"/>
    </row>
    <row r="36" spans="1:10" x14ac:dyDescent="0.3">
      <c r="A36" s="63"/>
      <c r="B36" s="9">
        <v>25</v>
      </c>
      <c r="C36" s="1" t="s">
        <v>34</v>
      </c>
      <c r="D36" s="4" t="s">
        <v>9</v>
      </c>
      <c r="E36" s="3">
        <f>+[1]MEDIANA!T26</f>
        <v>121800</v>
      </c>
      <c r="F36" s="3">
        <f t="shared" si="0"/>
        <v>23142</v>
      </c>
      <c r="G36" s="3">
        <f t="shared" si="1"/>
        <v>144942</v>
      </c>
      <c r="H36" s="26"/>
      <c r="I36" s="26"/>
      <c r="J36" s="26"/>
    </row>
    <row r="37" spans="1:10" x14ac:dyDescent="0.3">
      <c r="A37" s="62"/>
      <c r="B37" s="10">
        <v>26</v>
      </c>
      <c r="C37" s="1" t="s">
        <v>35</v>
      </c>
      <c r="D37" s="4" t="s">
        <v>9</v>
      </c>
      <c r="E37" s="3">
        <f>+[1]MEDIANA!T27</f>
        <v>395989.2</v>
      </c>
      <c r="F37" s="3">
        <f t="shared" si="0"/>
        <v>75237.948000000004</v>
      </c>
      <c r="G37" s="3">
        <f t="shared" si="1"/>
        <v>471227.14800000004</v>
      </c>
      <c r="H37" s="26"/>
      <c r="I37" s="26"/>
      <c r="J37" s="26"/>
    </row>
    <row r="38" spans="1:10" x14ac:dyDescent="0.3">
      <c r="A38" s="61" t="s">
        <v>36</v>
      </c>
      <c r="B38" s="9">
        <v>27</v>
      </c>
      <c r="C38" s="1" t="s">
        <v>37</v>
      </c>
      <c r="D38" s="4" t="s">
        <v>9</v>
      </c>
      <c r="E38" s="3">
        <f>+[1]MEDIANA!T28</f>
        <v>37360</v>
      </c>
      <c r="F38" s="3">
        <f t="shared" si="0"/>
        <v>7098.4</v>
      </c>
      <c r="G38" s="3">
        <f t="shared" si="1"/>
        <v>44458.400000000001</v>
      </c>
      <c r="H38" s="26"/>
      <c r="I38" s="26"/>
      <c r="J38" s="26"/>
    </row>
    <row r="39" spans="1:10" x14ac:dyDescent="0.3">
      <c r="A39" s="63"/>
      <c r="B39" s="9">
        <v>28</v>
      </c>
      <c r="C39" s="5" t="s">
        <v>38</v>
      </c>
      <c r="D39" s="4" t="s">
        <v>9</v>
      </c>
      <c r="E39" s="3">
        <f>+[1]MEDIANA!T29</f>
        <v>62000</v>
      </c>
      <c r="F39" s="3">
        <f t="shared" si="0"/>
        <v>11780</v>
      </c>
      <c r="G39" s="3">
        <f t="shared" si="1"/>
        <v>73780</v>
      </c>
      <c r="H39" s="26"/>
      <c r="I39" s="26"/>
      <c r="J39" s="26"/>
    </row>
    <row r="40" spans="1:10" x14ac:dyDescent="0.3">
      <c r="A40" s="63"/>
      <c r="B40" s="9">
        <v>29</v>
      </c>
      <c r="C40" s="5" t="s">
        <v>39</v>
      </c>
      <c r="D40" s="4" t="s">
        <v>9</v>
      </c>
      <c r="E40" s="3">
        <f>+[1]MEDIANA!T30</f>
        <v>31320</v>
      </c>
      <c r="F40" s="3">
        <f t="shared" si="0"/>
        <v>5950.8</v>
      </c>
      <c r="G40" s="3">
        <f t="shared" si="1"/>
        <v>37270.800000000003</v>
      </c>
      <c r="H40" s="26"/>
      <c r="I40" s="26"/>
      <c r="J40" s="26"/>
    </row>
    <row r="41" spans="1:10" x14ac:dyDescent="0.3">
      <c r="A41" s="63"/>
      <c r="B41" s="10">
        <v>30</v>
      </c>
      <c r="C41" s="1" t="s">
        <v>40</v>
      </c>
      <c r="D41" s="2" t="s">
        <v>9</v>
      </c>
      <c r="E41" s="3">
        <f>+[1]MEDIANA!T31</f>
        <v>1159974</v>
      </c>
      <c r="F41" s="3">
        <f t="shared" si="0"/>
        <v>220395.06</v>
      </c>
      <c r="G41" s="3">
        <f t="shared" si="1"/>
        <v>1380369.06</v>
      </c>
      <c r="H41" s="26"/>
      <c r="I41" s="26"/>
      <c r="J41" s="26"/>
    </row>
    <row r="42" spans="1:10" x14ac:dyDescent="0.3">
      <c r="A42" s="63"/>
      <c r="B42" s="9">
        <v>31</v>
      </c>
      <c r="C42" s="1" t="s">
        <v>41</v>
      </c>
      <c r="D42" s="2" t="s">
        <v>9</v>
      </c>
      <c r="E42" s="3">
        <f>+[1]MEDIANA!T32</f>
        <v>789950</v>
      </c>
      <c r="F42" s="3">
        <f t="shared" si="0"/>
        <v>150090.5</v>
      </c>
      <c r="G42" s="3">
        <f t="shared" si="1"/>
        <v>940040.5</v>
      </c>
      <c r="H42" s="26"/>
      <c r="I42" s="26"/>
      <c r="J42" s="26"/>
    </row>
    <row r="43" spans="1:10" x14ac:dyDescent="0.3">
      <c r="A43" s="63"/>
      <c r="B43" s="9">
        <v>32</v>
      </c>
      <c r="C43" s="1" t="s">
        <v>42</v>
      </c>
      <c r="D43" s="2" t="s">
        <v>9</v>
      </c>
      <c r="E43" s="3">
        <f>+[1]MEDIANA!T33</f>
        <v>511142.8</v>
      </c>
      <c r="F43" s="3">
        <f t="shared" si="0"/>
        <v>97117.131999999998</v>
      </c>
      <c r="G43" s="3">
        <f t="shared" si="1"/>
        <v>608259.93200000003</v>
      </c>
      <c r="H43" s="26"/>
      <c r="I43" s="26"/>
      <c r="J43" s="26"/>
    </row>
    <row r="44" spans="1:10" x14ac:dyDescent="0.3">
      <c r="A44" s="63"/>
      <c r="B44" s="9">
        <v>33</v>
      </c>
      <c r="C44" s="1" t="s">
        <v>43</v>
      </c>
      <c r="D44" s="2" t="s">
        <v>9</v>
      </c>
      <c r="E44" s="3">
        <f>+[1]MEDIANA!T34</f>
        <v>17250</v>
      </c>
      <c r="F44" s="3">
        <f t="shared" si="0"/>
        <v>3277.5</v>
      </c>
      <c r="G44" s="3">
        <f t="shared" si="1"/>
        <v>20527.5</v>
      </c>
      <c r="H44" s="26"/>
      <c r="I44" s="26"/>
      <c r="J44" s="26"/>
    </row>
    <row r="45" spans="1:10" x14ac:dyDescent="0.3">
      <c r="A45" s="63"/>
      <c r="B45" s="10">
        <v>34</v>
      </c>
      <c r="C45" s="1" t="s">
        <v>44</v>
      </c>
      <c r="D45" s="2" t="s">
        <v>9</v>
      </c>
      <c r="E45" s="3">
        <f>+[1]MEDIANA!T35</f>
        <v>165578.4</v>
      </c>
      <c r="F45" s="3">
        <f t="shared" si="0"/>
        <v>31459.896000000001</v>
      </c>
      <c r="G45" s="3">
        <f t="shared" si="1"/>
        <v>197038.296</v>
      </c>
      <c r="H45" s="26"/>
      <c r="I45" s="26"/>
      <c r="J45" s="26"/>
    </row>
    <row r="46" spans="1:10" x14ac:dyDescent="0.3">
      <c r="A46" s="63"/>
      <c r="B46" s="9">
        <v>35</v>
      </c>
      <c r="C46" s="1" t="s">
        <v>45</v>
      </c>
      <c r="D46" s="2" t="s">
        <v>9</v>
      </c>
      <c r="E46" s="3">
        <f>+[1]MEDIANA!T36</f>
        <v>140835.6</v>
      </c>
      <c r="F46" s="3">
        <f t="shared" si="0"/>
        <v>26758.764000000003</v>
      </c>
      <c r="G46" s="3">
        <f t="shared" si="1"/>
        <v>167594.364</v>
      </c>
      <c r="H46" s="26"/>
      <c r="I46" s="26"/>
      <c r="J46" s="26"/>
    </row>
    <row r="47" spans="1:10" x14ac:dyDescent="0.3">
      <c r="A47" s="63"/>
      <c r="B47" s="9">
        <v>36</v>
      </c>
      <c r="C47" s="1" t="s">
        <v>46</v>
      </c>
      <c r="D47" s="2" t="s">
        <v>9</v>
      </c>
      <c r="E47" s="3">
        <f>+[1]MEDIANA!T37</f>
        <v>91767.6</v>
      </c>
      <c r="F47" s="3">
        <f t="shared" si="0"/>
        <v>17435.844000000001</v>
      </c>
      <c r="G47" s="3">
        <f t="shared" si="1"/>
        <v>109203.444</v>
      </c>
      <c r="H47" s="26"/>
      <c r="I47" s="26"/>
      <c r="J47" s="26"/>
    </row>
    <row r="48" spans="1:10" x14ac:dyDescent="0.3">
      <c r="A48" s="63"/>
      <c r="B48" s="9">
        <v>37</v>
      </c>
      <c r="C48" s="1" t="s">
        <v>47</v>
      </c>
      <c r="D48" s="2" t="s">
        <v>9</v>
      </c>
      <c r="E48" s="3">
        <f>+[1]MEDIANA!T38</f>
        <v>239522.66</v>
      </c>
      <c r="F48" s="3">
        <f t="shared" si="0"/>
        <v>45509.305400000005</v>
      </c>
      <c r="G48" s="3">
        <f t="shared" si="1"/>
        <v>285031.96539999999</v>
      </c>
      <c r="H48" s="26"/>
      <c r="I48" s="26"/>
      <c r="J48" s="26"/>
    </row>
    <row r="49" spans="1:10" x14ac:dyDescent="0.3">
      <c r="A49" s="63"/>
      <c r="B49" s="10">
        <v>38</v>
      </c>
      <c r="C49" s="1" t="s">
        <v>48</v>
      </c>
      <c r="D49" s="2" t="s">
        <v>9</v>
      </c>
      <c r="E49" s="3">
        <f>+[1]MEDIANA!T39</f>
        <v>572220</v>
      </c>
      <c r="F49" s="3">
        <f t="shared" si="0"/>
        <v>108721.8</v>
      </c>
      <c r="G49" s="3">
        <f t="shared" si="1"/>
        <v>680941.8</v>
      </c>
      <c r="H49" s="26"/>
      <c r="I49" s="26"/>
      <c r="J49" s="26"/>
    </row>
    <row r="50" spans="1:10" x14ac:dyDescent="0.3">
      <c r="A50" s="63"/>
      <c r="B50" s="9">
        <v>39</v>
      </c>
      <c r="C50" s="1" t="s">
        <v>49</v>
      </c>
      <c r="D50" s="2" t="s">
        <v>9</v>
      </c>
      <c r="E50" s="3">
        <f>+[1]MEDIANA!T40</f>
        <v>220597.2</v>
      </c>
      <c r="F50" s="3">
        <f t="shared" si="0"/>
        <v>41913.468000000001</v>
      </c>
      <c r="G50" s="3">
        <f t="shared" si="1"/>
        <v>262510.66800000001</v>
      </c>
      <c r="H50" s="26"/>
      <c r="I50" s="26"/>
      <c r="J50" s="26"/>
    </row>
    <row r="51" spans="1:10" x14ac:dyDescent="0.3">
      <c r="A51" s="63"/>
      <c r="B51" s="9">
        <v>40</v>
      </c>
      <c r="C51" s="1" t="s">
        <v>50</v>
      </c>
      <c r="D51" s="2" t="s">
        <v>9</v>
      </c>
      <c r="E51" s="3">
        <f>+[1]MEDIANA!T41</f>
        <v>165160.79999999999</v>
      </c>
      <c r="F51" s="3">
        <f t="shared" si="0"/>
        <v>31380.552</v>
      </c>
      <c r="G51" s="3">
        <f t="shared" si="1"/>
        <v>196541.35199999998</v>
      </c>
      <c r="H51" s="26"/>
      <c r="I51" s="26"/>
      <c r="J51" s="26"/>
    </row>
    <row r="52" spans="1:10" x14ac:dyDescent="0.3">
      <c r="A52" s="63"/>
      <c r="B52" s="9">
        <v>41</v>
      </c>
      <c r="C52" s="1" t="s">
        <v>51</v>
      </c>
      <c r="D52" s="2" t="s">
        <v>9</v>
      </c>
      <c r="E52" s="3">
        <f>+[1]MEDIANA!T42</f>
        <v>318106.8</v>
      </c>
      <c r="F52" s="3">
        <f t="shared" si="0"/>
        <v>60440.292000000001</v>
      </c>
      <c r="G52" s="3">
        <f t="shared" si="1"/>
        <v>378547.092</v>
      </c>
      <c r="H52" s="26"/>
      <c r="I52" s="26"/>
      <c r="J52" s="26"/>
    </row>
    <row r="53" spans="1:10" x14ac:dyDescent="0.3">
      <c r="A53" s="63"/>
      <c r="B53" s="10">
        <v>42</v>
      </c>
      <c r="C53" s="1" t="s">
        <v>52</v>
      </c>
      <c r="D53" s="2" t="s">
        <v>9</v>
      </c>
      <c r="E53" s="3">
        <f>+[1]MEDIANA!T43</f>
        <v>721508.4</v>
      </c>
      <c r="F53" s="3">
        <f t="shared" si="0"/>
        <v>137086.59600000002</v>
      </c>
      <c r="G53" s="3">
        <f t="shared" si="1"/>
        <v>858594.99600000004</v>
      </c>
      <c r="H53" s="26"/>
      <c r="I53" s="26"/>
      <c r="J53" s="26"/>
    </row>
    <row r="54" spans="1:10" x14ac:dyDescent="0.3">
      <c r="A54" s="63"/>
      <c r="B54" s="9">
        <v>43</v>
      </c>
      <c r="C54" s="1" t="s">
        <v>53</v>
      </c>
      <c r="D54" s="2" t="s">
        <v>9</v>
      </c>
      <c r="E54" s="3">
        <f>+[1]MEDIANA!T44</f>
        <v>148104</v>
      </c>
      <c r="F54" s="3">
        <f t="shared" si="0"/>
        <v>28139.760000000002</v>
      </c>
      <c r="G54" s="3">
        <f t="shared" si="1"/>
        <v>176243.76</v>
      </c>
      <c r="H54" s="26"/>
      <c r="I54" s="26"/>
      <c r="J54" s="26"/>
    </row>
    <row r="55" spans="1:10" x14ac:dyDescent="0.3">
      <c r="A55" s="63"/>
      <c r="B55" s="9">
        <v>44</v>
      </c>
      <c r="C55" s="1" t="s">
        <v>54</v>
      </c>
      <c r="D55" s="2" t="s">
        <v>9</v>
      </c>
      <c r="E55" s="3">
        <f>+[1]MEDIANA!T45</f>
        <v>61074</v>
      </c>
      <c r="F55" s="3">
        <f t="shared" si="0"/>
        <v>11604.06</v>
      </c>
      <c r="G55" s="3">
        <f t="shared" si="1"/>
        <v>72678.06</v>
      </c>
      <c r="H55" s="26"/>
      <c r="I55" s="26"/>
      <c r="J55" s="26"/>
    </row>
    <row r="56" spans="1:10" x14ac:dyDescent="0.3">
      <c r="A56" s="63"/>
      <c r="B56" s="9">
        <v>45</v>
      </c>
      <c r="C56" s="1" t="s">
        <v>55</v>
      </c>
      <c r="D56" s="2" t="s">
        <v>9</v>
      </c>
      <c r="E56" s="3">
        <f>+[1]MEDIANA!T46</f>
        <v>126846</v>
      </c>
      <c r="F56" s="3">
        <f t="shared" si="0"/>
        <v>24100.74</v>
      </c>
      <c r="G56" s="3">
        <f t="shared" si="1"/>
        <v>150946.74</v>
      </c>
      <c r="H56" s="26"/>
      <c r="I56" s="26"/>
      <c r="J56" s="26"/>
    </row>
    <row r="57" spans="1:10" x14ac:dyDescent="0.3">
      <c r="A57" s="63"/>
      <c r="B57" s="10">
        <v>46</v>
      </c>
      <c r="C57" s="1" t="s">
        <v>56</v>
      </c>
      <c r="D57" s="2" t="s">
        <v>9</v>
      </c>
      <c r="E57" s="3">
        <f>+[1]MEDIANA!T47</f>
        <v>152592</v>
      </c>
      <c r="F57" s="3">
        <f t="shared" si="0"/>
        <v>28992.48</v>
      </c>
      <c r="G57" s="3">
        <f t="shared" si="1"/>
        <v>181584.48</v>
      </c>
      <c r="H57" s="26"/>
      <c r="I57" s="26"/>
      <c r="J57" s="26"/>
    </row>
    <row r="58" spans="1:10" x14ac:dyDescent="0.3">
      <c r="A58" s="63"/>
      <c r="B58" s="9">
        <v>47</v>
      </c>
      <c r="C58" s="1" t="s">
        <v>57</v>
      </c>
      <c r="D58" s="2" t="s">
        <v>9</v>
      </c>
      <c r="E58" s="3">
        <f>+[1]MEDIANA!T48</f>
        <v>173910</v>
      </c>
      <c r="F58" s="3">
        <f t="shared" si="0"/>
        <v>33042.9</v>
      </c>
      <c r="G58" s="3">
        <f t="shared" si="1"/>
        <v>206952.9</v>
      </c>
      <c r="H58" s="26"/>
      <c r="I58" s="26"/>
      <c r="J58" s="26"/>
    </row>
    <row r="59" spans="1:10" x14ac:dyDescent="0.3">
      <c r="A59" s="63"/>
      <c r="B59" s="9">
        <v>48</v>
      </c>
      <c r="C59" s="1" t="s">
        <v>58</v>
      </c>
      <c r="D59" s="2" t="s">
        <v>59</v>
      </c>
      <c r="E59" s="3">
        <f>+[1]MEDIANA!T49</f>
        <v>43117.2</v>
      </c>
      <c r="F59" s="3">
        <f t="shared" si="0"/>
        <v>8192.268</v>
      </c>
      <c r="G59" s="3">
        <f t="shared" si="1"/>
        <v>51309.467999999993</v>
      </c>
      <c r="H59" s="26"/>
      <c r="I59" s="26"/>
      <c r="J59" s="26"/>
    </row>
    <row r="60" spans="1:10" x14ac:dyDescent="0.3">
      <c r="A60" s="63"/>
      <c r="B60" s="9">
        <v>49</v>
      </c>
      <c r="C60" s="1" t="s">
        <v>60</v>
      </c>
      <c r="D60" s="2" t="s">
        <v>9</v>
      </c>
      <c r="E60" s="3">
        <f>+[1]MEDIANA!T50</f>
        <v>201178.8</v>
      </c>
      <c r="F60" s="3">
        <f t="shared" si="0"/>
        <v>38223.972000000002</v>
      </c>
      <c r="G60" s="3">
        <f t="shared" si="1"/>
        <v>239402.772</v>
      </c>
      <c r="H60" s="26"/>
      <c r="I60" s="26"/>
      <c r="J60" s="26"/>
    </row>
    <row r="61" spans="1:10" x14ac:dyDescent="0.3">
      <c r="A61" s="63"/>
      <c r="B61" s="10">
        <v>50</v>
      </c>
      <c r="C61" s="1" t="s">
        <v>61</v>
      </c>
      <c r="D61" s="2" t="s">
        <v>9</v>
      </c>
      <c r="E61" s="3">
        <f>+[1]MEDIANA!T51</f>
        <v>60447.6</v>
      </c>
      <c r="F61" s="3">
        <f t="shared" si="0"/>
        <v>11485.044</v>
      </c>
      <c r="G61" s="3">
        <f t="shared" si="1"/>
        <v>71932.644</v>
      </c>
      <c r="H61" s="26"/>
      <c r="I61" s="26"/>
      <c r="J61" s="26"/>
    </row>
    <row r="62" spans="1:10" x14ac:dyDescent="0.3">
      <c r="A62" s="63"/>
      <c r="B62" s="9">
        <v>51</v>
      </c>
      <c r="C62" s="1" t="s">
        <v>62</v>
      </c>
      <c r="D62" s="2" t="s">
        <v>9</v>
      </c>
      <c r="E62" s="3">
        <f>+[1]MEDIANA!T52</f>
        <v>33512.400000000001</v>
      </c>
      <c r="F62" s="3">
        <f t="shared" si="0"/>
        <v>6367.3560000000007</v>
      </c>
      <c r="G62" s="3">
        <f t="shared" si="1"/>
        <v>39879.756000000001</v>
      </c>
      <c r="H62" s="26"/>
      <c r="I62" s="26"/>
      <c r="J62" s="26"/>
    </row>
    <row r="63" spans="1:10" x14ac:dyDescent="0.3">
      <c r="A63" s="63"/>
      <c r="B63" s="9">
        <v>52</v>
      </c>
      <c r="C63" s="1" t="s">
        <v>63</v>
      </c>
      <c r="D63" s="2" t="s">
        <v>9</v>
      </c>
      <c r="E63" s="3">
        <f>+[1]MEDIANA!T53</f>
        <v>73005</v>
      </c>
      <c r="F63" s="3">
        <f t="shared" si="0"/>
        <v>13870.95</v>
      </c>
      <c r="G63" s="3">
        <f t="shared" si="1"/>
        <v>86875.95</v>
      </c>
      <c r="H63" s="26"/>
      <c r="I63" s="26"/>
      <c r="J63" s="26"/>
    </row>
    <row r="64" spans="1:10" x14ac:dyDescent="0.3">
      <c r="A64" s="63"/>
      <c r="B64" s="9">
        <v>53</v>
      </c>
      <c r="C64" s="1" t="s">
        <v>64</v>
      </c>
      <c r="D64" s="2" t="s">
        <v>9</v>
      </c>
      <c r="E64" s="3">
        <f>+[1]MEDIANA!T54</f>
        <v>132066</v>
      </c>
      <c r="F64" s="3">
        <f t="shared" si="0"/>
        <v>25092.54</v>
      </c>
      <c r="G64" s="3">
        <f t="shared" si="1"/>
        <v>157158.54</v>
      </c>
      <c r="H64" s="26"/>
      <c r="I64" s="26"/>
      <c r="J64" s="26"/>
    </row>
    <row r="65" spans="1:10" x14ac:dyDescent="0.3">
      <c r="A65" s="63"/>
      <c r="B65" s="10">
        <v>54</v>
      </c>
      <c r="C65" s="1" t="s">
        <v>65</v>
      </c>
      <c r="D65" s="2" t="s">
        <v>9</v>
      </c>
      <c r="E65" s="3">
        <f>+[1]MEDIANA!T55</f>
        <v>178465.28</v>
      </c>
      <c r="F65" s="3">
        <f t="shared" si="0"/>
        <v>33908.403200000001</v>
      </c>
      <c r="G65" s="3">
        <f t="shared" si="1"/>
        <v>212373.6832</v>
      </c>
      <c r="H65" s="26"/>
      <c r="I65" s="26"/>
      <c r="J65" s="26"/>
    </row>
    <row r="66" spans="1:10" x14ac:dyDescent="0.3">
      <c r="A66" s="63"/>
      <c r="B66" s="9">
        <v>55</v>
      </c>
      <c r="C66" s="1" t="s">
        <v>66</v>
      </c>
      <c r="D66" s="2" t="s">
        <v>9</v>
      </c>
      <c r="E66" s="3">
        <f>+[1]MEDIANA!T56</f>
        <v>48583.360000000001</v>
      </c>
      <c r="F66" s="3">
        <f t="shared" si="0"/>
        <v>9230.8384000000005</v>
      </c>
      <c r="G66" s="3">
        <f t="shared" si="1"/>
        <v>57814.198400000001</v>
      </c>
      <c r="H66" s="26"/>
      <c r="I66" s="26"/>
      <c r="J66" s="26"/>
    </row>
    <row r="67" spans="1:10" x14ac:dyDescent="0.3">
      <c r="A67" s="63"/>
      <c r="B67" s="9">
        <v>56</v>
      </c>
      <c r="C67" s="1" t="s">
        <v>67</v>
      </c>
      <c r="D67" s="2" t="s">
        <v>9</v>
      </c>
      <c r="E67" s="3">
        <f>+[1]MEDIANA!T57</f>
        <v>126855.12</v>
      </c>
      <c r="F67" s="3">
        <f t="shared" si="0"/>
        <v>24102.4728</v>
      </c>
      <c r="G67" s="3">
        <f t="shared" si="1"/>
        <v>150957.59279999998</v>
      </c>
      <c r="H67" s="26"/>
      <c r="I67" s="26"/>
      <c r="J67" s="26"/>
    </row>
    <row r="68" spans="1:10" x14ac:dyDescent="0.3">
      <c r="A68" s="63"/>
      <c r="B68" s="9">
        <v>57</v>
      </c>
      <c r="C68" s="1" t="s">
        <v>68</v>
      </c>
      <c r="D68" s="2" t="s">
        <v>9</v>
      </c>
      <c r="E68" s="3">
        <f>+[1]MEDIANA!T58</f>
        <v>6840789</v>
      </c>
      <c r="F68" s="3">
        <f t="shared" si="0"/>
        <v>1299749.9099999999</v>
      </c>
      <c r="G68" s="3">
        <f t="shared" si="1"/>
        <v>8140538.9100000001</v>
      </c>
      <c r="H68" s="26"/>
      <c r="I68" s="26"/>
      <c r="J68" s="26"/>
    </row>
    <row r="69" spans="1:10" x14ac:dyDescent="0.3">
      <c r="A69" s="63"/>
      <c r="B69" s="10">
        <v>58</v>
      </c>
      <c r="C69" s="1" t="s">
        <v>69</v>
      </c>
      <c r="D69" s="2" t="s">
        <v>9</v>
      </c>
      <c r="E69" s="3">
        <f>+[1]MEDIANA!T59</f>
        <v>205250.4</v>
      </c>
      <c r="F69" s="3">
        <f t="shared" si="0"/>
        <v>38997.576000000001</v>
      </c>
      <c r="G69" s="3">
        <f t="shared" si="1"/>
        <v>244247.976</v>
      </c>
      <c r="H69" s="26"/>
      <c r="I69" s="26"/>
      <c r="J69" s="26"/>
    </row>
    <row r="70" spans="1:10" x14ac:dyDescent="0.3">
      <c r="A70" s="63"/>
      <c r="B70" s="9">
        <v>59</v>
      </c>
      <c r="C70" s="1" t="s">
        <v>70</v>
      </c>
      <c r="D70" s="2" t="s">
        <v>9</v>
      </c>
      <c r="E70" s="3">
        <f>+[1]MEDIANA!T60</f>
        <v>422653.22099999996</v>
      </c>
      <c r="F70" s="3">
        <f t="shared" si="0"/>
        <v>80304.11198999999</v>
      </c>
      <c r="G70" s="3">
        <f t="shared" si="1"/>
        <v>502957.33298999997</v>
      </c>
      <c r="H70" s="26"/>
      <c r="I70" s="26"/>
      <c r="J70" s="26"/>
    </row>
    <row r="71" spans="1:10" x14ac:dyDescent="0.3">
      <c r="A71" s="63"/>
      <c r="B71" s="9">
        <v>60</v>
      </c>
      <c r="C71" s="1" t="s">
        <v>71</v>
      </c>
      <c r="D71" s="2" t="s">
        <v>9</v>
      </c>
      <c r="E71" s="3">
        <f>+[1]MEDIANA!T61</f>
        <v>559792.80000000005</v>
      </c>
      <c r="F71" s="3">
        <f t="shared" si="0"/>
        <v>106360.63200000001</v>
      </c>
      <c r="G71" s="3">
        <f t="shared" si="1"/>
        <v>666153.43200000003</v>
      </c>
      <c r="H71" s="26"/>
      <c r="I71" s="26"/>
      <c r="J71" s="26"/>
    </row>
    <row r="72" spans="1:10" x14ac:dyDescent="0.3">
      <c r="A72" s="63"/>
      <c r="B72" s="9">
        <v>61</v>
      </c>
      <c r="C72" s="1" t="s">
        <v>72</v>
      </c>
      <c r="D72" s="2" t="s">
        <v>9</v>
      </c>
      <c r="E72" s="3">
        <f>+[1]MEDIANA!T62</f>
        <v>422611.20000000001</v>
      </c>
      <c r="F72" s="3">
        <f t="shared" si="0"/>
        <v>80296.127999999997</v>
      </c>
      <c r="G72" s="3">
        <f t="shared" si="1"/>
        <v>502907.32799999998</v>
      </c>
      <c r="H72" s="26"/>
      <c r="I72" s="26"/>
      <c r="J72" s="26"/>
    </row>
    <row r="73" spans="1:10" x14ac:dyDescent="0.3">
      <c r="A73" s="63"/>
      <c r="B73" s="10">
        <v>62</v>
      </c>
      <c r="C73" s="1" t="s">
        <v>73</v>
      </c>
      <c r="D73" s="2" t="s">
        <v>9</v>
      </c>
      <c r="E73" s="3">
        <f>+[1]MEDIANA!T63</f>
        <v>679852.8</v>
      </c>
      <c r="F73" s="3">
        <f t="shared" si="0"/>
        <v>129172.03200000001</v>
      </c>
      <c r="G73" s="3">
        <f t="shared" si="1"/>
        <v>809024.83200000005</v>
      </c>
      <c r="H73" s="26"/>
      <c r="I73" s="26"/>
      <c r="J73" s="26"/>
    </row>
    <row r="74" spans="1:10" x14ac:dyDescent="0.3">
      <c r="A74" s="63"/>
      <c r="B74" s="9">
        <v>63</v>
      </c>
      <c r="C74" s="1" t="s">
        <v>74</v>
      </c>
      <c r="D74" s="2" t="s">
        <v>9</v>
      </c>
      <c r="E74" s="3">
        <f>+[1]MEDIANA!T64</f>
        <v>1451210</v>
      </c>
      <c r="F74" s="3">
        <f t="shared" si="0"/>
        <v>275729.90000000002</v>
      </c>
      <c r="G74" s="3">
        <f t="shared" si="1"/>
        <v>1726939.9</v>
      </c>
      <c r="H74" s="26"/>
      <c r="I74" s="26"/>
      <c r="J74" s="26"/>
    </row>
    <row r="75" spans="1:10" x14ac:dyDescent="0.3">
      <c r="A75" s="63"/>
      <c r="B75" s="9">
        <v>64</v>
      </c>
      <c r="C75" s="1" t="s">
        <v>75</v>
      </c>
      <c r="D75" s="2" t="s">
        <v>9</v>
      </c>
      <c r="E75" s="3">
        <f>+[1]MEDIANA!T65</f>
        <v>111499.2</v>
      </c>
      <c r="F75" s="3">
        <f t="shared" si="0"/>
        <v>21184.847999999998</v>
      </c>
      <c r="G75" s="3">
        <f t="shared" si="1"/>
        <v>132684.04800000001</v>
      </c>
      <c r="H75" s="26"/>
      <c r="I75" s="26"/>
      <c r="J75" s="26"/>
    </row>
    <row r="76" spans="1:10" x14ac:dyDescent="0.3">
      <c r="A76" s="63"/>
      <c r="B76" s="9">
        <v>65</v>
      </c>
      <c r="C76" s="1" t="s">
        <v>76</v>
      </c>
      <c r="D76" s="2" t="s">
        <v>9</v>
      </c>
      <c r="E76" s="3">
        <f>+[1]MEDIANA!T66</f>
        <v>99584.967599999989</v>
      </c>
      <c r="F76" s="3">
        <f t="shared" si="0"/>
        <v>18921.143843999998</v>
      </c>
      <c r="G76" s="3">
        <f t="shared" si="1"/>
        <v>118506.11144399998</v>
      </c>
      <c r="H76" s="26"/>
      <c r="I76" s="26"/>
      <c r="J76" s="26"/>
    </row>
    <row r="77" spans="1:10" x14ac:dyDescent="0.3">
      <c r="A77" s="63"/>
      <c r="B77" s="10">
        <v>66</v>
      </c>
      <c r="C77" s="1" t="s">
        <v>77</v>
      </c>
      <c r="D77" s="2" t="s">
        <v>9</v>
      </c>
      <c r="E77" s="3">
        <f>+[1]MEDIANA!T67</f>
        <v>545552.64000000001</v>
      </c>
      <c r="F77" s="3">
        <f t="shared" ref="F77:F140" si="2">+E77*19%</f>
        <v>103655.0016</v>
      </c>
      <c r="G77" s="3">
        <f t="shared" ref="G77:G140" si="3">+E77+F77</f>
        <v>649207.64159999997</v>
      </c>
      <c r="H77" s="26"/>
      <c r="I77" s="26"/>
      <c r="J77" s="26"/>
    </row>
    <row r="78" spans="1:10" x14ac:dyDescent="0.3">
      <c r="A78" s="63"/>
      <c r="B78" s="9">
        <v>67</v>
      </c>
      <c r="C78" s="1" t="s">
        <v>78</v>
      </c>
      <c r="D78" s="2" t="s">
        <v>9</v>
      </c>
      <c r="E78" s="3">
        <f>+[1]MEDIANA!T68</f>
        <v>166726.79999999999</v>
      </c>
      <c r="F78" s="3">
        <f t="shared" si="2"/>
        <v>31678.091999999997</v>
      </c>
      <c r="G78" s="3">
        <f t="shared" si="3"/>
        <v>198404.89199999999</v>
      </c>
      <c r="H78" s="26"/>
      <c r="I78" s="26"/>
      <c r="J78" s="26"/>
    </row>
    <row r="79" spans="1:10" x14ac:dyDescent="0.3">
      <c r="A79" s="63"/>
      <c r="B79" s="9">
        <v>68</v>
      </c>
      <c r="C79" s="1" t="s">
        <v>79</v>
      </c>
      <c r="D79" s="2" t="s">
        <v>9</v>
      </c>
      <c r="E79" s="3">
        <f>+[1]MEDIANA!T69</f>
        <v>57002.400000000001</v>
      </c>
      <c r="F79" s="3">
        <f t="shared" si="2"/>
        <v>10830.456</v>
      </c>
      <c r="G79" s="3">
        <f t="shared" si="3"/>
        <v>67832.856</v>
      </c>
      <c r="H79" s="26"/>
      <c r="I79" s="26"/>
      <c r="J79" s="26"/>
    </row>
    <row r="80" spans="1:10" x14ac:dyDescent="0.3">
      <c r="A80" s="63"/>
      <c r="B80" s="9">
        <v>69</v>
      </c>
      <c r="C80" s="1" t="s">
        <v>80</v>
      </c>
      <c r="D80" s="2" t="s">
        <v>9</v>
      </c>
      <c r="E80" s="3">
        <f>+[1]MEDIANA!T70</f>
        <v>126150</v>
      </c>
      <c r="F80" s="3">
        <f t="shared" si="2"/>
        <v>23968.5</v>
      </c>
      <c r="G80" s="3">
        <f t="shared" si="3"/>
        <v>150118.5</v>
      </c>
      <c r="H80" s="26"/>
      <c r="I80" s="26"/>
      <c r="J80" s="26"/>
    </row>
    <row r="81" spans="1:10" x14ac:dyDescent="0.3">
      <c r="A81" s="63"/>
      <c r="B81" s="10">
        <v>70</v>
      </c>
      <c r="C81" s="1" t="s">
        <v>81</v>
      </c>
      <c r="D81" s="2" t="s">
        <v>9</v>
      </c>
      <c r="E81" s="3">
        <f>+[1]MEDIANA!T71</f>
        <v>90000</v>
      </c>
      <c r="F81" s="3">
        <f t="shared" si="2"/>
        <v>17100</v>
      </c>
      <c r="G81" s="3">
        <f t="shared" si="3"/>
        <v>107100</v>
      </c>
      <c r="H81" s="26"/>
      <c r="I81" s="26"/>
      <c r="J81" s="26"/>
    </row>
    <row r="82" spans="1:10" x14ac:dyDescent="0.3">
      <c r="A82" s="63"/>
      <c r="B82" s="9">
        <v>71</v>
      </c>
      <c r="C82" s="1" t="s">
        <v>82</v>
      </c>
      <c r="D82" s="2" t="s">
        <v>9</v>
      </c>
      <c r="E82" s="3">
        <f>+[1]MEDIANA!T72</f>
        <v>110000</v>
      </c>
      <c r="F82" s="3">
        <f t="shared" si="2"/>
        <v>20900</v>
      </c>
      <c r="G82" s="3">
        <f t="shared" si="3"/>
        <v>130900</v>
      </c>
      <c r="H82" s="26"/>
      <c r="I82" s="26"/>
      <c r="J82" s="26"/>
    </row>
    <row r="83" spans="1:10" x14ac:dyDescent="0.3">
      <c r="A83" s="63"/>
      <c r="B83" s="9">
        <v>72</v>
      </c>
      <c r="C83" s="1" t="s">
        <v>83</v>
      </c>
      <c r="D83" s="2" t="s">
        <v>9</v>
      </c>
      <c r="E83" s="3">
        <f>+[1]MEDIANA!T73</f>
        <v>171738</v>
      </c>
      <c r="F83" s="3">
        <f t="shared" si="2"/>
        <v>32630.22</v>
      </c>
      <c r="G83" s="3">
        <f t="shared" si="3"/>
        <v>204368.22</v>
      </c>
      <c r="H83" s="26"/>
      <c r="I83" s="26"/>
      <c r="J83" s="26"/>
    </row>
    <row r="84" spans="1:10" x14ac:dyDescent="0.3">
      <c r="A84" s="63"/>
      <c r="B84" s="9">
        <v>73</v>
      </c>
      <c r="C84" s="1" t="s">
        <v>84</v>
      </c>
      <c r="D84" s="2" t="s">
        <v>9</v>
      </c>
      <c r="E84" s="3">
        <f>+[1]MEDIANA!T74</f>
        <v>627022.83600000001</v>
      </c>
      <c r="F84" s="3">
        <f t="shared" si="2"/>
        <v>119134.33884</v>
      </c>
      <c r="G84" s="3">
        <f t="shared" si="3"/>
        <v>746157.17483999999</v>
      </c>
      <c r="H84" s="26"/>
      <c r="I84" s="26"/>
      <c r="J84" s="26"/>
    </row>
    <row r="85" spans="1:10" x14ac:dyDescent="0.3">
      <c r="A85" s="63"/>
      <c r="B85" s="10">
        <v>74</v>
      </c>
      <c r="C85" s="1" t="s">
        <v>85</v>
      </c>
      <c r="D85" s="2" t="s">
        <v>9</v>
      </c>
      <c r="E85" s="3">
        <f>+[1]MEDIANA!T75</f>
        <v>863980</v>
      </c>
      <c r="F85" s="3">
        <f t="shared" si="2"/>
        <v>164156.20000000001</v>
      </c>
      <c r="G85" s="3">
        <f t="shared" si="3"/>
        <v>1028136.2</v>
      </c>
      <c r="H85" s="26"/>
      <c r="I85" s="26"/>
      <c r="J85" s="26"/>
    </row>
    <row r="86" spans="1:10" x14ac:dyDescent="0.3">
      <c r="A86" s="63"/>
      <c r="B86" s="9">
        <v>75</v>
      </c>
      <c r="C86" s="1" t="s">
        <v>86</v>
      </c>
      <c r="D86" s="2" t="s">
        <v>9</v>
      </c>
      <c r="E86" s="3">
        <f>+[1]MEDIANA!T76</f>
        <v>262044</v>
      </c>
      <c r="F86" s="3">
        <f t="shared" si="2"/>
        <v>49788.36</v>
      </c>
      <c r="G86" s="3">
        <f t="shared" si="3"/>
        <v>311832.36</v>
      </c>
      <c r="H86" s="26"/>
      <c r="I86" s="26"/>
      <c r="J86" s="26"/>
    </row>
    <row r="87" spans="1:10" x14ac:dyDescent="0.3">
      <c r="A87" s="63"/>
      <c r="B87" s="9">
        <v>76</v>
      </c>
      <c r="C87" s="1" t="s">
        <v>87</v>
      </c>
      <c r="D87" s="2" t="s">
        <v>9</v>
      </c>
      <c r="E87" s="3">
        <f>+[1]MEDIANA!T77</f>
        <v>137808</v>
      </c>
      <c r="F87" s="3">
        <f t="shared" si="2"/>
        <v>26183.52</v>
      </c>
      <c r="G87" s="3">
        <f t="shared" si="3"/>
        <v>163991.51999999999</v>
      </c>
      <c r="H87" s="26"/>
      <c r="I87" s="26"/>
      <c r="J87" s="26"/>
    </row>
    <row r="88" spans="1:10" x14ac:dyDescent="0.3">
      <c r="A88" s="63"/>
      <c r="B88" s="9">
        <v>77</v>
      </c>
      <c r="C88" s="1" t="s">
        <v>88</v>
      </c>
      <c r="D88" s="2" t="s">
        <v>9</v>
      </c>
      <c r="E88" s="3">
        <f>+[1]MEDIANA!T78</f>
        <v>153259.20000000001</v>
      </c>
      <c r="F88" s="3">
        <f t="shared" si="2"/>
        <v>29119.248000000003</v>
      </c>
      <c r="G88" s="3">
        <f t="shared" si="3"/>
        <v>182378.448</v>
      </c>
      <c r="H88" s="26"/>
      <c r="I88" s="26"/>
      <c r="J88" s="26"/>
    </row>
    <row r="89" spans="1:10" x14ac:dyDescent="0.3">
      <c r="A89" s="63"/>
      <c r="B89" s="10">
        <v>78</v>
      </c>
      <c r="C89" s="1" t="s">
        <v>89</v>
      </c>
      <c r="D89" s="2" t="s">
        <v>9</v>
      </c>
      <c r="E89" s="3">
        <f>+[1]MEDIANA!T79</f>
        <v>200134.8</v>
      </c>
      <c r="F89" s="3">
        <f t="shared" si="2"/>
        <v>38025.612000000001</v>
      </c>
      <c r="G89" s="3">
        <f t="shared" si="3"/>
        <v>238160.41199999998</v>
      </c>
      <c r="H89" s="26"/>
      <c r="I89" s="26"/>
      <c r="J89" s="26"/>
    </row>
    <row r="90" spans="1:10" x14ac:dyDescent="0.3">
      <c r="A90" s="63"/>
      <c r="B90" s="9">
        <v>79</v>
      </c>
      <c r="C90" s="1" t="s">
        <v>90</v>
      </c>
      <c r="D90" s="2" t="s">
        <v>9</v>
      </c>
      <c r="E90" s="3">
        <f>+[1]MEDIANA!T80</f>
        <v>110000</v>
      </c>
      <c r="F90" s="3">
        <f t="shared" si="2"/>
        <v>20900</v>
      </c>
      <c r="G90" s="3">
        <f t="shared" si="3"/>
        <v>130900</v>
      </c>
      <c r="H90" s="26"/>
      <c r="I90" s="26"/>
      <c r="J90" s="26"/>
    </row>
    <row r="91" spans="1:10" x14ac:dyDescent="0.3">
      <c r="A91" s="63"/>
      <c r="B91" s="9">
        <v>80</v>
      </c>
      <c r="C91" s="1" t="s">
        <v>91</v>
      </c>
      <c r="D91" s="2" t="s">
        <v>9</v>
      </c>
      <c r="E91" s="3">
        <f>+[1]MEDIANA!T81</f>
        <v>730000</v>
      </c>
      <c r="F91" s="3">
        <f t="shared" si="2"/>
        <v>138700</v>
      </c>
      <c r="G91" s="3">
        <f t="shared" si="3"/>
        <v>868700</v>
      </c>
      <c r="H91" s="26"/>
      <c r="I91" s="26"/>
      <c r="J91" s="26"/>
    </row>
    <row r="92" spans="1:10" x14ac:dyDescent="0.3">
      <c r="A92" s="63"/>
      <c r="B92" s="9">
        <v>81</v>
      </c>
      <c r="C92" s="1" t="s">
        <v>92</v>
      </c>
      <c r="D92" s="2" t="s">
        <v>9</v>
      </c>
      <c r="E92" s="3">
        <f>+[1]MEDIANA!T82</f>
        <v>41000</v>
      </c>
      <c r="F92" s="3">
        <f t="shared" si="2"/>
        <v>7790</v>
      </c>
      <c r="G92" s="3">
        <f t="shared" si="3"/>
        <v>48790</v>
      </c>
      <c r="H92" s="26"/>
      <c r="I92" s="26"/>
      <c r="J92" s="26"/>
    </row>
    <row r="93" spans="1:10" x14ac:dyDescent="0.3">
      <c r="A93" s="63"/>
      <c r="B93" s="10">
        <v>82</v>
      </c>
      <c r="C93" s="1" t="s">
        <v>93</v>
      </c>
      <c r="D93" s="2" t="s">
        <v>9</v>
      </c>
      <c r="E93" s="3">
        <f>+[1]MEDIANA!T83</f>
        <v>57960</v>
      </c>
      <c r="F93" s="3">
        <f t="shared" si="2"/>
        <v>11012.4</v>
      </c>
      <c r="G93" s="3">
        <f t="shared" si="3"/>
        <v>68972.399999999994</v>
      </c>
      <c r="H93" s="26"/>
      <c r="I93" s="26"/>
      <c r="J93" s="26"/>
    </row>
    <row r="94" spans="1:10" x14ac:dyDescent="0.3">
      <c r="A94" s="63"/>
      <c r="B94" s="9">
        <v>83</v>
      </c>
      <c r="C94" s="1" t="s">
        <v>94</v>
      </c>
      <c r="D94" s="2" t="s">
        <v>9</v>
      </c>
      <c r="E94" s="3">
        <f>+[1]MEDIANA!T84</f>
        <v>55200</v>
      </c>
      <c r="F94" s="3">
        <f t="shared" si="2"/>
        <v>10488</v>
      </c>
      <c r="G94" s="3">
        <f t="shared" si="3"/>
        <v>65688</v>
      </c>
      <c r="H94" s="26"/>
      <c r="I94" s="26"/>
      <c r="J94" s="26"/>
    </row>
    <row r="95" spans="1:10" x14ac:dyDescent="0.3">
      <c r="A95" s="63"/>
      <c r="B95" s="9">
        <v>84</v>
      </c>
      <c r="C95" s="1" t="s">
        <v>95</v>
      </c>
      <c r="D95" s="2" t="s">
        <v>9</v>
      </c>
      <c r="E95" s="3">
        <f>+[1]MEDIANA!T85</f>
        <v>120930</v>
      </c>
      <c r="F95" s="3">
        <f t="shared" si="2"/>
        <v>22976.7</v>
      </c>
      <c r="G95" s="3">
        <f t="shared" si="3"/>
        <v>143906.70000000001</v>
      </c>
      <c r="H95" s="26"/>
      <c r="I95" s="26"/>
      <c r="J95" s="26"/>
    </row>
    <row r="96" spans="1:10" x14ac:dyDescent="0.3">
      <c r="A96" s="63"/>
      <c r="B96" s="9">
        <v>85</v>
      </c>
      <c r="C96" s="1" t="s">
        <v>96</v>
      </c>
      <c r="D96" s="2" t="s">
        <v>9</v>
      </c>
      <c r="E96" s="3">
        <f>+[1]MEDIANA!T86</f>
        <v>158374.79999999999</v>
      </c>
      <c r="F96" s="3">
        <f t="shared" si="2"/>
        <v>30091.212</v>
      </c>
      <c r="G96" s="3">
        <f t="shared" si="3"/>
        <v>188466.01199999999</v>
      </c>
      <c r="H96" s="26"/>
      <c r="I96" s="26"/>
      <c r="J96" s="26"/>
    </row>
    <row r="97" spans="1:10" x14ac:dyDescent="0.3">
      <c r="A97" s="63"/>
      <c r="B97" s="10">
        <v>86</v>
      </c>
      <c r="C97" s="1" t="s">
        <v>97</v>
      </c>
      <c r="D97" s="2" t="s">
        <v>9</v>
      </c>
      <c r="E97" s="3">
        <f>+[1]MEDIANA!T87</f>
        <v>450000</v>
      </c>
      <c r="F97" s="3">
        <f t="shared" si="2"/>
        <v>85500</v>
      </c>
      <c r="G97" s="3">
        <f t="shared" si="3"/>
        <v>535500</v>
      </c>
      <c r="H97" s="26"/>
      <c r="I97" s="26"/>
      <c r="J97" s="26"/>
    </row>
    <row r="98" spans="1:10" x14ac:dyDescent="0.3">
      <c r="A98" s="63"/>
      <c r="B98" s="9">
        <v>87</v>
      </c>
      <c r="C98" s="1" t="s">
        <v>98</v>
      </c>
      <c r="D98" s="2" t="s">
        <v>9</v>
      </c>
      <c r="E98" s="3">
        <f>+[1]MEDIANA!T88</f>
        <v>4384.8</v>
      </c>
      <c r="F98" s="3">
        <f t="shared" si="2"/>
        <v>833.11200000000008</v>
      </c>
      <c r="G98" s="3">
        <f t="shared" si="3"/>
        <v>5217.9120000000003</v>
      </c>
      <c r="H98" s="26"/>
      <c r="I98" s="26"/>
      <c r="J98" s="26"/>
    </row>
    <row r="99" spans="1:10" x14ac:dyDescent="0.3">
      <c r="A99" s="63"/>
      <c r="B99" s="9">
        <v>88</v>
      </c>
      <c r="C99" s="1" t="s">
        <v>99</v>
      </c>
      <c r="D99" s="2" t="s">
        <v>9</v>
      </c>
      <c r="E99" s="3">
        <f>+[1]MEDIANA!T89</f>
        <v>171007.2</v>
      </c>
      <c r="F99" s="3">
        <f t="shared" si="2"/>
        <v>32491.368000000002</v>
      </c>
      <c r="G99" s="3">
        <f t="shared" si="3"/>
        <v>203498.56800000003</v>
      </c>
      <c r="H99" s="26"/>
      <c r="I99" s="26"/>
      <c r="J99" s="26"/>
    </row>
    <row r="100" spans="1:10" x14ac:dyDescent="0.3">
      <c r="A100" s="63"/>
      <c r="B100" s="9">
        <v>89</v>
      </c>
      <c r="C100" s="1" t="s">
        <v>100</v>
      </c>
      <c r="D100" s="2" t="s">
        <v>9</v>
      </c>
      <c r="E100" s="3">
        <f>+[1]MEDIANA!T90</f>
        <v>193780.9</v>
      </c>
      <c r="F100" s="3">
        <f t="shared" si="2"/>
        <v>36818.370999999999</v>
      </c>
      <c r="G100" s="3">
        <f t="shared" si="3"/>
        <v>230599.27100000001</v>
      </c>
      <c r="H100" s="26"/>
      <c r="I100" s="26"/>
      <c r="J100" s="26"/>
    </row>
    <row r="101" spans="1:10" x14ac:dyDescent="0.3">
      <c r="A101" s="63"/>
      <c r="B101" s="10">
        <v>90</v>
      </c>
      <c r="C101" s="1" t="s">
        <v>101</v>
      </c>
      <c r="D101" s="2" t="s">
        <v>9</v>
      </c>
      <c r="E101" s="3">
        <f>+[1]MEDIANA!T91</f>
        <v>79210</v>
      </c>
      <c r="F101" s="3">
        <f t="shared" si="2"/>
        <v>15049.9</v>
      </c>
      <c r="G101" s="3">
        <f t="shared" si="3"/>
        <v>94259.9</v>
      </c>
      <c r="H101" s="26"/>
      <c r="I101" s="26"/>
      <c r="J101" s="26"/>
    </row>
    <row r="102" spans="1:10" x14ac:dyDescent="0.3">
      <c r="A102" s="63"/>
      <c r="B102" s="9">
        <v>91</v>
      </c>
      <c r="C102" s="1" t="s">
        <v>102</v>
      </c>
      <c r="D102" s="2" t="s">
        <v>9</v>
      </c>
      <c r="E102" s="3">
        <f>+[1]MEDIANA!T92</f>
        <v>195019.2</v>
      </c>
      <c r="F102" s="3">
        <f t="shared" si="2"/>
        <v>37053.648000000001</v>
      </c>
      <c r="G102" s="3">
        <f t="shared" si="3"/>
        <v>232072.848</v>
      </c>
      <c r="H102" s="26"/>
      <c r="I102" s="26"/>
      <c r="J102" s="26"/>
    </row>
    <row r="103" spans="1:10" x14ac:dyDescent="0.3">
      <c r="A103" s="63"/>
      <c r="B103" s="9">
        <v>92</v>
      </c>
      <c r="C103" s="1" t="s">
        <v>103</v>
      </c>
      <c r="D103" s="2" t="s">
        <v>9</v>
      </c>
      <c r="E103" s="3">
        <f>+[1]MEDIANA!T93</f>
        <v>195645.6</v>
      </c>
      <c r="F103" s="3">
        <f t="shared" si="2"/>
        <v>37172.664000000004</v>
      </c>
      <c r="G103" s="3">
        <f t="shared" si="3"/>
        <v>232818.26400000002</v>
      </c>
      <c r="H103" s="26"/>
      <c r="I103" s="26"/>
      <c r="J103" s="26"/>
    </row>
    <row r="104" spans="1:10" x14ac:dyDescent="0.3">
      <c r="A104" s="63"/>
      <c r="B104" s="9">
        <v>93</v>
      </c>
      <c r="C104" s="1" t="s">
        <v>104</v>
      </c>
      <c r="D104" s="2" t="s">
        <v>9</v>
      </c>
      <c r="E104" s="3">
        <f>+[1]MEDIANA!T94</f>
        <v>5533.2</v>
      </c>
      <c r="F104" s="3">
        <f t="shared" si="2"/>
        <v>1051.308</v>
      </c>
      <c r="G104" s="3">
        <f t="shared" si="3"/>
        <v>6584.5079999999998</v>
      </c>
      <c r="H104" s="26"/>
      <c r="I104" s="26"/>
      <c r="J104" s="26"/>
    </row>
    <row r="105" spans="1:10" x14ac:dyDescent="0.3">
      <c r="A105" s="63"/>
      <c r="B105" s="10">
        <v>94</v>
      </c>
      <c r="C105" s="1" t="s">
        <v>105</v>
      </c>
      <c r="D105" s="2" t="s">
        <v>9</v>
      </c>
      <c r="E105" s="3">
        <f>+[1]MEDIANA!T95</f>
        <v>196620</v>
      </c>
      <c r="F105" s="3">
        <f t="shared" si="2"/>
        <v>37357.800000000003</v>
      </c>
      <c r="G105" s="3">
        <f t="shared" si="3"/>
        <v>233977.8</v>
      </c>
      <c r="H105" s="26"/>
      <c r="I105" s="26"/>
      <c r="J105" s="26"/>
    </row>
    <row r="106" spans="1:10" x14ac:dyDescent="0.3">
      <c r="A106" s="63"/>
      <c r="B106" s="9">
        <v>95</v>
      </c>
      <c r="C106" s="1" t="s">
        <v>106</v>
      </c>
      <c r="D106" s="2" t="s">
        <v>9</v>
      </c>
      <c r="E106" s="3">
        <f>+[1]MEDIANA!T96</f>
        <v>94635</v>
      </c>
      <c r="F106" s="3">
        <f t="shared" si="2"/>
        <v>17980.650000000001</v>
      </c>
      <c r="G106" s="3">
        <f t="shared" si="3"/>
        <v>112615.65</v>
      </c>
      <c r="H106" s="26"/>
      <c r="I106" s="26"/>
      <c r="J106" s="26"/>
    </row>
    <row r="107" spans="1:10" x14ac:dyDescent="0.3">
      <c r="A107" s="63"/>
      <c r="B107" s="9">
        <v>96</v>
      </c>
      <c r="C107" s="1" t="s">
        <v>107</v>
      </c>
      <c r="D107" s="2" t="s">
        <v>9</v>
      </c>
      <c r="E107" s="3">
        <f>+[1]MEDIANA!T97</f>
        <v>232185.60000000001</v>
      </c>
      <c r="F107" s="3">
        <f t="shared" si="2"/>
        <v>44115.264000000003</v>
      </c>
      <c r="G107" s="3">
        <f t="shared" si="3"/>
        <v>276300.864</v>
      </c>
      <c r="H107" s="26"/>
      <c r="I107" s="26"/>
      <c r="J107" s="26"/>
    </row>
    <row r="108" spans="1:10" x14ac:dyDescent="0.3">
      <c r="A108" s="63"/>
      <c r="B108" s="9">
        <v>97</v>
      </c>
      <c r="C108" s="1" t="s">
        <v>108</v>
      </c>
      <c r="D108" s="2" t="s">
        <v>9</v>
      </c>
      <c r="E108" s="3">
        <f>+[1]MEDIANA!T98</f>
        <v>280000</v>
      </c>
      <c r="F108" s="3">
        <f t="shared" si="2"/>
        <v>53200</v>
      </c>
      <c r="G108" s="3">
        <f t="shared" si="3"/>
        <v>333200</v>
      </c>
      <c r="H108" s="26"/>
      <c r="I108" s="26"/>
      <c r="J108" s="26"/>
    </row>
    <row r="109" spans="1:10" x14ac:dyDescent="0.3">
      <c r="A109" s="63"/>
      <c r="B109" s="10">
        <v>98</v>
      </c>
      <c r="C109" s="1" t="s">
        <v>109</v>
      </c>
      <c r="D109" s="2" t="s">
        <v>110</v>
      </c>
      <c r="E109" s="3">
        <f>+[1]MEDIANA!T99</f>
        <v>170172</v>
      </c>
      <c r="F109" s="3">
        <f t="shared" si="2"/>
        <v>32332.68</v>
      </c>
      <c r="G109" s="3">
        <f t="shared" si="3"/>
        <v>202504.68</v>
      </c>
      <c r="H109" s="26"/>
      <c r="I109" s="26"/>
      <c r="J109" s="26"/>
    </row>
    <row r="110" spans="1:10" x14ac:dyDescent="0.3">
      <c r="A110" s="63"/>
      <c r="B110" s="9">
        <v>99</v>
      </c>
      <c r="C110" s="1" t="s">
        <v>111</v>
      </c>
      <c r="D110" s="2" t="s">
        <v>110</v>
      </c>
      <c r="E110" s="3">
        <f>+[1]MEDIANA!T100</f>
        <v>59821.2</v>
      </c>
      <c r="F110" s="3">
        <f t="shared" si="2"/>
        <v>11366.028</v>
      </c>
      <c r="G110" s="3">
        <f t="shared" si="3"/>
        <v>71187.228000000003</v>
      </c>
      <c r="H110" s="26"/>
      <c r="I110" s="26"/>
      <c r="J110" s="26"/>
    </row>
    <row r="111" spans="1:10" x14ac:dyDescent="0.3">
      <c r="A111" s="63"/>
      <c r="B111" s="9">
        <v>100</v>
      </c>
      <c r="C111" s="1" t="s">
        <v>112</v>
      </c>
      <c r="D111" s="2" t="s">
        <v>110</v>
      </c>
      <c r="E111" s="3">
        <f>+[1]MEDIANA!T101</f>
        <v>184715.94399999999</v>
      </c>
      <c r="F111" s="3">
        <f t="shared" si="2"/>
        <v>35096.02936</v>
      </c>
      <c r="G111" s="3">
        <f t="shared" si="3"/>
        <v>219811.97336</v>
      </c>
      <c r="H111" s="26"/>
      <c r="I111" s="26"/>
      <c r="J111" s="26"/>
    </row>
    <row r="112" spans="1:10" x14ac:dyDescent="0.3">
      <c r="A112" s="63"/>
      <c r="B112" s="9">
        <v>101</v>
      </c>
      <c r="C112" s="1" t="s">
        <v>113</v>
      </c>
      <c r="D112" s="2" t="s">
        <v>110</v>
      </c>
      <c r="E112" s="3">
        <f>+[1]MEDIANA!T102</f>
        <v>214020</v>
      </c>
      <c r="F112" s="3">
        <f t="shared" si="2"/>
        <v>40663.800000000003</v>
      </c>
      <c r="G112" s="3">
        <f t="shared" si="3"/>
        <v>254683.8</v>
      </c>
      <c r="H112" s="26"/>
      <c r="I112" s="26"/>
      <c r="J112" s="26"/>
    </row>
    <row r="113" spans="1:10" x14ac:dyDescent="0.3">
      <c r="A113" s="63"/>
      <c r="B113" s="10">
        <v>102</v>
      </c>
      <c r="C113" s="1" t="s">
        <v>114</v>
      </c>
      <c r="D113" s="2" t="s">
        <v>110</v>
      </c>
      <c r="E113" s="3">
        <f>+[1]MEDIANA!T103</f>
        <v>30450</v>
      </c>
      <c r="F113" s="3">
        <f t="shared" si="2"/>
        <v>5785.5</v>
      </c>
      <c r="G113" s="3">
        <f t="shared" si="3"/>
        <v>36235.5</v>
      </c>
      <c r="H113" s="26"/>
      <c r="I113" s="26"/>
      <c r="J113" s="26"/>
    </row>
    <row r="114" spans="1:10" x14ac:dyDescent="0.3">
      <c r="A114" s="63"/>
      <c r="B114" s="9">
        <v>103</v>
      </c>
      <c r="C114" s="1" t="s">
        <v>115</v>
      </c>
      <c r="D114" s="2" t="s">
        <v>110</v>
      </c>
      <c r="E114" s="3">
        <f>+[1]MEDIANA!T104</f>
        <v>879690</v>
      </c>
      <c r="F114" s="3">
        <f t="shared" si="2"/>
        <v>167141.1</v>
      </c>
      <c r="G114" s="3">
        <f t="shared" si="3"/>
        <v>1046831.1</v>
      </c>
      <c r="H114" s="26"/>
      <c r="I114" s="26"/>
      <c r="J114" s="26"/>
    </row>
    <row r="115" spans="1:10" x14ac:dyDescent="0.3">
      <c r="A115" s="63"/>
      <c r="B115" s="9">
        <v>104</v>
      </c>
      <c r="C115" s="1" t="s">
        <v>116</v>
      </c>
      <c r="D115" s="2" t="s">
        <v>110</v>
      </c>
      <c r="E115" s="3">
        <f>+[1]MEDIANA!T105</f>
        <v>122461.2</v>
      </c>
      <c r="F115" s="3">
        <f t="shared" si="2"/>
        <v>23267.628000000001</v>
      </c>
      <c r="G115" s="3">
        <f t="shared" si="3"/>
        <v>145728.82800000001</v>
      </c>
      <c r="H115" s="26"/>
      <c r="I115" s="26"/>
      <c r="J115" s="26"/>
    </row>
    <row r="116" spans="1:10" x14ac:dyDescent="0.3">
      <c r="A116" s="63"/>
      <c r="B116" s="9">
        <v>105</v>
      </c>
      <c r="C116" s="1" t="s">
        <v>117</v>
      </c>
      <c r="D116" s="2" t="s">
        <v>110</v>
      </c>
      <c r="E116" s="3">
        <f>+[1]MEDIANA!T106</f>
        <v>112334.39999999999</v>
      </c>
      <c r="F116" s="3">
        <f t="shared" si="2"/>
        <v>21343.536</v>
      </c>
      <c r="G116" s="3">
        <f t="shared" si="3"/>
        <v>133677.93599999999</v>
      </c>
      <c r="H116" s="26"/>
      <c r="I116" s="26"/>
      <c r="J116" s="26"/>
    </row>
    <row r="117" spans="1:10" x14ac:dyDescent="0.3">
      <c r="A117" s="63"/>
      <c r="B117" s="10">
        <v>106</v>
      </c>
      <c r="C117" s="1" t="s">
        <v>118</v>
      </c>
      <c r="D117" s="2" t="s">
        <v>110</v>
      </c>
      <c r="E117" s="3">
        <f>+[1]MEDIANA!T107</f>
        <v>106483.6152</v>
      </c>
      <c r="F117" s="3">
        <f t="shared" si="2"/>
        <v>20231.886888000001</v>
      </c>
      <c r="G117" s="3">
        <f t="shared" si="3"/>
        <v>126715.50208800001</v>
      </c>
      <c r="H117" s="26"/>
      <c r="I117" s="26"/>
      <c r="J117" s="26"/>
    </row>
    <row r="118" spans="1:10" x14ac:dyDescent="0.3">
      <c r="A118" s="63"/>
      <c r="B118" s="9">
        <v>107</v>
      </c>
      <c r="C118" s="1" t="s">
        <v>119</v>
      </c>
      <c r="D118" s="2" t="s">
        <v>110</v>
      </c>
      <c r="E118" s="3">
        <f>+[1]MEDIANA!T108</f>
        <v>398912.4</v>
      </c>
      <c r="F118" s="3">
        <f t="shared" si="2"/>
        <v>75793.356</v>
      </c>
      <c r="G118" s="3">
        <f t="shared" si="3"/>
        <v>474705.75600000005</v>
      </c>
      <c r="H118" s="26"/>
      <c r="I118" s="26"/>
      <c r="J118" s="26"/>
    </row>
    <row r="119" spans="1:10" x14ac:dyDescent="0.3">
      <c r="A119" s="63"/>
      <c r="B119" s="9">
        <v>108</v>
      </c>
      <c r="C119" s="1" t="s">
        <v>120</v>
      </c>
      <c r="D119" s="2" t="s">
        <v>110</v>
      </c>
      <c r="E119" s="3">
        <f>+[1]MEDIANA!T109</f>
        <v>42595.199999999997</v>
      </c>
      <c r="F119" s="3">
        <f t="shared" si="2"/>
        <v>8093.0879999999997</v>
      </c>
      <c r="G119" s="3">
        <f t="shared" si="3"/>
        <v>50688.288</v>
      </c>
      <c r="H119" s="26"/>
      <c r="I119" s="26"/>
      <c r="J119" s="26"/>
    </row>
    <row r="120" spans="1:10" x14ac:dyDescent="0.3">
      <c r="A120" s="63"/>
      <c r="B120" s="9">
        <v>109</v>
      </c>
      <c r="C120" s="1" t="s">
        <v>121</v>
      </c>
      <c r="D120" s="2" t="s">
        <v>110</v>
      </c>
      <c r="E120" s="3">
        <f>+[1]MEDIANA!T110</f>
        <v>158270.39999999999</v>
      </c>
      <c r="F120" s="3">
        <f t="shared" si="2"/>
        <v>30071.376</v>
      </c>
      <c r="G120" s="3">
        <f t="shared" si="3"/>
        <v>188341.77599999998</v>
      </c>
      <c r="H120" s="26"/>
      <c r="I120" s="26"/>
      <c r="J120" s="26"/>
    </row>
    <row r="121" spans="1:10" x14ac:dyDescent="0.3">
      <c r="A121" s="63"/>
      <c r="B121" s="10">
        <v>110</v>
      </c>
      <c r="C121" s="1" t="s">
        <v>122</v>
      </c>
      <c r="D121" s="2" t="s">
        <v>110</v>
      </c>
      <c r="E121" s="3">
        <f>+[1]MEDIANA!T111</f>
        <v>589860</v>
      </c>
      <c r="F121" s="3">
        <f t="shared" si="2"/>
        <v>112073.4</v>
      </c>
      <c r="G121" s="3">
        <f t="shared" si="3"/>
        <v>701933.4</v>
      </c>
      <c r="H121" s="26"/>
      <c r="I121" s="26"/>
      <c r="J121" s="26"/>
    </row>
    <row r="122" spans="1:10" x14ac:dyDescent="0.3">
      <c r="A122" s="63"/>
      <c r="B122" s="9">
        <v>111</v>
      </c>
      <c r="C122" s="1" t="s">
        <v>123</v>
      </c>
      <c r="D122" s="2" t="s">
        <v>110</v>
      </c>
      <c r="E122" s="3">
        <f>+[1]MEDIANA!T112</f>
        <v>97405.2</v>
      </c>
      <c r="F122" s="3">
        <f t="shared" si="2"/>
        <v>18506.988000000001</v>
      </c>
      <c r="G122" s="3">
        <f t="shared" si="3"/>
        <v>115912.18799999999</v>
      </c>
      <c r="H122" s="26"/>
      <c r="I122" s="26"/>
      <c r="J122" s="26"/>
    </row>
    <row r="123" spans="1:10" x14ac:dyDescent="0.3">
      <c r="A123" s="63"/>
      <c r="B123" s="9">
        <v>112</v>
      </c>
      <c r="C123" s="1" t="s">
        <v>124</v>
      </c>
      <c r="D123" s="2" t="s">
        <v>110</v>
      </c>
      <c r="E123" s="3">
        <f>+[1]MEDIANA!T113</f>
        <v>522000</v>
      </c>
      <c r="F123" s="3">
        <f t="shared" si="2"/>
        <v>99180</v>
      </c>
      <c r="G123" s="3">
        <f t="shared" si="3"/>
        <v>621180</v>
      </c>
      <c r="H123" s="26"/>
      <c r="I123" s="26"/>
      <c r="J123" s="26"/>
    </row>
    <row r="124" spans="1:10" x14ac:dyDescent="0.3">
      <c r="A124" s="63"/>
      <c r="B124" s="9">
        <v>113</v>
      </c>
      <c r="C124" s="1" t="s">
        <v>125</v>
      </c>
      <c r="D124" s="2" t="s">
        <v>110</v>
      </c>
      <c r="E124" s="3">
        <f>+[1]MEDIANA!T114</f>
        <v>40820.400000000001</v>
      </c>
      <c r="F124" s="3">
        <f t="shared" si="2"/>
        <v>7755.8760000000002</v>
      </c>
      <c r="G124" s="3">
        <f t="shared" si="3"/>
        <v>48576.275999999998</v>
      </c>
      <c r="H124" s="26"/>
      <c r="I124" s="26"/>
      <c r="J124" s="26"/>
    </row>
    <row r="125" spans="1:10" x14ac:dyDescent="0.3">
      <c r="A125" s="63"/>
      <c r="B125" s="10">
        <v>114</v>
      </c>
      <c r="C125" s="1" t="s">
        <v>126</v>
      </c>
      <c r="D125" s="2" t="s">
        <v>110</v>
      </c>
      <c r="E125" s="3">
        <f>+[1]MEDIANA!T115</f>
        <v>289396.8</v>
      </c>
      <c r="F125" s="3">
        <f t="shared" si="2"/>
        <v>54985.392</v>
      </c>
      <c r="G125" s="3">
        <f t="shared" si="3"/>
        <v>344382.19199999998</v>
      </c>
      <c r="H125" s="26"/>
      <c r="I125" s="26"/>
      <c r="J125" s="26"/>
    </row>
    <row r="126" spans="1:10" x14ac:dyDescent="0.3">
      <c r="A126" s="63"/>
      <c r="B126" s="9">
        <v>115</v>
      </c>
      <c r="C126" s="1" t="s">
        <v>127</v>
      </c>
      <c r="D126" s="2" t="s">
        <v>110</v>
      </c>
      <c r="E126" s="3">
        <f>+[1]MEDIANA!T116</f>
        <v>336063.6</v>
      </c>
      <c r="F126" s="3">
        <f t="shared" si="2"/>
        <v>63852.083999999995</v>
      </c>
      <c r="G126" s="3">
        <f t="shared" si="3"/>
        <v>399915.68399999995</v>
      </c>
      <c r="H126" s="26"/>
      <c r="I126" s="26"/>
      <c r="J126" s="26"/>
    </row>
    <row r="127" spans="1:10" x14ac:dyDescent="0.3">
      <c r="A127" s="63"/>
      <c r="B127" s="9">
        <v>116</v>
      </c>
      <c r="C127" s="1" t="s">
        <v>128</v>
      </c>
      <c r="D127" s="2" t="s">
        <v>9</v>
      </c>
      <c r="E127" s="3">
        <f>+[1]MEDIANA!T117</f>
        <v>30500</v>
      </c>
      <c r="F127" s="3">
        <f t="shared" si="2"/>
        <v>5795</v>
      </c>
      <c r="G127" s="3">
        <f t="shared" si="3"/>
        <v>36295</v>
      </c>
      <c r="H127" s="26"/>
      <c r="I127" s="26"/>
      <c r="J127" s="26"/>
    </row>
    <row r="128" spans="1:10" x14ac:dyDescent="0.3">
      <c r="A128" s="63"/>
      <c r="B128" s="9">
        <v>117</v>
      </c>
      <c r="C128" s="1" t="s">
        <v>129</v>
      </c>
      <c r="D128" s="2" t="s">
        <v>9</v>
      </c>
      <c r="E128" s="3">
        <f>+[1]MEDIANA!T118</f>
        <v>48650.400000000001</v>
      </c>
      <c r="F128" s="3">
        <f t="shared" si="2"/>
        <v>9243.5760000000009</v>
      </c>
      <c r="G128" s="3">
        <f t="shared" si="3"/>
        <v>57893.976000000002</v>
      </c>
      <c r="H128" s="26"/>
      <c r="I128" s="26"/>
      <c r="J128" s="26"/>
    </row>
    <row r="129" spans="1:10" x14ac:dyDescent="0.3">
      <c r="A129" s="63"/>
      <c r="B129" s="10">
        <v>118</v>
      </c>
      <c r="C129" s="1" t="s">
        <v>130</v>
      </c>
      <c r="D129" s="2" t="s">
        <v>9</v>
      </c>
      <c r="E129" s="3">
        <f>+[1]MEDIANA!T119</f>
        <v>602980</v>
      </c>
      <c r="F129" s="3">
        <f t="shared" si="2"/>
        <v>114566.2</v>
      </c>
      <c r="G129" s="3">
        <f t="shared" si="3"/>
        <v>717546.2</v>
      </c>
      <c r="H129" s="26"/>
      <c r="I129" s="26"/>
      <c r="J129" s="26"/>
    </row>
    <row r="130" spans="1:10" x14ac:dyDescent="0.3">
      <c r="A130" s="63"/>
      <c r="B130" s="9">
        <v>119</v>
      </c>
      <c r="C130" s="1" t="s">
        <v>131</v>
      </c>
      <c r="D130" s="2" t="s">
        <v>9</v>
      </c>
      <c r="E130" s="3">
        <f>+[1]MEDIANA!T120</f>
        <v>664300</v>
      </c>
      <c r="F130" s="3">
        <f t="shared" si="2"/>
        <v>126217</v>
      </c>
      <c r="G130" s="3">
        <f t="shared" si="3"/>
        <v>790517</v>
      </c>
      <c r="H130" s="26"/>
      <c r="I130" s="26"/>
      <c r="J130" s="26"/>
    </row>
    <row r="131" spans="1:10" x14ac:dyDescent="0.3">
      <c r="A131" s="63"/>
      <c r="B131" s="9">
        <v>120</v>
      </c>
      <c r="C131" s="1" t="s">
        <v>132</v>
      </c>
      <c r="D131" s="2" t="s">
        <v>9</v>
      </c>
      <c r="E131" s="3">
        <f>+[1]MEDIANA!T121</f>
        <v>404550</v>
      </c>
      <c r="F131" s="3">
        <f t="shared" si="2"/>
        <v>76864.5</v>
      </c>
      <c r="G131" s="3">
        <f t="shared" si="3"/>
        <v>481414.5</v>
      </c>
      <c r="H131" s="26"/>
      <c r="I131" s="26"/>
      <c r="J131" s="26"/>
    </row>
    <row r="132" spans="1:10" x14ac:dyDescent="0.3">
      <c r="A132" s="63"/>
      <c r="B132" s="9">
        <v>121</v>
      </c>
      <c r="C132" s="1" t="s">
        <v>133</v>
      </c>
      <c r="D132" s="2" t="s">
        <v>9</v>
      </c>
      <c r="E132" s="3">
        <f>+[1]MEDIANA!T122</f>
        <v>172040</v>
      </c>
      <c r="F132" s="3">
        <f t="shared" si="2"/>
        <v>32687.600000000002</v>
      </c>
      <c r="G132" s="3">
        <f t="shared" si="3"/>
        <v>204727.6</v>
      </c>
      <c r="H132" s="26"/>
      <c r="I132" s="26"/>
      <c r="J132" s="26"/>
    </row>
    <row r="133" spans="1:10" x14ac:dyDescent="0.3">
      <c r="A133" s="63"/>
      <c r="B133" s="10">
        <v>122</v>
      </c>
      <c r="C133" s="1" t="s">
        <v>134</v>
      </c>
      <c r="D133" s="2" t="s">
        <v>9</v>
      </c>
      <c r="E133" s="3">
        <f>+[1]MEDIANA!T123</f>
        <v>205302.6</v>
      </c>
      <c r="F133" s="3">
        <f t="shared" si="2"/>
        <v>39007.493999999999</v>
      </c>
      <c r="G133" s="3">
        <f t="shared" si="3"/>
        <v>244310.09400000001</v>
      </c>
      <c r="H133" s="26"/>
      <c r="I133" s="26"/>
      <c r="J133" s="26"/>
    </row>
    <row r="134" spans="1:10" x14ac:dyDescent="0.3">
      <c r="A134" s="63"/>
      <c r="B134" s="9">
        <v>123</v>
      </c>
      <c r="C134" s="1" t="s">
        <v>135</v>
      </c>
      <c r="D134" s="2" t="s">
        <v>9</v>
      </c>
      <c r="E134" s="3">
        <f>+[1]MEDIANA!T124</f>
        <v>561150</v>
      </c>
      <c r="F134" s="3">
        <f t="shared" si="2"/>
        <v>106618.5</v>
      </c>
      <c r="G134" s="3">
        <f t="shared" si="3"/>
        <v>667768.5</v>
      </c>
      <c r="H134" s="26"/>
      <c r="I134" s="26"/>
      <c r="J134" s="26"/>
    </row>
    <row r="135" spans="1:10" x14ac:dyDescent="0.3">
      <c r="A135" s="63"/>
      <c r="B135" s="9">
        <v>124</v>
      </c>
      <c r="C135" s="1" t="s">
        <v>136</v>
      </c>
      <c r="D135" s="2" t="s">
        <v>9</v>
      </c>
      <c r="E135" s="3">
        <f>+[1]MEDIANA!T125</f>
        <v>115737.84</v>
      </c>
      <c r="F135" s="3">
        <f t="shared" si="2"/>
        <v>21990.189599999998</v>
      </c>
      <c r="G135" s="3">
        <f t="shared" si="3"/>
        <v>137728.02960000001</v>
      </c>
      <c r="H135" s="26"/>
      <c r="I135" s="26"/>
      <c r="J135" s="26"/>
    </row>
    <row r="136" spans="1:10" x14ac:dyDescent="0.3">
      <c r="A136" s="63"/>
      <c r="B136" s="9">
        <v>125</v>
      </c>
      <c r="C136" s="1" t="s">
        <v>137</v>
      </c>
      <c r="D136" s="2" t="s">
        <v>9</v>
      </c>
      <c r="E136" s="3">
        <f>+[1]MEDIANA!T126</f>
        <v>91182.96</v>
      </c>
      <c r="F136" s="3">
        <f t="shared" si="2"/>
        <v>17324.7624</v>
      </c>
      <c r="G136" s="3">
        <f t="shared" si="3"/>
        <v>108507.7224</v>
      </c>
      <c r="H136" s="26"/>
      <c r="I136" s="26"/>
      <c r="J136" s="26"/>
    </row>
    <row r="137" spans="1:10" x14ac:dyDescent="0.3">
      <c r="A137" s="63"/>
      <c r="B137" s="10">
        <v>126</v>
      </c>
      <c r="C137" s="1" t="s">
        <v>138</v>
      </c>
      <c r="D137" s="2" t="s">
        <v>9</v>
      </c>
      <c r="E137" s="3">
        <f>+[1]MEDIANA!T127</f>
        <v>90410.4</v>
      </c>
      <c r="F137" s="3">
        <f t="shared" si="2"/>
        <v>17177.975999999999</v>
      </c>
      <c r="G137" s="3">
        <f t="shared" si="3"/>
        <v>107588.37599999999</v>
      </c>
      <c r="H137" s="26"/>
      <c r="I137" s="26"/>
      <c r="J137" s="26"/>
    </row>
    <row r="138" spans="1:10" x14ac:dyDescent="0.3">
      <c r="A138" s="63"/>
      <c r="B138" s="9">
        <v>127</v>
      </c>
      <c r="C138" s="1" t="s">
        <v>139</v>
      </c>
      <c r="D138" s="2" t="s">
        <v>9</v>
      </c>
      <c r="E138" s="3">
        <f>+[1]MEDIANA!T128</f>
        <v>264340.8</v>
      </c>
      <c r="F138" s="3">
        <f t="shared" si="2"/>
        <v>50224.752</v>
      </c>
      <c r="G138" s="3">
        <f t="shared" si="3"/>
        <v>314565.55199999997</v>
      </c>
      <c r="H138" s="26"/>
      <c r="I138" s="26"/>
      <c r="J138" s="26"/>
    </row>
    <row r="139" spans="1:10" x14ac:dyDescent="0.3">
      <c r="A139" s="63"/>
      <c r="B139" s="9">
        <v>128</v>
      </c>
      <c r="C139" s="1" t="s">
        <v>140</v>
      </c>
      <c r="D139" s="2" t="s">
        <v>9</v>
      </c>
      <c r="E139" s="3">
        <f>+[1]MEDIANA!T129</f>
        <v>230970</v>
      </c>
      <c r="F139" s="3">
        <f t="shared" si="2"/>
        <v>43884.3</v>
      </c>
      <c r="G139" s="3">
        <f t="shared" si="3"/>
        <v>274854.3</v>
      </c>
      <c r="H139" s="26"/>
      <c r="I139" s="26"/>
      <c r="J139" s="26"/>
    </row>
    <row r="140" spans="1:10" x14ac:dyDescent="0.3">
      <c r="A140" s="63"/>
      <c r="B140" s="9">
        <v>129</v>
      </c>
      <c r="C140" s="1" t="s">
        <v>141</v>
      </c>
      <c r="D140" s="2" t="s">
        <v>9</v>
      </c>
      <c r="E140" s="3">
        <f>+[1]MEDIANA!T130</f>
        <v>535500</v>
      </c>
      <c r="F140" s="3">
        <f t="shared" si="2"/>
        <v>101745</v>
      </c>
      <c r="G140" s="3">
        <f t="shared" si="3"/>
        <v>637245</v>
      </c>
      <c r="H140" s="26"/>
      <c r="I140" s="26"/>
      <c r="J140" s="26"/>
    </row>
    <row r="141" spans="1:10" x14ac:dyDescent="0.3">
      <c r="A141" s="63"/>
      <c r="B141" s="10">
        <v>130</v>
      </c>
      <c r="C141" s="1" t="s">
        <v>142</v>
      </c>
      <c r="D141" s="2" t="s">
        <v>9</v>
      </c>
      <c r="E141" s="3">
        <f>+[1]MEDIANA!T131</f>
        <v>206500</v>
      </c>
      <c r="F141" s="3">
        <f t="shared" ref="F141:F204" si="4">+E141*19%</f>
        <v>39235</v>
      </c>
      <c r="G141" s="3">
        <f t="shared" ref="G141:G204" si="5">+E141+F141</f>
        <v>245735</v>
      </c>
      <c r="H141" s="26"/>
      <c r="I141" s="26"/>
      <c r="J141" s="26"/>
    </row>
    <row r="142" spans="1:10" x14ac:dyDescent="0.3">
      <c r="A142" s="63"/>
      <c r="B142" s="9">
        <v>131</v>
      </c>
      <c r="C142" s="1" t="s">
        <v>143</v>
      </c>
      <c r="D142" s="2" t="s">
        <v>9</v>
      </c>
      <c r="E142" s="3">
        <f>+[1]MEDIANA!T132</f>
        <v>222000</v>
      </c>
      <c r="F142" s="3">
        <f t="shared" si="4"/>
        <v>42180</v>
      </c>
      <c r="G142" s="3">
        <f t="shared" si="5"/>
        <v>264180</v>
      </c>
      <c r="H142" s="26"/>
      <c r="I142" s="26"/>
      <c r="J142" s="26"/>
    </row>
    <row r="143" spans="1:10" x14ac:dyDescent="0.3">
      <c r="A143" s="63"/>
      <c r="B143" s="9">
        <v>132</v>
      </c>
      <c r="C143" s="1" t="s">
        <v>144</v>
      </c>
      <c r="D143" s="2" t="s">
        <v>9</v>
      </c>
      <c r="E143" s="3">
        <f>+[1]MEDIANA!T133</f>
        <v>68068.800000000003</v>
      </c>
      <c r="F143" s="3">
        <f t="shared" si="4"/>
        <v>12933.072</v>
      </c>
      <c r="G143" s="3">
        <f t="shared" si="5"/>
        <v>81001.872000000003</v>
      </c>
      <c r="H143" s="26"/>
      <c r="I143" s="26"/>
      <c r="J143" s="26"/>
    </row>
    <row r="144" spans="1:10" x14ac:dyDescent="0.3">
      <c r="A144" s="63"/>
      <c r="B144" s="9">
        <v>133</v>
      </c>
      <c r="C144" s="1" t="s">
        <v>145</v>
      </c>
      <c r="D144" s="2" t="s">
        <v>9</v>
      </c>
      <c r="E144" s="3">
        <f>+[1]MEDIANA!T134</f>
        <v>170172</v>
      </c>
      <c r="F144" s="3">
        <f t="shared" si="4"/>
        <v>32332.68</v>
      </c>
      <c r="G144" s="3">
        <f t="shared" si="5"/>
        <v>202504.68</v>
      </c>
      <c r="H144" s="26"/>
      <c r="I144" s="26"/>
      <c r="J144" s="26"/>
    </row>
    <row r="145" spans="1:10" x14ac:dyDescent="0.3">
      <c r="A145" s="63"/>
      <c r="B145" s="10">
        <v>134</v>
      </c>
      <c r="C145" s="1" t="s">
        <v>146</v>
      </c>
      <c r="D145" s="2" t="s">
        <v>9</v>
      </c>
      <c r="E145" s="3">
        <f>+[1]MEDIANA!T135</f>
        <v>75063.600000000006</v>
      </c>
      <c r="F145" s="3">
        <f t="shared" si="4"/>
        <v>14262.084000000001</v>
      </c>
      <c r="G145" s="3">
        <f t="shared" si="5"/>
        <v>89325.684000000008</v>
      </c>
      <c r="H145" s="26"/>
      <c r="I145" s="26"/>
      <c r="J145" s="26"/>
    </row>
    <row r="146" spans="1:10" x14ac:dyDescent="0.3">
      <c r="A146" s="63"/>
      <c r="B146" s="9">
        <v>135</v>
      </c>
      <c r="C146" s="1" t="s">
        <v>147</v>
      </c>
      <c r="D146" s="2" t="s">
        <v>9</v>
      </c>
      <c r="E146" s="3">
        <f>+[1]MEDIANA!T136</f>
        <v>193244.4</v>
      </c>
      <c r="F146" s="3">
        <f t="shared" si="4"/>
        <v>36716.436000000002</v>
      </c>
      <c r="G146" s="3">
        <f t="shared" si="5"/>
        <v>229960.83600000001</v>
      </c>
      <c r="H146" s="26"/>
      <c r="I146" s="26"/>
      <c r="J146" s="26"/>
    </row>
    <row r="147" spans="1:10" x14ac:dyDescent="0.3">
      <c r="A147" s="63"/>
      <c r="B147" s="9">
        <v>136</v>
      </c>
      <c r="C147" s="1" t="s">
        <v>148</v>
      </c>
      <c r="D147" s="2" t="s">
        <v>9</v>
      </c>
      <c r="E147" s="3">
        <f>+[1]MEDIANA!T137</f>
        <v>638719.19999999995</v>
      </c>
      <c r="F147" s="3">
        <f t="shared" si="4"/>
        <v>121356.64799999999</v>
      </c>
      <c r="G147" s="3">
        <f t="shared" si="5"/>
        <v>760075.848</v>
      </c>
      <c r="H147" s="26"/>
      <c r="I147" s="26"/>
      <c r="J147" s="26"/>
    </row>
    <row r="148" spans="1:10" x14ac:dyDescent="0.3">
      <c r="A148" s="63"/>
      <c r="B148" s="9">
        <v>137</v>
      </c>
      <c r="C148" s="1" t="s">
        <v>149</v>
      </c>
      <c r="D148" s="2" t="s">
        <v>9</v>
      </c>
      <c r="E148" s="3">
        <f>+[1]MEDIANA!T138</f>
        <v>772800</v>
      </c>
      <c r="F148" s="3">
        <f t="shared" si="4"/>
        <v>146832</v>
      </c>
      <c r="G148" s="3">
        <f t="shared" si="5"/>
        <v>919632</v>
      </c>
      <c r="H148" s="26"/>
      <c r="I148" s="26"/>
      <c r="J148" s="26"/>
    </row>
    <row r="149" spans="1:10" x14ac:dyDescent="0.3">
      <c r="A149" s="63"/>
      <c r="B149" s="10">
        <v>138</v>
      </c>
      <c r="C149" s="1" t="s">
        <v>150</v>
      </c>
      <c r="D149" s="2" t="s">
        <v>9</v>
      </c>
      <c r="E149" s="3">
        <f>+[1]MEDIANA!T139</f>
        <v>74750</v>
      </c>
      <c r="F149" s="3">
        <f t="shared" si="4"/>
        <v>14202.5</v>
      </c>
      <c r="G149" s="3">
        <f t="shared" si="5"/>
        <v>88952.5</v>
      </c>
      <c r="H149" s="26"/>
      <c r="I149" s="26"/>
      <c r="J149" s="26"/>
    </row>
    <row r="150" spans="1:10" x14ac:dyDescent="0.3">
      <c r="A150" s="63"/>
      <c r="B150" s="9">
        <v>139</v>
      </c>
      <c r="C150" s="1" t="s">
        <v>151</v>
      </c>
      <c r="D150" s="2" t="s">
        <v>9</v>
      </c>
      <c r="E150" s="3">
        <f>+[1]MEDIANA!T140</f>
        <v>262670.40000000002</v>
      </c>
      <c r="F150" s="3">
        <f t="shared" si="4"/>
        <v>49907.376000000004</v>
      </c>
      <c r="G150" s="3">
        <f t="shared" si="5"/>
        <v>312577.77600000001</v>
      </c>
      <c r="H150" s="26"/>
      <c r="I150" s="26"/>
      <c r="J150" s="26"/>
    </row>
    <row r="151" spans="1:10" x14ac:dyDescent="0.3">
      <c r="A151" s="63"/>
      <c r="B151" s="9">
        <v>140</v>
      </c>
      <c r="C151" s="1" t="s">
        <v>152</v>
      </c>
      <c r="D151" s="2" t="s">
        <v>9</v>
      </c>
      <c r="E151" s="3">
        <f>+[1]MEDIANA!T141</f>
        <v>69112.800000000003</v>
      </c>
      <c r="F151" s="3">
        <f t="shared" si="4"/>
        <v>13131.432000000001</v>
      </c>
      <c r="G151" s="3">
        <f t="shared" si="5"/>
        <v>82244.232000000004</v>
      </c>
      <c r="H151" s="26"/>
      <c r="I151" s="26"/>
      <c r="J151" s="26"/>
    </row>
    <row r="152" spans="1:10" x14ac:dyDescent="0.3">
      <c r="A152" s="63"/>
      <c r="B152" s="9">
        <v>141</v>
      </c>
      <c r="C152" s="1" t="s">
        <v>153</v>
      </c>
      <c r="D152" s="2" t="s">
        <v>9</v>
      </c>
      <c r="E152" s="3">
        <f>+[1]MEDIANA!T142</f>
        <v>73950</v>
      </c>
      <c r="F152" s="3">
        <f t="shared" si="4"/>
        <v>14050.5</v>
      </c>
      <c r="G152" s="3">
        <f t="shared" si="5"/>
        <v>88000.5</v>
      </c>
      <c r="H152" s="26"/>
      <c r="I152" s="26"/>
      <c r="J152" s="26"/>
    </row>
    <row r="153" spans="1:10" x14ac:dyDescent="0.3">
      <c r="A153" s="63"/>
      <c r="B153" s="10">
        <v>142</v>
      </c>
      <c r="C153" s="1" t="s">
        <v>154</v>
      </c>
      <c r="D153" s="2" t="s">
        <v>9</v>
      </c>
      <c r="E153" s="3">
        <f>+[1]MEDIANA!T143</f>
        <v>115920</v>
      </c>
      <c r="F153" s="3">
        <f t="shared" si="4"/>
        <v>22024.799999999999</v>
      </c>
      <c r="G153" s="3">
        <f t="shared" si="5"/>
        <v>137944.79999999999</v>
      </c>
      <c r="H153" s="26"/>
      <c r="I153" s="26"/>
      <c r="J153" s="26"/>
    </row>
    <row r="154" spans="1:10" x14ac:dyDescent="0.3">
      <c r="A154" s="63"/>
      <c r="B154" s="10">
        <v>143</v>
      </c>
      <c r="C154" s="1" t="s">
        <v>155</v>
      </c>
      <c r="D154" s="2" t="s">
        <v>9</v>
      </c>
      <c r="E154" s="3">
        <f>+[1]MEDIANA!T144</f>
        <v>123119</v>
      </c>
      <c r="F154" s="3">
        <f t="shared" si="4"/>
        <v>23392.61</v>
      </c>
      <c r="G154" s="3">
        <f t="shared" si="5"/>
        <v>146511.60999999999</v>
      </c>
      <c r="H154" s="26"/>
      <c r="I154" s="26"/>
      <c r="J154" s="26"/>
    </row>
    <row r="155" spans="1:10" x14ac:dyDescent="0.3">
      <c r="A155" s="63"/>
      <c r="B155" s="9">
        <v>144</v>
      </c>
      <c r="C155" s="1" t="s">
        <v>156</v>
      </c>
      <c r="D155" s="2" t="s">
        <v>9</v>
      </c>
      <c r="E155" s="3">
        <f>+[1]MEDIANA!T145</f>
        <v>171216</v>
      </c>
      <c r="F155" s="3">
        <f t="shared" si="4"/>
        <v>32531.040000000001</v>
      </c>
      <c r="G155" s="3">
        <f t="shared" si="5"/>
        <v>203747.04</v>
      </c>
      <c r="H155" s="26"/>
      <c r="I155" s="26"/>
      <c r="J155" s="26"/>
    </row>
    <row r="156" spans="1:10" x14ac:dyDescent="0.3">
      <c r="A156" s="63"/>
      <c r="B156" s="9">
        <v>145</v>
      </c>
      <c r="C156" s="1" t="s">
        <v>157</v>
      </c>
      <c r="D156" s="2" t="s">
        <v>9</v>
      </c>
      <c r="E156" s="3">
        <f>+[1]MEDIANA!T146</f>
        <v>236000</v>
      </c>
      <c r="F156" s="3">
        <f t="shared" si="4"/>
        <v>44840</v>
      </c>
      <c r="G156" s="3">
        <f t="shared" si="5"/>
        <v>280840</v>
      </c>
      <c r="H156" s="26"/>
      <c r="I156" s="26"/>
      <c r="J156" s="26"/>
    </row>
    <row r="157" spans="1:10" x14ac:dyDescent="0.3">
      <c r="A157" s="63"/>
      <c r="B157" s="9">
        <v>146</v>
      </c>
      <c r="C157" s="1" t="s">
        <v>158</v>
      </c>
      <c r="D157" s="2" t="s">
        <v>9</v>
      </c>
      <c r="E157" s="3">
        <f>+[1]MEDIANA!T147</f>
        <v>564908.4</v>
      </c>
      <c r="F157" s="3">
        <f t="shared" si="4"/>
        <v>107332.59600000001</v>
      </c>
      <c r="G157" s="3">
        <f t="shared" si="5"/>
        <v>672240.99600000004</v>
      </c>
      <c r="H157" s="26"/>
      <c r="I157" s="26"/>
      <c r="J157" s="26"/>
    </row>
    <row r="158" spans="1:10" x14ac:dyDescent="0.3">
      <c r="A158" s="63"/>
      <c r="B158" s="10">
        <v>147</v>
      </c>
      <c r="C158" s="1" t="s">
        <v>159</v>
      </c>
      <c r="D158" s="2" t="s">
        <v>9</v>
      </c>
      <c r="E158" s="3">
        <f>+[1]MEDIANA!T148</f>
        <v>633499.19999999995</v>
      </c>
      <c r="F158" s="3">
        <f t="shared" si="4"/>
        <v>120364.848</v>
      </c>
      <c r="G158" s="3">
        <f t="shared" si="5"/>
        <v>753864.04799999995</v>
      </c>
      <c r="H158" s="26"/>
      <c r="I158" s="26"/>
      <c r="J158" s="26"/>
    </row>
    <row r="159" spans="1:10" x14ac:dyDescent="0.3">
      <c r="A159" s="63"/>
      <c r="B159" s="9">
        <v>148</v>
      </c>
      <c r="C159" s="5" t="s">
        <v>160</v>
      </c>
      <c r="D159" s="4" t="s">
        <v>9</v>
      </c>
      <c r="E159" s="3">
        <f>+[1]MEDIANA!T149</f>
        <v>187815.6</v>
      </c>
      <c r="F159" s="3">
        <f t="shared" si="4"/>
        <v>35684.964</v>
      </c>
      <c r="G159" s="3">
        <f t="shared" si="5"/>
        <v>223500.56400000001</v>
      </c>
      <c r="H159" s="26"/>
      <c r="I159" s="26"/>
      <c r="J159" s="26"/>
    </row>
    <row r="160" spans="1:10" x14ac:dyDescent="0.3">
      <c r="A160" s="63"/>
      <c r="B160" s="9">
        <v>149</v>
      </c>
      <c r="C160" s="5" t="s">
        <v>161</v>
      </c>
      <c r="D160" s="4" t="s">
        <v>9</v>
      </c>
      <c r="E160" s="3">
        <f>+[1]MEDIANA!T150</f>
        <v>149292</v>
      </c>
      <c r="F160" s="3">
        <f t="shared" si="4"/>
        <v>28365.48</v>
      </c>
      <c r="G160" s="3">
        <f t="shared" si="5"/>
        <v>177657.48</v>
      </c>
      <c r="H160" s="26"/>
      <c r="I160" s="26"/>
      <c r="J160" s="26"/>
    </row>
    <row r="161" spans="1:10" x14ac:dyDescent="0.3">
      <c r="A161" s="63"/>
      <c r="B161" s="9">
        <v>150</v>
      </c>
      <c r="C161" s="5" t="s">
        <v>162</v>
      </c>
      <c r="D161" s="4" t="s">
        <v>9</v>
      </c>
      <c r="E161" s="3">
        <f>+[1]MEDIANA!T151</f>
        <v>170350</v>
      </c>
      <c r="F161" s="3">
        <f t="shared" si="4"/>
        <v>32366.5</v>
      </c>
      <c r="G161" s="3">
        <f t="shared" si="5"/>
        <v>202716.5</v>
      </c>
      <c r="H161" s="26"/>
      <c r="I161" s="26"/>
      <c r="J161" s="26"/>
    </row>
    <row r="162" spans="1:10" x14ac:dyDescent="0.3">
      <c r="A162" s="63"/>
      <c r="B162" s="10">
        <v>151</v>
      </c>
      <c r="C162" s="5" t="s">
        <v>163</v>
      </c>
      <c r="D162" s="4" t="s">
        <v>9</v>
      </c>
      <c r="E162" s="3">
        <f>+[1]MEDIANA!T152</f>
        <v>251430</v>
      </c>
      <c r="F162" s="3">
        <f t="shared" si="4"/>
        <v>47771.7</v>
      </c>
      <c r="G162" s="3">
        <f t="shared" si="5"/>
        <v>299201.7</v>
      </c>
      <c r="H162" s="26"/>
      <c r="I162" s="26"/>
      <c r="J162" s="26"/>
    </row>
    <row r="163" spans="1:10" x14ac:dyDescent="0.3">
      <c r="A163" s="63"/>
      <c r="B163" s="9">
        <v>152</v>
      </c>
      <c r="C163" s="5" t="s">
        <v>164</v>
      </c>
      <c r="D163" s="4" t="s">
        <v>9</v>
      </c>
      <c r="E163" s="3">
        <f>+[1]MEDIANA!T153</f>
        <v>412500</v>
      </c>
      <c r="F163" s="3">
        <f t="shared" si="4"/>
        <v>78375</v>
      </c>
      <c r="G163" s="3">
        <f t="shared" si="5"/>
        <v>490875</v>
      </c>
      <c r="H163" s="26"/>
      <c r="I163" s="26"/>
      <c r="J163" s="26"/>
    </row>
    <row r="164" spans="1:10" x14ac:dyDescent="0.3">
      <c r="A164" s="63"/>
      <c r="B164" s="9">
        <v>153</v>
      </c>
      <c r="C164" s="5" t="s">
        <v>165</v>
      </c>
      <c r="D164" s="4" t="s">
        <v>9</v>
      </c>
      <c r="E164" s="3">
        <f>+[1]MEDIANA!T154</f>
        <v>138540</v>
      </c>
      <c r="F164" s="3">
        <f t="shared" si="4"/>
        <v>26322.6</v>
      </c>
      <c r="G164" s="3">
        <f t="shared" si="5"/>
        <v>164862.6</v>
      </c>
      <c r="H164" s="26"/>
      <c r="I164" s="26"/>
      <c r="J164" s="26"/>
    </row>
    <row r="165" spans="1:10" x14ac:dyDescent="0.3">
      <c r="A165" s="63"/>
      <c r="B165" s="9">
        <v>154</v>
      </c>
      <c r="C165" s="5" t="s">
        <v>166</v>
      </c>
      <c r="D165" s="4" t="s">
        <v>9</v>
      </c>
      <c r="E165" s="3">
        <f>+[1]MEDIANA!T155</f>
        <v>173240</v>
      </c>
      <c r="F165" s="3">
        <f t="shared" si="4"/>
        <v>32915.599999999999</v>
      </c>
      <c r="G165" s="3">
        <f t="shared" si="5"/>
        <v>206155.6</v>
      </c>
      <c r="H165" s="26"/>
      <c r="I165" s="26"/>
      <c r="J165" s="26"/>
    </row>
    <row r="166" spans="1:10" x14ac:dyDescent="0.3">
      <c r="A166" s="63"/>
      <c r="B166" s="10">
        <v>155</v>
      </c>
      <c r="C166" s="5" t="s">
        <v>167</v>
      </c>
      <c r="D166" s="4" t="s">
        <v>9</v>
      </c>
      <c r="E166" s="3">
        <f>+[1]MEDIANA!T156</f>
        <v>247532.4</v>
      </c>
      <c r="F166" s="3">
        <f t="shared" si="4"/>
        <v>47031.156000000003</v>
      </c>
      <c r="G166" s="3">
        <f t="shared" si="5"/>
        <v>294563.55599999998</v>
      </c>
      <c r="H166" s="26"/>
      <c r="I166" s="26"/>
      <c r="J166" s="26"/>
    </row>
    <row r="167" spans="1:10" x14ac:dyDescent="0.3">
      <c r="A167" s="63"/>
      <c r="B167" s="9">
        <v>156</v>
      </c>
      <c r="C167" s="5" t="s">
        <v>168</v>
      </c>
      <c r="D167" s="4" t="s">
        <v>9</v>
      </c>
      <c r="E167" s="3">
        <f>+[1]MEDIANA!T157</f>
        <v>256302</v>
      </c>
      <c r="F167" s="3">
        <f t="shared" si="4"/>
        <v>48697.38</v>
      </c>
      <c r="G167" s="3">
        <f t="shared" si="5"/>
        <v>304999.38</v>
      </c>
      <c r="H167" s="26"/>
      <c r="I167" s="26"/>
      <c r="J167" s="26"/>
    </row>
    <row r="168" spans="1:10" x14ac:dyDescent="0.3">
      <c r="A168" s="63"/>
      <c r="B168" s="9">
        <v>157</v>
      </c>
      <c r="C168" s="5" t="s">
        <v>169</v>
      </c>
      <c r="D168" s="4" t="s">
        <v>9</v>
      </c>
      <c r="E168" s="3">
        <f>+[1]MEDIANA!T158</f>
        <v>123250</v>
      </c>
      <c r="F168" s="3">
        <f t="shared" si="4"/>
        <v>23417.5</v>
      </c>
      <c r="G168" s="3">
        <f t="shared" si="5"/>
        <v>146667.5</v>
      </c>
      <c r="H168" s="26"/>
      <c r="I168" s="26"/>
      <c r="J168" s="26"/>
    </row>
    <row r="169" spans="1:10" x14ac:dyDescent="0.3">
      <c r="A169" s="63"/>
      <c r="B169" s="9">
        <v>158</v>
      </c>
      <c r="C169" s="5" t="s">
        <v>170</v>
      </c>
      <c r="D169" s="2" t="s">
        <v>9</v>
      </c>
      <c r="E169" s="3">
        <f>+[1]MEDIANA!T159</f>
        <v>168225</v>
      </c>
      <c r="F169" s="3">
        <f t="shared" si="4"/>
        <v>31962.75</v>
      </c>
      <c r="G169" s="3">
        <f t="shared" si="5"/>
        <v>200187.75</v>
      </c>
      <c r="H169" s="26"/>
      <c r="I169" s="26"/>
      <c r="J169" s="26"/>
    </row>
    <row r="170" spans="1:10" x14ac:dyDescent="0.3">
      <c r="A170" s="63"/>
      <c r="B170" s="10">
        <v>159</v>
      </c>
      <c r="C170" s="5" t="s">
        <v>171</v>
      </c>
      <c r="D170" s="2" t="s">
        <v>9</v>
      </c>
      <c r="E170" s="3">
        <f>+[1]MEDIANA!T160</f>
        <v>173930.4</v>
      </c>
      <c r="F170" s="3">
        <f t="shared" si="4"/>
        <v>33046.775999999998</v>
      </c>
      <c r="G170" s="3">
        <f t="shared" si="5"/>
        <v>206977.17599999998</v>
      </c>
      <c r="H170" s="26"/>
      <c r="I170" s="26"/>
      <c r="J170" s="26"/>
    </row>
    <row r="171" spans="1:10" x14ac:dyDescent="0.3">
      <c r="A171" s="63"/>
      <c r="B171" s="9">
        <v>160</v>
      </c>
      <c r="C171" s="5" t="s">
        <v>172</v>
      </c>
      <c r="D171" s="2" t="s">
        <v>9</v>
      </c>
      <c r="E171" s="3">
        <f>+[1]MEDIANA!T161</f>
        <v>191469.6</v>
      </c>
      <c r="F171" s="3">
        <f t="shared" si="4"/>
        <v>36379.224000000002</v>
      </c>
      <c r="G171" s="3">
        <f t="shared" si="5"/>
        <v>227848.82400000002</v>
      </c>
      <c r="H171" s="26"/>
      <c r="I171" s="26"/>
      <c r="J171" s="26"/>
    </row>
    <row r="172" spans="1:10" x14ac:dyDescent="0.3">
      <c r="A172" s="63"/>
      <c r="B172" s="9">
        <v>161</v>
      </c>
      <c r="C172" s="5" t="s">
        <v>173</v>
      </c>
      <c r="D172" s="4" t="s">
        <v>9</v>
      </c>
      <c r="E172" s="3">
        <f>+[1]MEDIANA!T162</f>
        <v>142500</v>
      </c>
      <c r="F172" s="3">
        <f t="shared" si="4"/>
        <v>27075</v>
      </c>
      <c r="G172" s="3">
        <f t="shared" si="5"/>
        <v>169575</v>
      </c>
      <c r="H172" s="26"/>
      <c r="I172" s="26"/>
      <c r="J172" s="26"/>
    </row>
    <row r="173" spans="1:10" x14ac:dyDescent="0.3">
      <c r="A173" s="63"/>
      <c r="B173" s="9">
        <v>162</v>
      </c>
      <c r="C173" s="5" t="s">
        <v>174</v>
      </c>
      <c r="D173" s="2" t="s">
        <v>9</v>
      </c>
      <c r="E173" s="3">
        <f>+[1]MEDIANA!T163</f>
        <v>180925.2</v>
      </c>
      <c r="F173" s="3">
        <f t="shared" si="4"/>
        <v>34375.788</v>
      </c>
      <c r="G173" s="3">
        <f t="shared" si="5"/>
        <v>215300.98800000001</v>
      </c>
      <c r="H173" s="26"/>
      <c r="I173" s="26"/>
      <c r="J173" s="26"/>
    </row>
    <row r="174" spans="1:10" x14ac:dyDescent="0.3">
      <c r="A174" s="63"/>
      <c r="B174" s="10">
        <v>163</v>
      </c>
      <c r="C174" s="5" t="s">
        <v>175</v>
      </c>
      <c r="D174" s="2" t="s">
        <v>9</v>
      </c>
      <c r="E174" s="3">
        <f>+[1]MEDIANA!T164</f>
        <v>777319</v>
      </c>
      <c r="F174" s="3">
        <f t="shared" si="4"/>
        <v>147690.61000000002</v>
      </c>
      <c r="G174" s="3">
        <f t="shared" si="5"/>
        <v>925009.61</v>
      </c>
      <c r="H174" s="26"/>
      <c r="I174" s="26"/>
      <c r="J174" s="26"/>
    </row>
    <row r="175" spans="1:10" x14ac:dyDescent="0.3">
      <c r="A175" s="63"/>
      <c r="B175" s="9">
        <v>164</v>
      </c>
      <c r="C175" s="5" t="s">
        <v>176</v>
      </c>
      <c r="D175" s="2" t="s">
        <v>9</v>
      </c>
      <c r="E175" s="3">
        <f>+[1]MEDIANA!T165</f>
        <v>462074.4</v>
      </c>
      <c r="F175" s="3">
        <f t="shared" si="4"/>
        <v>87794.135999999999</v>
      </c>
      <c r="G175" s="3">
        <f t="shared" si="5"/>
        <v>549868.53600000008</v>
      </c>
      <c r="H175" s="26"/>
      <c r="I175" s="26"/>
      <c r="J175" s="26"/>
    </row>
    <row r="176" spans="1:10" x14ac:dyDescent="0.3">
      <c r="A176" s="63"/>
      <c r="B176" s="9">
        <v>165</v>
      </c>
      <c r="C176" s="5" t="s">
        <v>177</v>
      </c>
      <c r="D176" s="4" t="s">
        <v>9</v>
      </c>
      <c r="E176" s="3">
        <f>+[1]MEDIANA!T166</f>
        <v>221328</v>
      </c>
      <c r="F176" s="3">
        <f t="shared" si="4"/>
        <v>42052.32</v>
      </c>
      <c r="G176" s="3">
        <f t="shared" si="5"/>
        <v>263380.32</v>
      </c>
      <c r="H176" s="26"/>
      <c r="I176" s="26"/>
      <c r="J176" s="26"/>
    </row>
    <row r="177" spans="1:10" x14ac:dyDescent="0.3">
      <c r="A177" s="63"/>
      <c r="B177" s="9">
        <v>166</v>
      </c>
      <c r="C177" s="5" t="s">
        <v>178</v>
      </c>
      <c r="D177" s="2" t="s">
        <v>9</v>
      </c>
      <c r="E177" s="3">
        <f>+[1]MEDIANA!T167</f>
        <v>9709.2000000000007</v>
      </c>
      <c r="F177" s="3">
        <f t="shared" si="4"/>
        <v>1844.748</v>
      </c>
      <c r="G177" s="3">
        <f t="shared" si="5"/>
        <v>11553.948</v>
      </c>
      <c r="H177" s="26"/>
      <c r="I177" s="26"/>
      <c r="J177" s="26"/>
    </row>
    <row r="178" spans="1:10" x14ac:dyDescent="0.3">
      <c r="A178" s="63"/>
      <c r="B178" s="10">
        <v>167</v>
      </c>
      <c r="C178" s="5" t="s">
        <v>179</v>
      </c>
      <c r="D178" s="2" t="s">
        <v>9</v>
      </c>
      <c r="E178" s="3">
        <f>+[1]MEDIANA!T168</f>
        <v>9000</v>
      </c>
      <c r="F178" s="3">
        <f t="shared" si="4"/>
        <v>1710</v>
      </c>
      <c r="G178" s="3">
        <f t="shared" si="5"/>
        <v>10710</v>
      </c>
      <c r="H178" s="26"/>
      <c r="I178" s="26"/>
      <c r="J178" s="26"/>
    </row>
    <row r="179" spans="1:10" x14ac:dyDescent="0.3">
      <c r="A179" s="63"/>
      <c r="B179" s="9">
        <v>168</v>
      </c>
      <c r="C179" s="5" t="s">
        <v>180</v>
      </c>
      <c r="D179" s="4" t="s">
        <v>9</v>
      </c>
      <c r="E179" s="3">
        <f>+[1]MEDIANA!T169</f>
        <v>21750</v>
      </c>
      <c r="F179" s="3">
        <f t="shared" si="4"/>
        <v>4132.5</v>
      </c>
      <c r="G179" s="3">
        <f t="shared" si="5"/>
        <v>25882.5</v>
      </c>
      <c r="H179" s="26"/>
      <c r="I179" s="26"/>
      <c r="J179" s="26"/>
    </row>
    <row r="180" spans="1:10" x14ac:dyDescent="0.3">
      <c r="A180" s="63"/>
      <c r="B180" s="9">
        <v>169</v>
      </c>
      <c r="C180" s="5" t="s">
        <v>181</v>
      </c>
      <c r="D180" s="4" t="s">
        <v>9</v>
      </c>
      <c r="E180" s="3">
        <f>+[1]MEDIANA!T170</f>
        <v>45000</v>
      </c>
      <c r="F180" s="3">
        <f t="shared" si="4"/>
        <v>8550</v>
      </c>
      <c r="G180" s="3">
        <f t="shared" si="5"/>
        <v>53550</v>
      </c>
      <c r="H180" s="26"/>
      <c r="I180" s="26"/>
      <c r="J180" s="26"/>
    </row>
    <row r="181" spans="1:10" x14ac:dyDescent="0.3">
      <c r="A181" s="63"/>
      <c r="B181" s="9">
        <v>170</v>
      </c>
      <c r="C181" s="5" t="s">
        <v>182</v>
      </c>
      <c r="D181" s="4" t="s">
        <v>9</v>
      </c>
      <c r="E181" s="3">
        <f>+[1]MEDIANA!T171</f>
        <v>50999.5</v>
      </c>
      <c r="F181" s="3">
        <f t="shared" si="4"/>
        <v>9689.9050000000007</v>
      </c>
      <c r="G181" s="3">
        <f t="shared" si="5"/>
        <v>60689.404999999999</v>
      </c>
      <c r="H181" s="26"/>
      <c r="I181" s="26"/>
      <c r="J181" s="26"/>
    </row>
    <row r="182" spans="1:10" x14ac:dyDescent="0.3">
      <c r="A182" s="63"/>
      <c r="B182" s="10">
        <v>171</v>
      </c>
      <c r="C182" s="5" t="s">
        <v>183</v>
      </c>
      <c r="D182" s="4" t="s">
        <v>9</v>
      </c>
      <c r="E182" s="3">
        <f>+[1]MEDIANA!T172</f>
        <v>275407.2</v>
      </c>
      <c r="F182" s="3">
        <f t="shared" si="4"/>
        <v>52327.368000000002</v>
      </c>
      <c r="G182" s="3">
        <f t="shared" si="5"/>
        <v>327734.56800000003</v>
      </c>
      <c r="H182" s="26"/>
      <c r="I182" s="26"/>
      <c r="J182" s="26"/>
    </row>
    <row r="183" spans="1:10" x14ac:dyDescent="0.3">
      <c r="A183" s="63"/>
      <c r="B183" s="9">
        <v>172</v>
      </c>
      <c r="C183" s="5" t="s">
        <v>184</v>
      </c>
      <c r="D183" s="4" t="s">
        <v>9</v>
      </c>
      <c r="E183" s="3">
        <f>+[1]MEDIANA!T173</f>
        <v>12384.12</v>
      </c>
      <c r="F183" s="3">
        <f t="shared" si="4"/>
        <v>2352.9828000000002</v>
      </c>
      <c r="G183" s="3">
        <f t="shared" si="5"/>
        <v>14737.102800000001</v>
      </c>
      <c r="H183" s="26"/>
      <c r="I183" s="26"/>
      <c r="J183" s="26"/>
    </row>
    <row r="184" spans="1:10" x14ac:dyDescent="0.3">
      <c r="A184" s="63"/>
      <c r="B184" s="9">
        <v>173</v>
      </c>
      <c r="C184" s="5" t="s">
        <v>185</v>
      </c>
      <c r="D184" s="2" t="s">
        <v>9</v>
      </c>
      <c r="E184" s="3">
        <f>+[1]MEDIANA!T174</f>
        <v>175000</v>
      </c>
      <c r="F184" s="3">
        <f t="shared" si="4"/>
        <v>33250</v>
      </c>
      <c r="G184" s="3">
        <f t="shared" si="5"/>
        <v>208250</v>
      </c>
      <c r="H184" s="26"/>
      <c r="I184" s="26"/>
      <c r="J184" s="26"/>
    </row>
    <row r="185" spans="1:10" x14ac:dyDescent="0.3">
      <c r="A185" s="62"/>
      <c r="B185" s="9">
        <v>174</v>
      </c>
      <c r="C185" s="7" t="s">
        <v>186</v>
      </c>
      <c r="D185" s="2" t="s">
        <v>9</v>
      </c>
      <c r="E185" s="3">
        <f>+[1]MEDIANA!T175</f>
        <v>59999</v>
      </c>
      <c r="F185" s="3">
        <f t="shared" si="4"/>
        <v>11399.81</v>
      </c>
      <c r="G185" s="3">
        <f t="shared" si="5"/>
        <v>71398.81</v>
      </c>
      <c r="H185" s="26"/>
      <c r="I185" s="26"/>
      <c r="J185" s="26"/>
    </row>
    <row r="186" spans="1:10" x14ac:dyDescent="0.3">
      <c r="A186" s="64" t="s">
        <v>187</v>
      </c>
      <c r="B186" s="10">
        <v>175</v>
      </c>
      <c r="C186" s="1" t="s">
        <v>188</v>
      </c>
      <c r="D186" s="2" t="s">
        <v>9</v>
      </c>
      <c r="E186" s="3">
        <f>+[1]MEDIANA!T176</f>
        <v>543871.80000000005</v>
      </c>
      <c r="F186" s="3">
        <f t="shared" si="4"/>
        <v>103335.64200000001</v>
      </c>
      <c r="G186" s="3">
        <f t="shared" si="5"/>
        <v>647207.44200000004</v>
      </c>
      <c r="H186" s="26"/>
      <c r="I186" s="26"/>
      <c r="J186" s="26"/>
    </row>
    <row r="187" spans="1:10" x14ac:dyDescent="0.3">
      <c r="A187" s="65"/>
      <c r="B187" s="9">
        <v>176</v>
      </c>
      <c r="C187" s="1" t="s">
        <v>189</v>
      </c>
      <c r="D187" s="2" t="s">
        <v>9</v>
      </c>
      <c r="E187" s="3">
        <f>+[1]MEDIANA!T177</f>
        <v>271335.59999999998</v>
      </c>
      <c r="F187" s="3">
        <f t="shared" si="4"/>
        <v>51553.763999999996</v>
      </c>
      <c r="G187" s="3">
        <f t="shared" si="5"/>
        <v>322889.36399999994</v>
      </c>
      <c r="H187" s="26"/>
      <c r="I187" s="26"/>
      <c r="J187" s="26"/>
    </row>
    <row r="188" spans="1:10" x14ac:dyDescent="0.3">
      <c r="A188" s="65"/>
      <c r="B188" s="9">
        <v>177</v>
      </c>
      <c r="C188" s="1" t="s">
        <v>190</v>
      </c>
      <c r="D188" s="2" t="s">
        <v>9</v>
      </c>
      <c r="E188" s="3">
        <f>+[1]MEDIANA!T178</f>
        <v>271335.59999999998</v>
      </c>
      <c r="F188" s="3">
        <f t="shared" si="4"/>
        <v>51553.763999999996</v>
      </c>
      <c r="G188" s="3">
        <f t="shared" si="5"/>
        <v>322889.36399999994</v>
      </c>
      <c r="H188" s="26"/>
      <c r="I188" s="26"/>
      <c r="J188" s="26"/>
    </row>
    <row r="189" spans="1:10" x14ac:dyDescent="0.3">
      <c r="A189" s="65"/>
      <c r="B189" s="9">
        <v>178</v>
      </c>
      <c r="C189" s="1" t="s">
        <v>191</v>
      </c>
      <c r="D189" s="2" t="s">
        <v>9</v>
      </c>
      <c r="E189" s="3">
        <f>+[1]MEDIANA!T179</f>
        <v>452626.2</v>
      </c>
      <c r="F189" s="3">
        <f t="shared" si="4"/>
        <v>85998.978000000003</v>
      </c>
      <c r="G189" s="3">
        <f t="shared" si="5"/>
        <v>538625.17800000007</v>
      </c>
      <c r="H189" s="26"/>
      <c r="I189" s="26"/>
      <c r="J189" s="26"/>
    </row>
    <row r="190" spans="1:10" x14ac:dyDescent="0.3">
      <c r="A190" s="65"/>
      <c r="B190" s="10">
        <v>179</v>
      </c>
      <c r="C190" s="1" t="s">
        <v>192</v>
      </c>
      <c r="D190" s="2" t="s">
        <v>9</v>
      </c>
      <c r="E190" s="3">
        <f>+[1]MEDIANA!T180</f>
        <v>181290.6</v>
      </c>
      <c r="F190" s="3">
        <f t="shared" si="4"/>
        <v>34445.214</v>
      </c>
      <c r="G190" s="3">
        <f t="shared" si="5"/>
        <v>215735.81400000001</v>
      </c>
      <c r="H190" s="26"/>
      <c r="I190" s="26"/>
      <c r="J190" s="26"/>
    </row>
    <row r="191" spans="1:10" x14ac:dyDescent="0.3">
      <c r="A191" s="65"/>
      <c r="B191" s="9">
        <v>180</v>
      </c>
      <c r="C191" s="7" t="s">
        <v>193</v>
      </c>
      <c r="D191" s="2" t="s">
        <v>9</v>
      </c>
      <c r="E191" s="3">
        <f>+[1]MEDIANA!T181</f>
        <v>1389094.2</v>
      </c>
      <c r="F191" s="3">
        <f t="shared" si="4"/>
        <v>263927.89799999999</v>
      </c>
      <c r="G191" s="3">
        <f t="shared" si="5"/>
        <v>1653022.098</v>
      </c>
      <c r="H191" s="26"/>
      <c r="I191" s="26"/>
      <c r="J191" s="26"/>
    </row>
    <row r="192" spans="1:10" x14ac:dyDescent="0.3">
      <c r="A192" s="65"/>
      <c r="B192" s="9">
        <v>181</v>
      </c>
      <c r="C192" s="1" t="s">
        <v>194</v>
      </c>
      <c r="D192" s="4" t="s">
        <v>9</v>
      </c>
      <c r="E192" s="3">
        <f>+[1]MEDIANA!T182</f>
        <v>1389094.2</v>
      </c>
      <c r="F192" s="3">
        <f t="shared" si="4"/>
        <v>263927.89799999999</v>
      </c>
      <c r="G192" s="3">
        <f t="shared" si="5"/>
        <v>1653022.098</v>
      </c>
      <c r="H192" s="26"/>
      <c r="I192" s="26"/>
      <c r="J192" s="26"/>
    </row>
    <row r="193" spans="1:10" x14ac:dyDescent="0.3">
      <c r="A193" s="65"/>
      <c r="B193" s="9">
        <v>182</v>
      </c>
      <c r="C193" s="5" t="s">
        <v>195</v>
      </c>
      <c r="D193" s="2" t="s">
        <v>9</v>
      </c>
      <c r="E193" s="3">
        <f>+[1]MEDIANA!T183</f>
        <v>271335.59999999998</v>
      </c>
      <c r="F193" s="3">
        <f t="shared" si="4"/>
        <v>51553.763999999996</v>
      </c>
      <c r="G193" s="3">
        <f t="shared" si="5"/>
        <v>322889.36399999994</v>
      </c>
      <c r="H193" s="26"/>
      <c r="I193" s="26"/>
      <c r="J193" s="26"/>
    </row>
    <row r="194" spans="1:10" x14ac:dyDescent="0.3">
      <c r="A194" s="65"/>
      <c r="B194" s="10">
        <v>183</v>
      </c>
      <c r="C194" s="5" t="s">
        <v>196</v>
      </c>
      <c r="D194" s="2" t="s">
        <v>9</v>
      </c>
      <c r="E194" s="3">
        <f>+[1]MEDIANA!T184</f>
        <v>181238.39999999999</v>
      </c>
      <c r="F194" s="3">
        <f t="shared" si="4"/>
        <v>34435.296000000002</v>
      </c>
      <c r="G194" s="3">
        <f t="shared" si="5"/>
        <v>215673.696</v>
      </c>
      <c r="H194" s="26"/>
      <c r="I194" s="26"/>
      <c r="J194" s="26"/>
    </row>
    <row r="195" spans="1:10" x14ac:dyDescent="0.3">
      <c r="A195" s="65"/>
      <c r="B195" s="9">
        <v>184</v>
      </c>
      <c r="C195" s="5" t="s">
        <v>197</v>
      </c>
      <c r="D195" s="2" t="s">
        <v>9</v>
      </c>
      <c r="E195" s="3">
        <f>+[1]MEDIANA!T185</f>
        <v>181238.39999999999</v>
      </c>
      <c r="F195" s="3">
        <f t="shared" si="4"/>
        <v>34435.296000000002</v>
      </c>
      <c r="G195" s="3">
        <f t="shared" si="5"/>
        <v>215673.696</v>
      </c>
      <c r="H195" s="26"/>
      <c r="I195" s="26"/>
      <c r="J195" s="26"/>
    </row>
    <row r="196" spans="1:10" x14ac:dyDescent="0.3">
      <c r="A196" s="65"/>
      <c r="B196" s="9">
        <v>185</v>
      </c>
      <c r="C196" s="6" t="s">
        <v>198</v>
      </c>
      <c r="D196" s="2" t="s">
        <v>9</v>
      </c>
      <c r="E196" s="3">
        <f>+[1]MEDIANA!T186</f>
        <v>452626.2</v>
      </c>
      <c r="F196" s="3">
        <f t="shared" si="4"/>
        <v>85998.978000000003</v>
      </c>
      <c r="G196" s="3">
        <f t="shared" si="5"/>
        <v>538625.17800000007</v>
      </c>
      <c r="H196" s="26"/>
      <c r="I196" s="26"/>
      <c r="J196" s="26"/>
    </row>
    <row r="197" spans="1:10" x14ac:dyDescent="0.3">
      <c r="A197" s="65"/>
      <c r="B197" s="9">
        <v>186</v>
      </c>
      <c r="C197" s="6" t="s">
        <v>199</v>
      </c>
      <c r="D197" s="2" t="s">
        <v>9</v>
      </c>
      <c r="E197" s="3">
        <f>+[1]MEDIANA!T187</f>
        <v>271335.59999999998</v>
      </c>
      <c r="F197" s="3">
        <f t="shared" si="4"/>
        <v>51553.763999999996</v>
      </c>
      <c r="G197" s="3">
        <f t="shared" si="5"/>
        <v>322889.36399999994</v>
      </c>
      <c r="H197" s="26"/>
      <c r="I197" s="26"/>
      <c r="J197" s="26"/>
    </row>
    <row r="198" spans="1:10" x14ac:dyDescent="0.3">
      <c r="A198" s="65"/>
      <c r="B198" s="10">
        <v>187</v>
      </c>
      <c r="C198" s="6" t="s">
        <v>200</v>
      </c>
      <c r="D198" s="2" t="s">
        <v>9</v>
      </c>
      <c r="E198" s="3">
        <f>+[1]MEDIANA!T188</f>
        <v>181290.6</v>
      </c>
      <c r="F198" s="3">
        <f t="shared" si="4"/>
        <v>34445.214</v>
      </c>
      <c r="G198" s="3">
        <f t="shared" si="5"/>
        <v>215735.81400000001</v>
      </c>
      <c r="H198" s="26"/>
      <c r="I198" s="26"/>
      <c r="J198" s="26"/>
    </row>
    <row r="199" spans="1:10" x14ac:dyDescent="0.3">
      <c r="A199" s="65"/>
      <c r="B199" s="9">
        <v>188</v>
      </c>
      <c r="C199" s="5" t="s">
        <v>201</v>
      </c>
      <c r="D199" s="2" t="s">
        <v>9</v>
      </c>
      <c r="E199" s="3">
        <f>+[1]MEDIANA!T189</f>
        <v>585892.80000000005</v>
      </c>
      <c r="F199" s="3">
        <f t="shared" si="4"/>
        <v>111319.63200000001</v>
      </c>
      <c r="G199" s="3">
        <f t="shared" si="5"/>
        <v>697212.43200000003</v>
      </c>
      <c r="H199" s="26"/>
      <c r="I199" s="26"/>
      <c r="J199" s="26"/>
    </row>
    <row r="200" spans="1:10" x14ac:dyDescent="0.3">
      <c r="A200" s="65"/>
      <c r="B200" s="9">
        <v>189</v>
      </c>
      <c r="C200" s="6" t="s">
        <v>202</v>
      </c>
      <c r="D200" s="2" t="s">
        <v>9</v>
      </c>
      <c r="E200" s="3">
        <f>+[1]MEDIANA!T190</f>
        <v>181290.6</v>
      </c>
      <c r="F200" s="3">
        <f t="shared" si="4"/>
        <v>34445.214</v>
      </c>
      <c r="G200" s="3">
        <f t="shared" si="5"/>
        <v>215735.81400000001</v>
      </c>
      <c r="H200" s="26"/>
      <c r="I200" s="26"/>
      <c r="J200" s="26"/>
    </row>
    <row r="201" spans="1:10" x14ac:dyDescent="0.3">
      <c r="A201" s="65"/>
      <c r="B201" s="9">
        <v>190</v>
      </c>
      <c r="C201" s="6" t="s">
        <v>203</v>
      </c>
      <c r="D201" s="2" t="s">
        <v>9</v>
      </c>
      <c r="E201" s="3">
        <f>+[1]MEDIANA!T191</f>
        <v>725162.4</v>
      </c>
      <c r="F201" s="3">
        <f t="shared" si="4"/>
        <v>137780.856</v>
      </c>
      <c r="G201" s="3">
        <f t="shared" si="5"/>
        <v>862943.25600000005</v>
      </c>
      <c r="H201" s="26"/>
      <c r="I201" s="26"/>
      <c r="J201" s="26"/>
    </row>
    <row r="202" spans="1:10" x14ac:dyDescent="0.3">
      <c r="A202" s="65"/>
      <c r="B202" s="10">
        <v>191</v>
      </c>
      <c r="C202" s="6" t="s">
        <v>204</v>
      </c>
      <c r="D202" s="2" t="s">
        <v>9</v>
      </c>
      <c r="E202" s="3">
        <f>+[1]MEDIANA!T192</f>
        <v>224708</v>
      </c>
      <c r="F202" s="3">
        <f t="shared" si="4"/>
        <v>42694.520000000004</v>
      </c>
      <c r="G202" s="3">
        <f t="shared" si="5"/>
        <v>267402.52</v>
      </c>
      <c r="H202" s="26"/>
      <c r="I202" s="26"/>
      <c r="J202" s="26"/>
    </row>
    <row r="203" spans="1:10" x14ac:dyDescent="0.3">
      <c r="A203" s="65"/>
      <c r="B203" s="9">
        <v>192</v>
      </c>
      <c r="C203" s="6" t="s">
        <v>205</v>
      </c>
      <c r="D203" s="2" t="s">
        <v>9</v>
      </c>
      <c r="E203" s="3">
        <f>+[1]MEDIANA!T193</f>
        <v>271335.59999999998</v>
      </c>
      <c r="F203" s="3">
        <f t="shared" si="4"/>
        <v>51553.763999999996</v>
      </c>
      <c r="G203" s="3">
        <f t="shared" si="5"/>
        <v>322889.36399999994</v>
      </c>
      <c r="H203" s="26"/>
      <c r="I203" s="26"/>
      <c r="J203" s="26"/>
    </row>
    <row r="204" spans="1:10" x14ac:dyDescent="0.3">
      <c r="A204" s="65"/>
      <c r="B204" s="9">
        <v>193</v>
      </c>
      <c r="C204" s="6" t="s">
        <v>206</v>
      </c>
      <c r="D204" s="2" t="s">
        <v>9</v>
      </c>
      <c r="E204" s="3">
        <f>+[1]MEDIANA!T194</f>
        <v>181238.39999999999</v>
      </c>
      <c r="F204" s="3">
        <f t="shared" si="4"/>
        <v>34435.296000000002</v>
      </c>
      <c r="G204" s="3">
        <f t="shared" si="5"/>
        <v>215673.696</v>
      </c>
      <c r="H204" s="26"/>
      <c r="I204" s="26"/>
      <c r="J204" s="26"/>
    </row>
    <row r="205" spans="1:10" x14ac:dyDescent="0.3">
      <c r="A205" s="65"/>
      <c r="B205" s="9">
        <v>194</v>
      </c>
      <c r="C205" s="6" t="s">
        <v>207</v>
      </c>
      <c r="D205" s="2" t="s">
        <v>9</v>
      </c>
      <c r="E205" s="3">
        <f>+[1]MEDIANA!T195</f>
        <v>1087743.6000000001</v>
      </c>
      <c r="F205" s="3">
        <f t="shared" ref="F205:F268" si="6">+E205*19%</f>
        <v>206671.28400000001</v>
      </c>
      <c r="G205" s="3">
        <f t="shared" ref="G205:G268" si="7">+E205+F205</f>
        <v>1294414.8840000001</v>
      </c>
      <c r="H205" s="26"/>
      <c r="I205" s="26"/>
      <c r="J205" s="26"/>
    </row>
    <row r="206" spans="1:10" x14ac:dyDescent="0.3">
      <c r="A206" s="65"/>
      <c r="B206" s="10">
        <v>195</v>
      </c>
      <c r="C206" s="6" t="s">
        <v>208</v>
      </c>
      <c r="D206" s="2" t="s">
        <v>9</v>
      </c>
      <c r="E206" s="3">
        <f>+[1]MEDIANA!T196</f>
        <v>725162.4</v>
      </c>
      <c r="F206" s="3">
        <f t="shared" si="6"/>
        <v>137780.856</v>
      </c>
      <c r="G206" s="3">
        <f t="shared" si="7"/>
        <v>862943.25600000005</v>
      </c>
      <c r="H206" s="26"/>
      <c r="I206" s="26"/>
      <c r="J206" s="26"/>
    </row>
    <row r="207" spans="1:10" x14ac:dyDescent="0.3">
      <c r="A207" s="65"/>
      <c r="B207" s="9">
        <v>196</v>
      </c>
      <c r="C207" s="1" t="s">
        <v>209</v>
      </c>
      <c r="D207" s="2" t="s">
        <v>9</v>
      </c>
      <c r="E207" s="3">
        <f>+[1]MEDIANA!T197</f>
        <v>302000</v>
      </c>
      <c r="F207" s="3">
        <f t="shared" si="6"/>
        <v>57380</v>
      </c>
      <c r="G207" s="3">
        <f t="shared" si="7"/>
        <v>359380</v>
      </c>
      <c r="H207" s="26"/>
      <c r="I207" s="26"/>
      <c r="J207" s="26"/>
    </row>
    <row r="208" spans="1:10" x14ac:dyDescent="0.3">
      <c r="A208" s="65"/>
      <c r="B208" s="9">
        <v>197</v>
      </c>
      <c r="C208" s="6" t="s">
        <v>210</v>
      </c>
      <c r="D208" s="2" t="s">
        <v>9</v>
      </c>
      <c r="E208" s="3">
        <f>+[1]MEDIANA!T198</f>
        <v>1269034.2</v>
      </c>
      <c r="F208" s="3">
        <f t="shared" si="6"/>
        <v>241116.49799999999</v>
      </c>
      <c r="G208" s="3">
        <f t="shared" si="7"/>
        <v>1510150.6979999999</v>
      </c>
      <c r="H208" s="26"/>
      <c r="I208" s="26"/>
      <c r="J208" s="26"/>
    </row>
    <row r="209" spans="1:10" x14ac:dyDescent="0.3">
      <c r="A209" s="65"/>
      <c r="B209" s="9">
        <v>198</v>
      </c>
      <c r="C209" s="6" t="s">
        <v>211</v>
      </c>
      <c r="D209" s="2" t="s">
        <v>9</v>
      </c>
      <c r="E209" s="3">
        <f>+[1]MEDIANA!T199</f>
        <v>452626.2</v>
      </c>
      <c r="F209" s="3">
        <f t="shared" si="6"/>
        <v>85998.978000000003</v>
      </c>
      <c r="G209" s="3">
        <f t="shared" si="7"/>
        <v>538625.17800000007</v>
      </c>
      <c r="H209" s="26"/>
      <c r="I209" s="26"/>
      <c r="J209" s="26"/>
    </row>
    <row r="210" spans="1:10" x14ac:dyDescent="0.3">
      <c r="A210" s="65"/>
      <c r="B210" s="10">
        <v>199</v>
      </c>
      <c r="C210" s="6" t="s">
        <v>212</v>
      </c>
      <c r="D210" s="2" t="s">
        <v>9</v>
      </c>
      <c r="E210" s="3">
        <f>+[1]MEDIANA!T200</f>
        <v>607218.4</v>
      </c>
      <c r="F210" s="3">
        <f t="shared" si="6"/>
        <v>115371.496</v>
      </c>
      <c r="G210" s="3">
        <f t="shared" si="7"/>
        <v>722589.89600000007</v>
      </c>
      <c r="H210" s="26"/>
      <c r="I210" s="26"/>
      <c r="J210" s="26"/>
    </row>
    <row r="211" spans="1:10" x14ac:dyDescent="0.3">
      <c r="A211" s="65"/>
      <c r="B211" s="9">
        <v>200</v>
      </c>
      <c r="C211" s="5" t="s">
        <v>213</v>
      </c>
      <c r="D211" s="2" t="s">
        <v>9</v>
      </c>
      <c r="E211" s="3">
        <f>+[1]MEDIANA!T201</f>
        <v>452626.2</v>
      </c>
      <c r="F211" s="3">
        <f t="shared" si="6"/>
        <v>85998.978000000003</v>
      </c>
      <c r="G211" s="3">
        <f t="shared" si="7"/>
        <v>538625.17800000007</v>
      </c>
      <c r="H211" s="26"/>
      <c r="I211" s="26"/>
      <c r="J211" s="26"/>
    </row>
    <row r="212" spans="1:10" x14ac:dyDescent="0.3">
      <c r="A212" s="65"/>
      <c r="B212" s="9">
        <v>201</v>
      </c>
      <c r="C212" s="6" t="s">
        <v>214</v>
      </c>
      <c r="D212" s="2" t="s">
        <v>9</v>
      </c>
      <c r="E212" s="3">
        <f>+[1]MEDIANA!T202</f>
        <v>271335.59999999998</v>
      </c>
      <c r="F212" s="3">
        <f t="shared" si="6"/>
        <v>51553.763999999996</v>
      </c>
      <c r="G212" s="3">
        <f t="shared" si="7"/>
        <v>322889.36399999994</v>
      </c>
      <c r="H212" s="26"/>
      <c r="I212" s="26"/>
      <c r="J212" s="26"/>
    </row>
    <row r="213" spans="1:10" x14ac:dyDescent="0.3">
      <c r="A213" s="65"/>
      <c r="B213" s="9">
        <v>202</v>
      </c>
      <c r="C213" s="5" t="s">
        <v>215</v>
      </c>
      <c r="D213" s="2" t="s">
        <v>9</v>
      </c>
      <c r="E213" s="3">
        <f>+[1]MEDIANA!T203</f>
        <v>76500</v>
      </c>
      <c r="F213" s="3">
        <f t="shared" si="6"/>
        <v>14535</v>
      </c>
      <c r="G213" s="3">
        <f t="shared" si="7"/>
        <v>91035</v>
      </c>
      <c r="H213" s="26"/>
      <c r="I213" s="26"/>
      <c r="J213" s="26"/>
    </row>
    <row r="214" spans="1:10" x14ac:dyDescent="0.3">
      <c r="A214" s="65"/>
      <c r="B214" s="10">
        <v>203</v>
      </c>
      <c r="C214" s="5" t="s">
        <v>216</v>
      </c>
      <c r="D214" s="2" t="s">
        <v>217</v>
      </c>
      <c r="E214" s="3">
        <f>+[1]MEDIANA!T204</f>
        <v>181290.6</v>
      </c>
      <c r="F214" s="3">
        <f t="shared" si="6"/>
        <v>34445.214</v>
      </c>
      <c r="G214" s="3">
        <f t="shared" si="7"/>
        <v>215735.81400000001</v>
      </c>
      <c r="H214" s="26"/>
      <c r="I214" s="26"/>
      <c r="J214" s="26"/>
    </row>
    <row r="215" spans="1:10" x14ac:dyDescent="0.3">
      <c r="A215" s="65"/>
      <c r="B215" s="9">
        <v>204</v>
      </c>
      <c r="C215" s="5" t="s">
        <v>218</v>
      </c>
      <c r="D215" s="2" t="s">
        <v>9</v>
      </c>
      <c r="E215" s="3">
        <f>+[1]MEDIANA!T205</f>
        <v>90045</v>
      </c>
      <c r="F215" s="3">
        <f t="shared" si="6"/>
        <v>17108.55</v>
      </c>
      <c r="G215" s="3">
        <f t="shared" si="7"/>
        <v>107153.55</v>
      </c>
      <c r="H215" s="26"/>
      <c r="I215" s="26"/>
      <c r="J215" s="26"/>
    </row>
    <row r="216" spans="1:10" x14ac:dyDescent="0.3">
      <c r="A216" s="65"/>
      <c r="B216" s="9">
        <v>205</v>
      </c>
      <c r="C216" s="6" t="s">
        <v>219</v>
      </c>
      <c r="D216" s="2" t="s">
        <v>9</v>
      </c>
      <c r="E216" s="3">
        <f>+[1]MEDIANA!T206</f>
        <v>725162.4</v>
      </c>
      <c r="F216" s="3">
        <f t="shared" si="6"/>
        <v>137780.856</v>
      </c>
      <c r="G216" s="3">
        <f t="shared" si="7"/>
        <v>862943.25600000005</v>
      </c>
      <c r="H216" s="26"/>
      <c r="I216" s="26"/>
      <c r="J216" s="26"/>
    </row>
    <row r="217" spans="1:10" x14ac:dyDescent="0.3">
      <c r="A217" s="65"/>
      <c r="B217" s="9">
        <v>206</v>
      </c>
      <c r="C217" s="6" t="s">
        <v>220</v>
      </c>
      <c r="D217" s="2" t="s">
        <v>9</v>
      </c>
      <c r="E217" s="3">
        <f>+[1]MEDIANA!T207</f>
        <v>1087743.6000000001</v>
      </c>
      <c r="F217" s="3">
        <f t="shared" si="6"/>
        <v>206671.28400000001</v>
      </c>
      <c r="G217" s="3">
        <f t="shared" si="7"/>
        <v>1294414.8840000001</v>
      </c>
      <c r="H217" s="26"/>
      <c r="I217" s="26"/>
      <c r="J217" s="26"/>
    </row>
    <row r="218" spans="1:10" x14ac:dyDescent="0.3">
      <c r="A218" s="65"/>
      <c r="B218" s="10">
        <v>207</v>
      </c>
      <c r="C218" s="6" t="s">
        <v>221</v>
      </c>
      <c r="D218" s="2" t="s">
        <v>9</v>
      </c>
      <c r="E218" s="3">
        <f>+[1]MEDIANA!T208</f>
        <v>452626.2</v>
      </c>
      <c r="F218" s="3">
        <f t="shared" si="6"/>
        <v>85998.978000000003</v>
      </c>
      <c r="G218" s="3">
        <f t="shared" si="7"/>
        <v>538625.17800000007</v>
      </c>
      <c r="H218" s="26"/>
      <c r="I218" s="26"/>
      <c r="J218" s="26"/>
    </row>
    <row r="219" spans="1:10" x14ac:dyDescent="0.3">
      <c r="A219" s="65"/>
      <c r="B219" s="9">
        <v>208</v>
      </c>
      <c r="C219" s="6" t="s">
        <v>222</v>
      </c>
      <c r="D219" s="2" t="s">
        <v>9</v>
      </c>
      <c r="E219" s="3">
        <f>+[1]MEDIANA!T209</f>
        <v>452626.2</v>
      </c>
      <c r="F219" s="3">
        <f t="shared" si="6"/>
        <v>85998.978000000003</v>
      </c>
      <c r="G219" s="3">
        <f t="shared" si="7"/>
        <v>538625.17800000007</v>
      </c>
      <c r="H219" s="26"/>
      <c r="I219" s="26"/>
      <c r="J219" s="26"/>
    </row>
    <row r="220" spans="1:10" x14ac:dyDescent="0.3">
      <c r="A220" s="65"/>
      <c r="B220" s="9">
        <v>209</v>
      </c>
      <c r="C220" s="6" t="s">
        <v>223</v>
      </c>
      <c r="D220" s="2" t="s">
        <v>9</v>
      </c>
      <c r="E220" s="3">
        <f>+[1]MEDIANA!T210</f>
        <v>1631563.2</v>
      </c>
      <c r="F220" s="3">
        <f t="shared" si="6"/>
        <v>309997.00799999997</v>
      </c>
      <c r="G220" s="3">
        <f t="shared" si="7"/>
        <v>1941560.2079999999</v>
      </c>
      <c r="H220" s="26"/>
      <c r="I220" s="26"/>
      <c r="J220" s="26"/>
    </row>
    <row r="221" spans="1:10" x14ac:dyDescent="0.3">
      <c r="A221" s="65"/>
      <c r="B221" s="9">
        <v>210</v>
      </c>
      <c r="C221" s="6" t="s">
        <v>224</v>
      </c>
      <c r="D221" s="2" t="s">
        <v>9</v>
      </c>
      <c r="E221" s="3">
        <f>+[1]MEDIANA!T211</f>
        <v>1193860</v>
      </c>
      <c r="F221" s="3">
        <f t="shared" si="6"/>
        <v>226833.4</v>
      </c>
      <c r="G221" s="3">
        <f t="shared" si="7"/>
        <v>1420693.4</v>
      </c>
      <c r="H221" s="26"/>
      <c r="I221" s="26"/>
      <c r="J221" s="26"/>
    </row>
    <row r="222" spans="1:10" x14ac:dyDescent="0.3">
      <c r="A222" s="65"/>
      <c r="B222" s="10">
        <v>211</v>
      </c>
      <c r="C222" s="6" t="s">
        <v>225</v>
      </c>
      <c r="D222" s="2" t="s">
        <v>9</v>
      </c>
      <c r="E222" s="3">
        <f>+[1]MEDIANA!T212</f>
        <v>226000</v>
      </c>
      <c r="F222" s="3">
        <f t="shared" si="6"/>
        <v>42940</v>
      </c>
      <c r="G222" s="3">
        <f t="shared" si="7"/>
        <v>268940</v>
      </c>
      <c r="H222" s="26"/>
      <c r="I222" s="26"/>
      <c r="J222" s="26"/>
    </row>
    <row r="223" spans="1:10" x14ac:dyDescent="0.3">
      <c r="A223" s="65"/>
      <c r="B223" s="9">
        <v>212</v>
      </c>
      <c r="C223" s="6" t="s">
        <v>226</v>
      </c>
      <c r="D223" s="2" t="s">
        <v>9</v>
      </c>
      <c r="E223" s="3">
        <f>+[1]MEDIANA!T213</f>
        <v>742900</v>
      </c>
      <c r="F223" s="3">
        <f t="shared" si="6"/>
        <v>141151</v>
      </c>
      <c r="G223" s="3">
        <f t="shared" si="7"/>
        <v>884051</v>
      </c>
      <c r="H223" s="26"/>
      <c r="I223" s="26"/>
      <c r="J223" s="26"/>
    </row>
    <row r="224" spans="1:10" x14ac:dyDescent="0.3">
      <c r="A224" s="65"/>
      <c r="B224" s="9">
        <v>213</v>
      </c>
      <c r="C224" s="6" t="s">
        <v>227</v>
      </c>
      <c r="D224" s="2" t="s">
        <v>9</v>
      </c>
      <c r="E224" s="3">
        <f>+[1]MEDIANA!T214</f>
        <v>1132000</v>
      </c>
      <c r="F224" s="3">
        <f t="shared" si="6"/>
        <v>215080</v>
      </c>
      <c r="G224" s="3">
        <f t="shared" si="7"/>
        <v>1347080</v>
      </c>
      <c r="H224" s="26"/>
      <c r="I224" s="26"/>
      <c r="J224" s="26"/>
    </row>
    <row r="225" spans="1:10" x14ac:dyDescent="0.3">
      <c r="A225" s="65"/>
      <c r="B225" s="9">
        <v>214</v>
      </c>
      <c r="C225" s="1" t="s">
        <v>228</v>
      </c>
      <c r="D225" s="2" t="s">
        <v>9</v>
      </c>
      <c r="E225" s="3">
        <f>+[1]MEDIANA!T215</f>
        <v>633916.80000000005</v>
      </c>
      <c r="F225" s="3">
        <f t="shared" si="6"/>
        <v>120444.19200000001</v>
      </c>
      <c r="G225" s="3">
        <f t="shared" si="7"/>
        <v>754360.99200000009</v>
      </c>
      <c r="H225" s="26"/>
      <c r="I225" s="26"/>
      <c r="J225" s="26"/>
    </row>
    <row r="226" spans="1:10" x14ac:dyDescent="0.3">
      <c r="A226" s="65"/>
      <c r="B226" s="10">
        <v>215</v>
      </c>
      <c r="C226" s="1" t="s">
        <v>229</v>
      </c>
      <c r="D226" s="2" t="s">
        <v>9</v>
      </c>
      <c r="E226" s="3">
        <f>+[1]MEDIANA!T216</f>
        <v>750114</v>
      </c>
      <c r="F226" s="3">
        <f t="shared" si="6"/>
        <v>142521.66</v>
      </c>
      <c r="G226" s="3">
        <f t="shared" si="7"/>
        <v>892635.66</v>
      </c>
      <c r="H226" s="26"/>
      <c r="I226" s="26"/>
      <c r="J226" s="26"/>
    </row>
    <row r="227" spans="1:10" x14ac:dyDescent="0.3">
      <c r="A227" s="65"/>
      <c r="B227" s="9">
        <v>216</v>
      </c>
      <c r="C227" s="1" t="s">
        <v>230</v>
      </c>
      <c r="D227" s="2" t="s">
        <v>9</v>
      </c>
      <c r="E227" s="3">
        <f>+[1]MEDIANA!T217</f>
        <v>633916.80000000005</v>
      </c>
      <c r="F227" s="3">
        <f t="shared" si="6"/>
        <v>120444.19200000001</v>
      </c>
      <c r="G227" s="3">
        <f t="shared" si="7"/>
        <v>754360.99200000009</v>
      </c>
      <c r="H227" s="26"/>
      <c r="I227" s="26"/>
      <c r="J227" s="26"/>
    </row>
    <row r="228" spans="1:10" x14ac:dyDescent="0.3">
      <c r="A228" s="65"/>
      <c r="B228" s="9">
        <v>217</v>
      </c>
      <c r="C228" s="7" t="s">
        <v>231</v>
      </c>
      <c r="D228" s="2" t="s">
        <v>9</v>
      </c>
      <c r="E228" s="3">
        <f>+[1]MEDIANA!T218</f>
        <v>452574</v>
      </c>
      <c r="F228" s="3">
        <f t="shared" si="6"/>
        <v>85989.06</v>
      </c>
      <c r="G228" s="3">
        <f t="shared" si="7"/>
        <v>538563.06000000006</v>
      </c>
      <c r="H228" s="26"/>
      <c r="I228" s="26"/>
      <c r="J228" s="26"/>
    </row>
    <row r="229" spans="1:10" x14ac:dyDescent="0.3">
      <c r="A229" s="65"/>
      <c r="B229" s="9">
        <v>218</v>
      </c>
      <c r="C229" s="7" t="s">
        <v>232</v>
      </c>
      <c r="D229" s="2" t="s">
        <v>9</v>
      </c>
      <c r="E229" s="3">
        <f>+[1]MEDIANA!T219</f>
        <v>740551</v>
      </c>
      <c r="F229" s="3">
        <f t="shared" si="6"/>
        <v>140704.69</v>
      </c>
      <c r="G229" s="3">
        <f t="shared" si="7"/>
        <v>881255.69</v>
      </c>
      <c r="H229" s="26"/>
      <c r="I229" s="26"/>
      <c r="J229" s="26"/>
    </row>
    <row r="230" spans="1:10" x14ac:dyDescent="0.3">
      <c r="A230" s="65"/>
      <c r="B230" s="10">
        <v>219</v>
      </c>
      <c r="C230" s="7" t="s">
        <v>233</v>
      </c>
      <c r="D230" s="2" t="s">
        <v>9</v>
      </c>
      <c r="E230" s="3">
        <f>+[1]MEDIANA!T220</f>
        <v>388976</v>
      </c>
      <c r="F230" s="3">
        <f t="shared" si="6"/>
        <v>73905.440000000002</v>
      </c>
      <c r="G230" s="3">
        <f t="shared" si="7"/>
        <v>462881.44</v>
      </c>
      <c r="H230" s="26"/>
      <c r="I230" s="26"/>
      <c r="J230" s="26"/>
    </row>
    <row r="231" spans="1:10" x14ac:dyDescent="0.3">
      <c r="A231" s="65"/>
      <c r="B231" s="9">
        <v>220</v>
      </c>
      <c r="C231" s="1" t="s">
        <v>234</v>
      </c>
      <c r="D231" s="2" t="s">
        <v>9</v>
      </c>
      <c r="E231" s="3">
        <f>+[1]MEDIANA!T221</f>
        <v>271335.59999999998</v>
      </c>
      <c r="F231" s="3">
        <f t="shared" si="6"/>
        <v>51553.763999999996</v>
      </c>
      <c r="G231" s="3">
        <f t="shared" si="7"/>
        <v>322889.36399999994</v>
      </c>
      <c r="H231" s="26"/>
      <c r="I231" s="26"/>
      <c r="J231" s="26"/>
    </row>
    <row r="232" spans="1:10" x14ac:dyDescent="0.3">
      <c r="A232" s="65"/>
      <c r="B232" s="9">
        <v>221</v>
      </c>
      <c r="C232" s="1" t="s">
        <v>235</v>
      </c>
      <c r="D232" s="2" t="s">
        <v>9</v>
      </c>
      <c r="E232" s="3">
        <f>+[1]MEDIANA!T222</f>
        <v>173600</v>
      </c>
      <c r="F232" s="3">
        <f t="shared" si="6"/>
        <v>32984</v>
      </c>
      <c r="G232" s="3">
        <f t="shared" si="7"/>
        <v>206584</v>
      </c>
      <c r="H232" s="26"/>
      <c r="I232" s="26"/>
      <c r="J232" s="26"/>
    </row>
    <row r="233" spans="1:10" x14ac:dyDescent="0.3">
      <c r="A233" s="65"/>
      <c r="B233" s="9">
        <v>222</v>
      </c>
      <c r="C233" s="1" t="s">
        <v>236</v>
      </c>
      <c r="D233" s="2" t="s">
        <v>9</v>
      </c>
      <c r="E233" s="3">
        <f>+[1]MEDIANA!T223</f>
        <v>90045</v>
      </c>
      <c r="F233" s="3">
        <f t="shared" si="6"/>
        <v>17108.55</v>
      </c>
      <c r="G233" s="3">
        <f t="shared" si="7"/>
        <v>107153.55</v>
      </c>
      <c r="H233" s="26"/>
      <c r="I233" s="26"/>
      <c r="J233" s="26"/>
    </row>
    <row r="234" spans="1:10" x14ac:dyDescent="0.3">
      <c r="A234" s="65"/>
      <c r="B234" s="10">
        <v>223</v>
      </c>
      <c r="C234" s="7" t="s">
        <v>237</v>
      </c>
      <c r="D234" s="2" t="s">
        <v>9</v>
      </c>
      <c r="E234" s="3">
        <f>+[1]MEDIANA!T224</f>
        <v>950000</v>
      </c>
      <c r="F234" s="3">
        <f t="shared" si="6"/>
        <v>180500</v>
      </c>
      <c r="G234" s="3">
        <f t="shared" si="7"/>
        <v>1130500</v>
      </c>
      <c r="H234" s="26"/>
      <c r="I234" s="26"/>
      <c r="J234" s="26"/>
    </row>
    <row r="235" spans="1:10" x14ac:dyDescent="0.3">
      <c r="A235" s="65"/>
      <c r="B235" s="9">
        <v>224</v>
      </c>
      <c r="C235" s="7" t="s">
        <v>238</v>
      </c>
      <c r="D235" s="2" t="s">
        <v>9</v>
      </c>
      <c r="E235" s="3">
        <f>+[1]MEDIANA!T225</f>
        <v>1029620</v>
      </c>
      <c r="F235" s="3">
        <f t="shared" si="6"/>
        <v>195627.8</v>
      </c>
      <c r="G235" s="3">
        <f t="shared" si="7"/>
        <v>1225247.8</v>
      </c>
      <c r="H235" s="26"/>
      <c r="I235" s="26"/>
      <c r="J235" s="26"/>
    </row>
    <row r="236" spans="1:10" x14ac:dyDescent="0.3">
      <c r="A236" s="65"/>
      <c r="B236" s="9">
        <v>225</v>
      </c>
      <c r="C236" s="7" t="s">
        <v>239</v>
      </c>
      <c r="D236" s="2" t="s">
        <v>9</v>
      </c>
      <c r="E236" s="3">
        <f>+[1]MEDIANA!T226</f>
        <v>1208000</v>
      </c>
      <c r="F236" s="3">
        <f t="shared" si="6"/>
        <v>229520</v>
      </c>
      <c r="G236" s="3">
        <f t="shared" si="7"/>
        <v>1437520</v>
      </c>
      <c r="H236" s="26"/>
      <c r="I236" s="26"/>
      <c r="J236" s="26"/>
    </row>
    <row r="237" spans="1:10" x14ac:dyDescent="0.3">
      <c r="A237" s="65"/>
      <c r="B237" s="9">
        <v>226</v>
      </c>
      <c r="C237" s="1" t="s">
        <v>240</v>
      </c>
      <c r="D237" s="2" t="s">
        <v>9</v>
      </c>
      <c r="E237" s="3">
        <f>+[1]MEDIANA!T227</f>
        <v>1812000</v>
      </c>
      <c r="F237" s="3">
        <f t="shared" si="6"/>
        <v>344280</v>
      </c>
      <c r="G237" s="3">
        <f t="shared" si="7"/>
        <v>2156280</v>
      </c>
      <c r="H237" s="26"/>
      <c r="I237" s="26"/>
      <c r="J237" s="26"/>
    </row>
    <row r="238" spans="1:10" x14ac:dyDescent="0.3">
      <c r="A238" s="65"/>
      <c r="B238" s="10">
        <v>227</v>
      </c>
      <c r="C238" s="7" t="s">
        <v>241</v>
      </c>
      <c r="D238" s="2" t="s">
        <v>9</v>
      </c>
      <c r="E238" s="3">
        <f>+[1]MEDIANA!T228</f>
        <v>224460</v>
      </c>
      <c r="F238" s="3">
        <f t="shared" si="6"/>
        <v>42647.4</v>
      </c>
      <c r="G238" s="3">
        <f t="shared" si="7"/>
        <v>267107.40000000002</v>
      </c>
      <c r="H238" s="26"/>
      <c r="I238" s="26"/>
      <c r="J238" s="26"/>
    </row>
    <row r="239" spans="1:10" x14ac:dyDescent="0.3">
      <c r="A239" s="65"/>
      <c r="B239" s="9">
        <v>228</v>
      </c>
      <c r="C239" s="1" t="s">
        <v>242</v>
      </c>
      <c r="D239" s="2" t="s">
        <v>9</v>
      </c>
      <c r="E239" s="3">
        <f>+[1]MEDIANA!T229</f>
        <v>181290.6</v>
      </c>
      <c r="F239" s="3">
        <f t="shared" si="6"/>
        <v>34445.214</v>
      </c>
      <c r="G239" s="3">
        <f t="shared" si="7"/>
        <v>215735.81400000001</v>
      </c>
      <c r="H239" s="26"/>
      <c r="I239" s="26"/>
      <c r="J239" s="26"/>
    </row>
    <row r="240" spans="1:10" x14ac:dyDescent="0.3">
      <c r="A240" s="65"/>
      <c r="B240" s="9">
        <v>229</v>
      </c>
      <c r="C240" s="1" t="s">
        <v>243</v>
      </c>
      <c r="D240" s="2" t="s">
        <v>9</v>
      </c>
      <c r="E240" s="3">
        <f>+[1]MEDIANA!T230</f>
        <v>224460</v>
      </c>
      <c r="F240" s="3">
        <f t="shared" si="6"/>
        <v>42647.4</v>
      </c>
      <c r="G240" s="3">
        <f t="shared" si="7"/>
        <v>267107.40000000002</v>
      </c>
      <c r="H240" s="26"/>
      <c r="I240" s="26"/>
      <c r="J240" s="26"/>
    </row>
    <row r="241" spans="1:10" x14ac:dyDescent="0.3">
      <c r="A241" s="65"/>
      <c r="B241" s="9">
        <v>230</v>
      </c>
      <c r="C241" s="1" t="s">
        <v>244</v>
      </c>
      <c r="D241" s="2" t="s">
        <v>9</v>
      </c>
      <c r="E241" s="3">
        <f>+[1]MEDIANA!T231</f>
        <v>181290.6</v>
      </c>
      <c r="F241" s="3">
        <f t="shared" si="6"/>
        <v>34445.214</v>
      </c>
      <c r="G241" s="3">
        <f t="shared" si="7"/>
        <v>215735.81400000001</v>
      </c>
      <c r="H241" s="26"/>
      <c r="I241" s="26"/>
      <c r="J241" s="26"/>
    </row>
    <row r="242" spans="1:10" x14ac:dyDescent="0.3">
      <c r="A242" s="65"/>
      <c r="B242" s="10">
        <v>231</v>
      </c>
      <c r="C242" s="1" t="s">
        <v>245</v>
      </c>
      <c r="D242" s="2" t="s">
        <v>9</v>
      </c>
      <c r="E242" s="3">
        <f>+[1]MEDIANA!T232</f>
        <v>271335.59999999998</v>
      </c>
      <c r="F242" s="3">
        <f t="shared" si="6"/>
        <v>51553.763999999996</v>
      </c>
      <c r="G242" s="3">
        <f t="shared" si="7"/>
        <v>322889.36399999994</v>
      </c>
      <c r="H242" s="26"/>
      <c r="I242" s="26"/>
      <c r="J242" s="26"/>
    </row>
    <row r="243" spans="1:10" x14ac:dyDescent="0.3">
      <c r="A243" s="65"/>
      <c r="B243" s="9">
        <v>232</v>
      </c>
      <c r="C243" s="1" t="s">
        <v>246</v>
      </c>
      <c r="D243" s="2" t="s">
        <v>9</v>
      </c>
      <c r="E243" s="3">
        <f>+[1]MEDIANA!T233</f>
        <v>271335.59999999998</v>
      </c>
      <c r="F243" s="3">
        <f t="shared" si="6"/>
        <v>51553.763999999996</v>
      </c>
      <c r="G243" s="3">
        <f t="shared" si="7"/>
        <v>322889.36399999994</v>
      </c>
      <c r="H243" s="26"/>
      <c r="I243" s="26"/>
      <c r="J243" s="26"/>
    </row>
    <row r="244" spans="1:10" x14ac:dyDescent="0.3">
      <c r="A244" s="65"/>
      <c r="B244" s="9">
        <v>233</v>
      </c>
      <c r="C244" s="1" t="s">
        <v>247</v>
      </c>
      <c r="D244" s="2" t="s">
        <v>9</v>
      </c>
      <c r="E244" s="3">
        <f>+[1]MEDIANA!T234</f>
        <v>181290.6</v>
      </c>
      <c r="F244" s="3">
        <f t="shared" si="6"/>
        <v>34445.214</v>
      </c>
      <c r="G244" s="3">
        <f t="shared" si="7"/>
        <v>215735.81400000001</v>
      </c>
      <c r="H244" s="26"/>
      <c r="I244" s="26"/>
      <c r="J244" s="26"/>
    </row>
    <row r="245" spans="1:10" x14ac:dyDescent="0.3">
      <c r="A245" s="65"/>
      <c r="B245" s="9">
        <v>234</v>
      </c>
      <c r="C245" s="1" t="s">
        <v>248</v>
      </c>
      <c r="D245" s="2" t="s">
        <v>9</v>
      </c>
      <c r="E245" s="3">
        <f>+[1]MEDIANA!T235</f>
        <v>89992.8</v>
      </c>
      <c r="F245" s="3">
        <f t="shared" si="6"/>
        <v>17098.632000000001</v>
      </c>
      <c r="G245" s="3">
        <f t="shared" si="7"/>
        <v>107091.432</v>
      </c>
      <c r="H245" s="26"/>
      <c r="I245" s="26"/>
      <c r="J245" s="26"/>
    </row>
    <row r="246" spans="1:10" x14ac:dyDescent="0.3">
      <c r="A246" s="65"/>
      <c r="B246" s="10">
        <v>235</v>
      </c>
      <c r="C246" s="5" t="s">
        <v>249</v>
      </c>
      <c r="D246" s="2" t="s">
        <v>9</v>
      </c>
      <c r="E246" s="3">
        <f>+[1]MEDIANA!T236</f>
        <v>452626.2</v>
      </c>
      <c r="F246" s="3">
        <f t="shared" si="6"/>
        <v>85998.978000000003</v>
      </c>
      <c r="G246" s="3">
        <f t="shared" si="7"/>
        <v>538625.17800000007</v>
      </c>
      <c r="H246" s="26"/>
      <c r="I246" s="26"/>
      <c r="J246" s="26"/>
    </row>
    <row r="247" spans="1:10" x14ac:dyDescent="0.3">
      <c r="A247" s="65"/>
      <c r="B247" s="9">
        <v>236</v>
      </c>
      <c r="C247" s="1" t="s">
        <v>250</v>
      </c>
      <c r="D247" s="2" t="s">
        <v>9</v>
      </c>
      <c r="E247" s="3">
        <f>+[1]MEDIANA!T237</f>
        <v>1087743.6000000001</v>
      </c>
      <c r="F247" s="3">
        <f t="shared" si="6"/>
        <v>206671.28400000001</v>
      </c>
      <c r="G247" s="3">
        <f t="shared" si="7"/>
        <v>1294414.8840000001</v>
      </c>
      <c r="H247" s="26"/>
      <c r="I247" s="26"/>
      <c r="J247" s="26"/>
    </row>
    <row r="248" spans="1:10" x14ac:dyDescent="0.3">
      <c r="A248" s="65"/>
      <c r="B248" s="9">
        <v>237</v>
      </c>
      <c r="C248" s="1" t="s">
        <v>251</v>
      </c>
      <c r="D248" s="2" t="s">
        <v>9</v>
      </c>
      <c r="E248" s="3">
        <f>+[1]MEDIANA!T238</f>
        <v>633916.80000000005</v>
      </c>
      <c r="F248" s="3">
        <f t="shared" si="6"/>
        <v>120444.19200000001</v>
      </c>
      <c r="G248" s="3">
        <f t="shared" si="7"/>
        <v>754360.99200000009</v>
      </c>
      <c r="H248" s="26"/>
      <c r="I248" s="26"/>
      <c r="J248" s="26"/>
    </row>
    <row r="249" spans="1:10" x14ac:dyDescent="0.3">
      <c r="A249" s="65"/>
      <c r="B249" s="9">
        <v>238</v>
      </c>
      <c r="C249" s="7" t="s">
        <v>252</v>
      </c>
      <c r="D249" s="2" t="s">
        <v>9</v>
      </c>
      <c r="E249" s="3">
        <f>+[1]MEDIANA!T239</f>
        <v>452626.2</v>
      </c>
      <c r="F249" s="3">
        <f t="shared" si="6"/>
        <v>85998.978000000003</v>
      </c>
      <c r="G249" s="3">
        <f t="shared" si="7"/>
        <v>538625.17800000007</v>
      </c>
      <c r="H249" s="26"/>
      <c r="I249" s="26"/>
      <c r="J249" s="26"/>
    </row>
    <row r="250" spans="1:10" x14ac:dyDescent="0.3">
      <c r="A250" s="65"/>
      <c r="B250" s="10">
        <v>239</v>
      </c>
      <c r="C250" s="6" t="s">
        <v>253</v>
      </c>
      <c r="D250" s="2" t="s">
        <v>9</v>
      </c>
      <c r="E250" s="3">
        <f>+[1]MEDIANA!T240</f>
        <v>271335.59999999998</v>
      </c>
      <c r="F250" s="3">
        <f t="shared" si="6"/>
        <v>51553.763999999996</v>
      </c>
      <c r="G250" s="3">
        <f t="shared" si="7"/>
        <v>322889.36399999994</v>
      </c>
      <c r="H250" s="26"/>
      <c r="I250" s="26"/>
      <c r="J250" s="26"/>
    </row>
    <row r="251" spans="1:10" x14ac:dyDescent="0.3">
      <c r="A251" s="65"/>
      <c r="B251" s="9">
        <v>240</v>
      </c>
      <c r="C251" s="1" t="s">
        <v>254</v>
      </c>
      <c r="D251" s="2" t="s">
        <v>9</v>
      </c>
      <c r="E251" s="3">
        <f>+[1]MEDIANA!T241</f>
        <v>633916.80000000005</v>
      </c>
      <c r="F251" s="3">
        <f t="shared" si="6"/>
        <v>120444.19200000001</v>
      </c>
      <c r="G251" s="3">
        <f t="shared" si="7"/>
        <v>754360.99200000009</v>
      </c>
      <c r="H251" s="26"/>
      <c r="I251" s="26"/>
      <c r="J251" s="26"/>
    </row>
    <row r="252" spans="1:10" x14ac:dyDescent="0.3">
      <c r="A252" s="65"/>
      <c r="B252" s="9">
        <v>241</v>
      </c>
      <c r="C252" s="1" t="s">
        <v>255</v>
      </c>
      <c r="D252" s="2" t="s">
        <v>9</v>
      </c>
      <c r="E252" s="3">
        <f>+[1]MEDIANA!T242</f>
        <v>906453</v>
      </c>
      <c r="F252" s="3">
        <f t="shared" si="6"/>
        <v>172226.07</v>
      </c>
      <c r="G252" s="3">
        <f t="shared" si="7"/>
        <v>1078679.07</v>
      </c>
      <c r="H252" s="26"/>
      <c r="I252" s="26"/>
      <c r="J252" s="26"/>
    </row>
    <row r="253" spans="1:10" x14ac:dyDescent="0.3">
      <c r="A253" s="65"/>
      <c r="B253" s="9">
        <v>242</v>
      </c>
      <c r="C253" s="7" t="s">
        <v>256</v>
      </c>
      <c r="D253" s="2" t="s">
        <v>9</v>
      </c>
      <c r="E253" s="3">
        <f>+[1]MEDIANA!T243</f>
        <v>1450324.8</v>
      </c>
      <c r="F253" s="3">
        <f t="shared" si="6"/>
        <v>275561.712</v>
      </c>
      <c r="G253" s="3">
        <f t="shared" si="7"/>
        <v>1725886.5120000001</v>
      </c>
      <c r="H253" s="26"/>
      <c r="I253" s="26"/>
      <c r="J253" s="26"/>
    </row>
    <row r="254" spans="1:10" x14ac:dyDescent="0.3">
      <c r="A254" s="65"/>
      <c r="B254" s="10">
        <v>243</v>
      </c>
      <c r="C254" s="7" t="s">
        <v>257</v>
      </c>
      <c r="D254" s="2" t="s">
        <v>9</v>
      </c>
      <c r="E254" s="3">
        <f>+[1]MEDIANA!T244</f>
        <v>452626.2</v>
      </c>
      <c r="F254" s="3">
        <f t="shared" si="6"/>
        <v>85998.978000000003</v>
      </c>
      <c r="G254" s="3">
        <f t="shared" si="7"/>
        <v>538625.17800000007</v>
      </c>
      <c r="H254" s="26"/>
      <c r="I254" s="26"/>
      <c r="J254" s="26"/>
    </row>
    <row r="255" spans="1:10" x14ac:dyDescent="0.3">
      <c r="A255" s="65"/>
      <c r="B255" s="9">
        <v>244</v>
      </c>
      <c r="C255" s="1" t="s">
        <v>258</v>
      </c>
      <c r="D255" s="2" t="s">
        <v>9</v>
      </c>
      <c r="E255" s="3">
        <f>+[1]MEDIANA!T245</f>
        <v>362581.2</v>
      </c>
      <c r="F255" s="3">
        <f t="shared" si="6"/>
        <v>68890.428</v>
      </c>
      <c r="G255" s="3">
        <f t="shared" si="7"/>
        <v>431471.62800000003</v>
      </c>
      <c r="H255" s="26"/>
      <c r="I255" s="26"/>
      <c r="J255" s="26"/>
    </row>
    <row r="256" spans="1:10" x14ac:dyDescent="0.3">
      <c r="A256" s="65"/>
      <c r="B256" s="9">
        <v>245</v>
      </c>
      <c r="C256" s="1" t="s">
        <v>259</v>
      </c>
      <c r="D256" s="2" t="s">
        <v>9</v>
      </c>
      <c r="E256" s="3">
        <f>+[1]MEDIANA!T246</f>
        <v>271335.59999999998</v>
      </c>
      <c r="F256" s="3">
        <f t="shared" si="6"/>
        <v>51553.763999999996</v>
      </c>
      <c r="G256" s="3">
        <f t="shared" si="7"/>
        <v>322889.36399999994</v>
      </c>
      <c r="H256" s="26"/>
      <c r="I256" s="26"/>
      <c r="J256" s="26"/>
    </row>
    <row r="257" spans="1:10" x14ac:dyDescent="0.3">
      <c r="A257" s="65"/>
      <c r="B257" s="9">
        <v>246</v>
      </c>
      <c r="C257" s="1" t="s">
        <v>260</v>
      </c>
      <c r="D257" s="2" t="s">
        <v>217</v>
      </c>
      <c r="E257" s="3">
        <f>+[1]MEDIANA!T247</f>
        <v>633916.80000000005</v>
      </c>
      <c r="F257" s="3">
        <f t="shared" si="6"/>
        <v>120444.19200000001</v>
      </c>
      <c r="G257" s="3">
        <f t="shared" si="7"/>
        <v>754360.99200000009</v>
      </c>
      <c r="H257" s="26"/>
      <c r="I257" s="26"/>
      <c r="J257" s="26"/>
    </row>
    <row r="258" spans="1:10" x14ac:dyDescent="0.3">
      <c r="A258" s="65"/>
      <c r="B258" s="10">
        <v>247</v>
      </c>
      <c r="C258" s="1" t="s">
        <v>261</v>
      </c>
      <c r="D258" s="2" t="s">
        <v>9</v>
      </c>
      <c r="E258" s="3">
        <f>+[1]MEDIANA!T248</f>
        <v>725162.4</v>
      </c>
      <c r="F258" s="3">
        <f t="shared" si="6"/>
        <v>137780.856</v>
      </c>
      <c r="G258" s="3">
        <f t="shared" si="7"/>
        <v>862943.25600000005</v>
      </c>
      <c r="H258" s="26"/>
      <c r="I258" s="26"/>
      <c r="J258" s="26"/>
    </row>
    <row r="259" spans="1:10" x14ac:dyDescent="0.3">
      <c r="A259" s="65"/>
      <c r="B259" s="9">
        <v>248</v>
      </c>
      <c r="C259" s="1" t="s">
        <v>262</v>
      </c>
      <c r="D259" s="2" t="s">
        <v>217</v>
      </c>
      <c r="E259" s="3">
        <f>+[1]MEDIANA!T249</f>
        <v>452574</v>
      </c>
      <c r="F259" s="3">
        <f t="shared" si="6"/>
        <v>85989.06</v>
      </c>
      <c r="G259" s="3">
        <f t="shared" si="7"/>
        <v>538563.06000000006</v>
      </c>
      <c r="H259" s="26"/>
      <c r="I259" s="26"/>
      <c r="J259" s="26"/>
    </row>
    <row r="260" spans="1:10" x14ac:dyDescent="0.3">
      <c r="A260" s="65"/>
      <c r="B260" s="9">
        <v>249</v>
      </c>
      <c r="C260" s="1" t="s">
        <v>263</v>
      </c>
      <c r="D260" s="2" t="s">
        <v>9</v>
      </c>
      <c r="E260" s="3">
        <f>+[1]MEDIANA!T250</f>
        <v>604000</v>
      </c>
      <c r="F260" s="3">
        <f t="shared" si="6"/>
        <v>114760</v>
      </c>
      <c r="G260" s="3">
        <f t="shared" si="7"/>
        <v>718760</v>
      </c>
      <c r="H260" s="26"/>
      <c r="I260" s="26"/>
      <c r="J260" s="26"/>
    </row>
    <row r="261" spans="1:10" x14ac:dyDescent="0.3">
      <c r="A261" s="65"/>
      <c r="B261" s="9">
        <v>250</v>
      </c>
      <c r="C261" s="1" t="s">
        <v>264</v>
      </c>
      <c r="D261" s="2" t="s">
        <v>9</v>
      </c>
      <c r="E261" s="3">
        <f>+[1]MEDIANA!T251</f>
        <v>271335.59999999998</v>
      </c>
      <c r="F261" s="3">
        <f t="shared" si="6"/>
        <v>51553.763999999996</v>
      </c>
      <c r="G261" s="3">
        <f t="shared" si="7"/>
        <v>322889.36399999994</v>
      </c>
      <c r="H261" s="26"/>
      <c r="I261" s="26"/>
      <c r="J261" s="26"/>
    </row>
    <row r="262" spans="1:10" x14ac:dyDescent="0.3">
      <c r="A262" s="65"/>
      <c r="B262" s="10">
        <v>251</v>
      </c>
      <c r="C262" s="1" t="s">
        <v>265</v>
      </c>
      <c r="D262" s="2" t="s">
        <v>9</v>
      </c>
      <c r="E262" s="3">
        <f>+[1]MEDIANA!T252</f>
        <v>330000</v>
      </c>
      <c r="F262" s="3">
        <f t="shared" si="6"/>
        <v>62700</v>
      </c>
      <c r="G262" s="3">
        <f t="shared" si="7"/>
        <v>392700</v>
      </c>
      <c r="H262" s="26"/>
      <c r="I262" s="26"/>
      <c r="J262" s="26"/>
    </row>
    <row r="263" spans="1:10" x14ac:dyDescent="0.3">
      <c r="A263" s="65"/>
      <c r="B263" s="9">
        <v>252</v>
      </c>
      <c r="C263" s="1" t="s">
        <v>266</v>
      </c>
      <c r="D263" s="2" t="s">
        <v>9</v>
      </c>
      <c r="E263" s="3">
        <f>+[1]MEDIANA!T253</f>
        <v>330000</v>
      </c>
      <c r="F263" s="3">
        <f t="shared" si="6"/>
        <v>62700</v>
      </c>
      <c r="G263" s="3">
        <f t="shared" si="7"/>
        <v>392700</v>
      </c>
      <c r="H263" s="26"/>
      <c r="I263" s="26"/>
      <c r="J263" s="26"/>
    </row>
    <row r="264" spans="1:10" x14ac:dyDescent="0.3">
      <c r="A264" s="65"/>
      <c r="B264" s="9">
        <v>253</v>
      </c>
      <c r="C264" s="1" t="s">
        <v>267</v>
      </c>
      <c r="D264" s="2" t="s">
        <v>9</v>
      </c>
      <c r="E264" s="3">
        <f>+[1]MEDIANA!T254</f>
        <v>330000</v>
      </c>
      <c r="F264" s="3">
        <f t="shared" si="6"/>
        <v>62700</v>
      </c>
      <c r="G264" s="3">
        <f t="shared" si="7"/>
        <v>392700</v>
      </c>
      <c r="H264" s="26"/>
      <c r="I264" s="26"/>
      <c r="J264" s="26"/>
    </row>
    <row r="265" spans="1:10" x14ac:dyDescent="0.3">
      <c r="A265" s="65"/>
      <c r="B265" s="9">
        <v>254</v>
      </c>
      <c r="C265" s="1" t="s">
        <v>268</v>
      </c>
      <c r="D265" s="2" t="s">
        <v>9</v>
      </c>
      <c r="E265" s="3">
        <f>+[1]MEDIANA!T255</f>
        <v>330000</v>
      </c>
      <c r="F265" s="3">
        <f t="shared" si="6"/>
        <v>62700</v>
      </c>
      <c r="G265" s="3">
        <f t="shared" si="7"/>
        <v>392700</v>
      </c>
      <c r="H265" s="26"/>
      <c r="I265" s="26"/>
      <c r="J265" s="26"/>
    </row>
    <row r="266" spans="1:10" x14ac:dyDescent="0.3">
      <c r="A266" s="65"/>
      <c r="B266" s="10">
        <v>255</v>
      </c>
      <c r="C266" s="1" t="s">
        <v>269</v>
      </c>
      <c r="D266" s="2" t="s">
        <v>9</v>
      </c>
      <c r="E266" s="3">
        <f>+[1]MEDIANA!T256</f>
        <v>90045</v>
      </c>
      <c r="F266" s="3">
        <f t="shared" si="6"/>
        <v>17108.55</v>
      </c>
      <c r="G266" s="3">
        <f t="shared" si="7"/>
        <v>107153.55</v>
      </c>
      <c r="H266" s="26"/>
      <c r="I266" s="26"/>
      <c r="J266" s="26"/>
    </row>
    <row r="267" spans="1:10" x14ac:dyDescent="0.3">
      <c r="A267" s="65"/>
      <c r="B267" s="9">
        <v>256</v>
      </c>
      <c r="C267" s="1" t="s">
        <v>270</v>
      </c>
      <c r="D267" s="2" t="s">
        <v>9</v>
      </c>
      <c r="E267" s="3">
        <f>+[1]MEDIANA!T257</f>
        <v>899832</v>
      </c>
      <c r="F267" s="3">
        <f t="shared" si="6"/>
        <v>170968.08000000002</v>
      </c>
      <c r="G267" s="3">
        <f t="shared" si="7"/>
        <v>1070800.08</v>
      </c>
      <c r="H267" s="26"/>
      <c r="I267" s="26"/>
      <c r="J267" s="26"/>
    </row>
    <row r="268" spans="1:10" x14ac:dyDescent="0.3">
      <c r="A268" s="65"/>
      <c r="B268" s="9">
        <v>257</v>
      </c>
      <c r="C268" s="1" t="s">
        <v>271</v>
      </c>
      <c r="D268" s="2" t="s">
        <v>9</v>
      </c>
      <c r="E268" s="3">
        <f>+[1]MEDIANA!T258</f>
        <v>181290.6</v>
      </c>
      <c r="F268" s="3">
        <f t="shared" si="6"/>
        <v>34445.214</v>
      </c>
      <c r="G268" s="3">
        <f t="shared" si="7"/>
        <v>215735.81400000001</v>
      </c>
      <c r="H268" s="26"/>
      <c r="I268" s="26"/>
      <c r="J268" s="26"/>
    </row>
    <row r="269" spans="1:10" x14ac:dyDescent="0.3">
      <c r="A269" s="65"/>
      <c r="B269" s="9">
        <v>258</v>
      </c>
      <c r="C269" s="1" t="s">
        <v>272</v>
      </c>
      <c r="D269" s="2" t="s">
        <v>9</v>
      </c>
      <c r="E269" s="3">
        <f>+[1]MEDIANA!T259</f>
        <v>543871.80000000005</v>
      </c>
      <c r="F269" s="3">
        <f t="shared" ref="F269:F272" si="8">+E269*19%</f>
        <v>103335.64200000001</v>
      </c>
      <c r="G269" s="3">
        <f t="shared" ref="G269:G272" si="9">+E269+F269</f>
        <v>647207.44200000004</v>
      </c>
      <c r="H269" s="26"/>
      <c r="I269" s="26"/>
      <c r="J269" s="26"/>
    </row>
    <row r="270" spans="1:10" x14ac:dyDescent="0.3">
      <c r="A270" s="65"/>
      <c r="B270" s="10">
        <v>259</v>
      </c>
      <c r="C270" s="1" t="s">
        <v>273</v>
      </c>
      <c r="D270" s="2" t="s">
        <v>9</v>
      </c>
      <c r="E270" s="3">
        <f>+[1]MEDIANA!T260</f>
        <v>362581.2</v>
      </c>
      <c r="F270" s="3">
        <f t="shared" si="8"/>
        <v>68890.428</v>
      </c>
      <c r="G270" s="3">
        <f t="shared" si="9"/>
        <v>431471.62800000003</v>
      </c>
      <c r="H270" s="26"/>
      <c r="I270" s="26"/>
      <c r="J270" s="26"/>
    </row>
    <row r="271" spans="1:10" x14ac:dyDescent="0.3">
      <c r="A271" s="65"/>
      <c r="B271" s="9">
        <v>260</v>
      </c>
      <c r="C271" s="1" t="s">
        <v>274</v>
      </c>
      <c r="D271" s="2" t="s">
        <v>9</v>
      </c>
      <c r="E271" s="3">
        <f>+[1]MEDIANA!T261</f>
        <v>271335.59999999998</v>
      </c>
      <c r="F271" s="3">
        <f t="shared" si="8"/>
        <v>51553.763999999996</v>
      </c>
      <c r="G271" s="3">
        <f t="shared" si="9"/>
        <v>322889.36399999994</v>
      </c>
      <c r="H271" s="26"/>
      <c r="I271" s="26"/>
      <c r="J271" s="26"/>
    </row>
    <row r="272" spans="1:10" ht="15" thickBot="1" x14ac:dyDescent="0.35">
      <c r="A272" s="65"/>
      <c r="B272" s="16">
        <v>261</v>
      </c>
      <c r="C272" s="17" t="s">
        <v>275</v>
      </c>
      <c r="D272" s="18" t="s">
        <v>9</v>
      </c>
      <c r="E272" s="19">
        <f>+[1]MEDIANA!T262</f>
        <v>480240</v>
      </c>
      <c r="F272" s="19">
        <f t="shared" si="8"/>
        <v>91245.6</v>
      </c>
      <c r="G272" s="19">
        <f t="shared" si="9"/>
        <v>571485.6</v>
      </c>
      <c r="H272" s="27"/>
      <c r="I272" s="27"/>
      <c r="J272" s="27"/>
    </row>
    <row r="273" spans="1:10" ht="40.200000000000003" customHeight="1" thickBot="1" x14ac:dyDescent="0.35">
      <c r="A273" s="32" t="s">
        <v>286</v>
      </c>
      <c r="B273" s="33"/>
      <c r="C273" s="33"/>
      <c r="D273" s="34"/>
      <c r="E273" s="28">
        <f t="shared" ref="E273:G273" si="10">SUM(E12:E272)</f>
        <v>96085686.283799946</v>
      </c>
      <c r="F273" s="28">
        <f t="shared" si="10"/>
        <v>18256280.393922001</v>
      </c>
      <c r="G273" s="28">
        <f t="shared" si="10"/>
        <v>114341966.67772193</v>
      </c>
      <c r="H273" s="29">
        <f>SUM(H12:H272)</f>
        <v>0</v>
      </c>
      <c r="I273" s="29">
        <f t="shared" ref="I273:J273" si="11">SUM(I12:I272)</f>
        <v>0</v>
      </c>
      <c r="J273" s="29">
        <f t="shared" si="11"/>
        <v>0</v>
      </c>
    </row>
    <row r="274" spans="1:10" ht="35.4" customHeight="1" thickBot="1" x14ac:dyDescent="0.35">
      <c r="A274" s="35" t="s">
        <v>288</v>
      </c>
      <c r="B274" s="36"/>
      <c r="C274" s="36"/>
      <c r="D274" s="36"/>
      <c r="E274" s="36"/>
      <c r="F274" s="36"/>
      <c r="G274" s="36"/>
      <c r="H274" s="36"/>
      <c r="I274" s="36"/>
      <c r="J274" s="37"/>
    </row>
    <row r="275" spans="1:10" ht="66" customHeight="1" thickBot="1" x14ac:dyDescent="0.35">
      <c r="A275" s="35" t="s">
        <v>289</v>
      </c>
      <c r="B275" s="36"/>
      <c r="C275" s="36"/>
      <c r="D275" s="36"/>
      <c r="E275" s="36"/>
      <c r="F275" s="36"/>
      <c r="G275" s="36"/>
      <c r="H275" s="36"/>
      <c r="I275" s="36"/>
      <c r="J275" s="37"/>
    </row>
    <row r="276" spans="1:10" ht="35.4" customHeight="1" thickBot="1" x14ac:dyDescent="0.35">
      <c r="A276" s="35" t="s">
        <v>291</v>
      </c>
      <c r="B276" s="36"/>
      <c r="C276" s="36"/>
      <c r="D276" s="36"/>
      <c r="E276" s="36"/>
      <c r="F276" s="36"/>
      <c r="G276" s="36"/>
      <c r="H276" s="36"/>
      <c r="I276" s="36"/>
      <c r="J276" s="37"/>
    </row>
    <row r="277" spans="1:10" ht="35.4" customHeight="1" thickBot="1" x14ac:dyDescent="0.35">
      <c r="A277" s="35" t="s">
        <v>290</v>
      </c>
      <c r="B277" s="36"/>
      <c r="C277" s="36"/>
      <c r="D277" s="36"/>
      <c r="E277" s="36"/>
      <c r="F277" s="36"/>
      <c r="G277" s="36"/>
      <c r="H277" s="36"/>
      <c r="I277" s="36"/>
      <c r="J277" s="37"/>
    </row>
    <row r="278" spans="1:10" ht="28.8" customHeight="1" x14ac:dyDescent="0.3">
      <c r="A278" s="38" t="s">
        <v>293</v>
      </c>
      <c r="B278" s="38"/>
      <c r="C278" s="38"/>
      <c r="D278" s="38"/>
      <c r="E278" s="38"/>
      <c r="F278" s="38"/>
      <c r="G278" s="38"/>
      <c r="H278" s="38"/>
      <c r="I278" s="38"/>
      <c r="J278" s="38"/>
    </row>
    <row r="279" spans="1:10" ht="28.8" customHeight="1" x14ac:dyDescent="0.3">
      <c r="A279" s="31" t="s">
        <v>295</v>
      </c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1:10" ht="28.8" customHeight="1" x14ac:dyDescent="0.3">
      <c r="A280" s="30" t="s">
        <v>294</v>
      </c>
      <c r="B280" s="30"/>
      <c r="C280" s="30"/>
      <c r="D280" s="30"/>
      <c r="E280" s="30"/>
      <c r="F280" s="30"/>
      <c r="G280" s="30"/>
      <c r="H280" s="30"/>
      <c r="I280" s="30"/>
      <c r="J280" s="30"/>
    </row>
    <row r="281" spans="1:10" ht="28.8" customHeight="1" x14ac:dyDescent="0.3">
      <c r="A281" s="30" t="s">
        <v>297</v>
      </c>
      <c r="B281" s="30"/>
      <c r="C281" s="30"/>
      <c r="D281" s="30"/>
      <c r="E281" s="30"/>
      <c r="F281" s="30"/>
      <c r="G281" s="30"/>
      <c r="H281" s="30"/>
      <c r="I281" s="30"/>
      <c r="J281" s="30"/>
    </row>
    <row r="282" spans="1:10" ht="56.4" customHeight="1" x14ac:dyDescent="0.3">
      <c r="A282" s="30" t="s">
        <v>296</v>
      </c>
      <c r="B282" s="30"/>
      <c r="C282" s="30"/>
      <c r="D282" s="30"/>
      <c r="E282" s="30"/>
      <c r="F282" s="30"/>
      <c r="G282" s="30"/>
      <c r="H282" s="30"/>
      <c r="I282" s="30"/>
      <c r="J282" s="30"/>
    </row>
  </sheetData>
  <autoFilter ref="A11:H273" xr:uid="{DC23BDB8-9332-4006-9D09-C527846274D3}"/>
  <mergeCells count="24">
    <mergeCell ref="A12:A13"/>
    <mergeCell ref="A14:A37"/>
    <mergeCell ref="A38:A185"/>
    <mergeCell ref="A186:A272"/>
    <mergeCell ref="A1:J1"/>
    <mergeCell ref="B2:J2"/>
    <mergeCell ref="B3:J3"/>
    <mergeCell ref="B4:J4"/>
    <mergeCell ref="B5:J5"/>
    <mergeCell ref="B6:J6"/>
    <mergeCell ref="B7:J7"/>
    <mergeCell ref="A8:J8"/>
    <mergeCell ref="A9:J9"/>
    <mergeCell ref="A10:J10"/>
    <mergeCell ref="A280:J280"/>
    <mergeCell ref="A282:J282"/>
    <mergeCell ref="A279:J279"/>
    <mergeCell ref="A281:J281"/>
    <mergeCell ref="A273:D273"/>
    <mergeCell ref="A274:J274"/>
    <mergeCell ref="A275:J275"/>
    <mergeCell ref="A276:J276"/>
    <mergeCell ref="A277:J277"/>
    <mergeCell ref="A278:J278"/>
  </mergeCells>
  <pageMargins left="0.7" right="0.7" top="0.75" bottom="0.75" header="0.3" footer="0.3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TARIFARIO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Omaira Patricia Rendon Arenas</dc:creator>
  <cp:lastModifiedBy>Daniel Leonardo Rodríguez García</cp:lastModifiedBy>
  <dcterms:created xsi:type="dcterms:W3CDTF">2026-06-22T21:44:10Z</dcterms:created>
  <dcterms:modified xsi:type="dcterms:W3CDTF">2026-06-22T22:16:30Z</dcterms:modified>
</cp:coreProperties>
</file>