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docs.live.net/3f0d7c6c99bc44c3/Documents/Mujer/Seguimiento/2026/Mayo/"/>
    </mc:Choice>
  </mc:AlternateContent>
  <xr:revisionPtr revIDLastSave="3" documentId="11_782B845D8F4D87042B1E7E3917B69637BF873FB2" xr6:coauthVersionLast="47" xr6:coauthVersionMax="47" xr10:uidLastSave="{A2BF49FA-F117-4F53-A5ED-FB7047EEEFA1}"/>
  <bookViews>
    <workbookView xWindow="-120" yWindow="-120" windowWidth="20730" windowHeight="11040" firstSheet="3" activeTab="7"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B116" i="20" l="1"/>
  <c r="B62" i="20" l="1"/>
  <c r="AV14" i="46" l="1"/>
  <c r="N29" i="50" l="1"/>
  <c r="N28" i="50"/>
  <c r="N27" i="50"/>
  <c r="C62" i="50" l="1"/>
  <c r="C62" i="49"/>
  <c r="C52" i="38" l="1"/>
  <c r="C62" i="20"/>
  <c r="U26" i="49"/>
  <c r="N26" i="20"/>
  <c r="I116" i="20"/>
  <c r="B52" i="38" l="1"/>
  <c r="G26" i="38"/>
  <c r="B116" i="50" l="1"/>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N29" i="20" l="1"/>
  <c r="N28" i="20"/>
  <c r="N27" i="20"/>
  <c r="O28" i="20" l="1"/>
  <c r="O29" i="20"/>
  <c r="B34" i="20" l="1"/>
  <c r="C116" i="20" l="1"/>
  <c r="D116" i="20"/>
  <c r="E116" i="20"/>
  <c r="F116" i="20"/>
  <c r="G116" i="20"/>
  <c r="H116" i="20"/>
  <c r="N25" i="20" l="1"/>
  <c r="N24" i="20" l="1"/>
  <c r="O25" i="20" s="1"/>
  <c r="O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F47" authorId="0" shapeId="0" xr:uid="{00000000-0006-0000-0300-000001000000}">
      <text>
        <r>
          <rPr>
            <b/>
            <sz val="9"/>
            <color indexed="81"/>
            <rFont val="Tahoma"/>
            <family val="2"/>
          </rPr>
          <t>Liliana Andrea Hernandez:</t>
        </r>
        <r>
          <rPr>
            <sz val="9"/>
            <color indexed="81"/>
            <rFont val="Tahoma"/>
            <family val="2"/>
          </rPr>
          <t xml:space="preserve">
Revisar las cifras acumuladas</t>
        </r>
      </text>
    </comment>
  </commentList>
</comments>
</file>

<file path=xl/sharedStrings.xml><?xml version="1.0" encoding="utf-8"?>
<sst xmlns="http://schemas.openxmlformats.org/spreadsheetml/2006/main" count="1804" uniqueCount="480">
  <si>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</si>
  <si>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</si>
  <si>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</si>
  <si>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</si>
  <si>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</si>
  <si>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</si>
  <si>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</si>
  <si>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</si>
  <si>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</si>
  <si>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</si>
  <si>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</si>
  <si>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</si>
  <si>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</si>
  <si>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</si>
  <si>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</si>
  <si>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</si>
  <si>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</si>
  <si>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</si>
  <si>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</si>
  <si>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</si>
  <si>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</si>
  <si>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</si>
  <si>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</si>
  <si>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</si>
  <si>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</si>
  <si>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</si>
  <si>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</si>
  <si>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</si>
  <si>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</si>
  <si>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</si>
  <si>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</si>
  <si>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</si>
  <si>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</si>
  <si>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</si>
  <si>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</si>
  <si>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</si>
  <si>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</si>
  <si>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</si>
  <si>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</si>
  <si>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</si>
  <si>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</si>
  <si>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</si>
  <si>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</si>
  <si>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</si>
  <si>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</si>
  <si>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</si>
  <si>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</si>
  <si>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</si>
  <si>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</si>
  <si>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</si>
  <si>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</si>
  <si>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</si>
  <si>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</si>
  <si>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</si>
  <si>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</si>
  <si>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</si>
  <si>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</si>
  <si>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</si>
  <si>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</si>
  <si>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</si>
  <si>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</si>
  <si>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</si>
  <si>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</si>
  <si>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</si>
  <si>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</si>
  <si>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</si>
  <si>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</si>
  <si>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</si>
  <si>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</si>
  <si>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</si>
  <si>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</si>
  <si>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</si>
  <si>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</si>
  <si>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</si>
  <si>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</si>
  <si>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</si>
  <si>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</si>
  <si>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</si>
  <si>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</si>
  <si>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</si>
  <si>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</si>
  <si>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</si>
  <si>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</si>
  <si>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</si>
  <si>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</si>
  <si>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</si>
  <si>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</si>
  <si>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</si>
  <si>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</si>
  <si>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</si>
  <si>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</si>
  <si>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</si>
  <si>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</si>
  <si>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</si>
  <si>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</si>
  <si>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</si>
  <si>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</si>
  <si>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</si>
  <si>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</si>
  <si>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</si>
  <si>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</si>
  <si>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</si>
  <si>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</si>
  <si>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</si>
  <si>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</si>
  <si>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</si>
  <si>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</si>
  <si>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</si>
  <si>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</si>
  <si>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</si>
  <si>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</si>
  <si>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</si>
  <si>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</si>
  <si>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</si>
  <si>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</si>
  <si>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</si>
  <si>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</si>
  <si>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</si>
  <si>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</si>
  <si>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</si>
  <si>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</si>
  <si>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</si>
  <si>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</si>
  <si>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</si>
  <si>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</si>
  <si>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</si>
  <si>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</si>
  <si>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</si>
  <si>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</si>
  <si>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</si>
  <si>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</si>
  <si>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</si>
  <si>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</si>
  <si>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</si>
  <si>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</si>
  <si>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</si>
  <si>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</si>
  <si>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</si>
  <si>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</si>
  <si>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</si>
  <si>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</si>
  <si>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</si>
  <si>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</si>
  <si>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</si>
  <si>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</si>
  <si>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</si>
  <si>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</si>
  <si>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</si>
  <si>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</si>
  <si>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</si>
  <si>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</si>
  <si>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</si>
  <si>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</si>
  <si>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</si>
  <si>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</si>
  <si>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</si>
  <si>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</si>
  <si>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</si>
  <si>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</si>
  <si>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</si>
  <si>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</si>
  <si>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</si>
  <si>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</si>
  <si>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</si>
  <si>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</si>
  <si>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</si>
  <si>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</si>
  <si>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</si>
  <si>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</si>
  <si>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</si>
  <si>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</si>
  <si>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</si>
  <si>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</si>
  <si>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</si>
  <si>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</si>
  <si>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</si>
  <si>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</si>
  <si>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</si>
  <si>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</si>
  <si>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</si>
  <si>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</si>
  <si>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</si>
  <si>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</si>
  <si>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</si>
  <si>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</si>
  <si>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</si>
  <si>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</si>
  <si>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</si>
  <si>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</si>
  <si>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</si>
  <si>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</si>
  <si>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</si>
  <si>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</si>
  <si>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</si>
  <si>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</si>
  <si>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</si>
  <si>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</si>
  <si>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</si>
  <si>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</si>
  <si>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</si>
  <si>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</si>
  <si>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</si>
  <si>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</si>
  <si>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</si>
  <si>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</si>
  <si>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</si>
  <si>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</si>
  <si>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</si>
  <si>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</si>
  <si>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</si>
  <si>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</si>
  <si>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</si>
  <si>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</si>
  <si>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</si>
  <si>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</si>
  <si>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</si>
  <si>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</si>
  <si>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</si>
  <si>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</si>
  <si>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</si>
  <si>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</si>
  <si>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</si>
  <si>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EVIDENCIAS DE EJECUCIÓN</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</si>
  <si>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</si>
  <si>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</si>
  <si>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</si>
  <si>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</si>
  <si>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</si>
  <si>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</si>
  <si>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</si>
  <si>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</si>
  <si>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 xml:space="preserve"> Implementar el 100 Porciento de las herramientas que permitan el posicionamiento de la SDMujer en medios de comunicación</t>
  </si>
  <si>
    <t>Porcentaje de implementación de las herramientas para el posicionamiento en medios de comunicación</t>
  </si>
  <si>
    <t>7. Realizar el seguimiento a los impactos en medios de comunicación</t>
  </si>
  <si>
    <t>8. Elaborar contenidos para los diferentes medios de comunicación</t>
  </si>
  <si>
    <t>Tarea 3</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</si>
  <si>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</si>
  <si>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</si>
  <si>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</si>
  <si>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</si>
  <si>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</si>
  <si>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</si>
  <si>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</si>
  <si>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</si>
  <si>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</si>
  <si>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</si>
  <si>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</si>
  <si>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</si>
  <si>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t>Formula indicador:</t>
  </si>
  <si>
    <t>Avance mensual</t>
  </si>
  <si>
    <t>Elaboró</t>
  </si>
  <si>
    <t>Firma</t>
  </si>
  <si>
    <t>Aprobó (Según aplique Gerenta de proyecto, Líder técnica y responsable de proceso)</t>
  </si>
  <si>
    <t>Revisó (Oficina Asesora de Planeación)</t>
  </si>
  <si>
    <t>VoBo:</t>
  </si>
  <si>
    <t>Nombre</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</si>
  <si>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</si>
  <si>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</si>
  <si>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</si>
  <si>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</si>
  <si>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</si>
  <si>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</si>
  <si>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</si>
  <si>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</si>
  <si>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</si>
  <si>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</si>
  <si>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</si>
  <si>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</si>
  <si>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</si>
  <si>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</si>
  <si>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</si>
  <si>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</si>
  <si>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</si>
  <si>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</si>
  <si>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</si>
  <si>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</si>
  <si>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</si>
  <si>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</si>
  <si>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</si>
  <si>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</si>
  <si>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</si>
  <si>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</si>
  <si>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</si>
  <si>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</si>
  <si>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</si>
  <si>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</si>
  <si>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</si>
  <si>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</si>
  <si>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</si>
  <si>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</si>
  <si>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</si>
  <si>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</si>
  <si>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</si>
  <si>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</si>
  <si>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</si>
  <si>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</si>
  <si>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</si>
  <si>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</si>
  <si>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</si>
  <si>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</si>
  <si>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</si>
  <si>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</si>
  <si>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</si>
  <si>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</si>
  <si>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</si>
  <si>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</si>
  <si>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</si>
  <si>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</si>
  <si>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</si>
  <si>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</si>
  <si>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</si>
  <si>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</si>
  <si>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</si>
  <si>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</si>
  <si>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</si>
  <si>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</si>
  <si>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</si>
  <si>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</si>
  <si>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</si>
  <si>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</si>
  <si>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</si>
  <si>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CONTROL DE CAMBIOS</t>
  </si>
  <si>
    <t>Página 7 de 7</t>
  </si>
  <si>
    <t>CONTROL DE CAMBIOS EN EL PLAN DE ACCIÓN</t>
  </si>
  <si>
    <t>Eliana Ivonn Castañeda Saavedra</t>
  </si>
  <si>
    <t>Meta Anual 2026</t>
  </si>
  <si>
    <t>N/A</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</si>
  <si>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280 piezas gráficas que responden a diferentes solicitudes realizadas</t>
  </si>
  <si>
    <t>Al mes de enero se registra un acumulado en la ejecución de la meta de 0,083, resultado de la implementación de la estrategia de comunicación, lo cual se refleja en el desarrollo de actividades orientadas a su implementación. Estas acciones han permitido que la Secretaría impulse iniciativas clave, fomente la participación ciudadana y promueva acciones para dar a conocer los servicios y la oferta institucional de la Secretaría a la ciudadanía.</t>
  </si>
  <si>
    <t>La implementación de esta estrategia de comunicación beneficia a la ciudadanía al facilitar el acceso a información clara y oportuna sobre los servicios, programas y canales de atención de la Secretaría, lo que permite a las personas identificar las rutas institucionales disponibles, acceder de manera más ágil a la oferta de la entidad y participar en las iniciativas que se desarrollan en el territorio. Así mismo, contribuye a fortalecer la relación entre la entidad y la comunidad, mejorar la orientación frente a los servicios disponibles y promover un mayor conocimiento de las acciones institucionales dirigidas a la garantía de derechos y la atención a la ciudadanía.</t>
  </si>
  <si>
    <t xml:space="preserve">
Para el mes de enero se evidenciaron 2.066 nuevos usuarios en redes sociales y un alcance de 398.991 personas con los contenidos publicados en el mes de enero</t>
  </si>
  <si>
    <t>Estos resultados benefician a la ciudadanía al ampliar el acceso a información actualizada y confiable sobre los servicios, programas y actividades de la Secretaría, facilitando que más personas conozcan la oferta institucional y las rutas de atención disponibles. Asimismo, el fortalecimiento de los canales digitales mejora la comunicación con la comunidad, permite una interacción más cercana y oportuna, y contribuye a que la ciudadanía se mantenga informada sobre las acciones, convocatorias y espacios de participación que se desarrollan en el territorio.</t>
  </si>
  <si>
    <t>Para el mes de enero se tramitaron los contratos de persona natural que apoyan el cumplimiento de la meta y se reportaron 17 impactos en medios de comunicación</t>
  </si>
  <si>
    <t>Para el mes de enero se tramitaron los contratos de persona natural que apoyan el cumplimiento de la meta y se elaboraron 5 contenidos periodísticos</t>
  </si>
  <si>
    <t>En enero, se tramitaron los contratos de persona natural para el cumplimiento de la meta y se reportaron 17 impactos en medios de comunicación. Además, se elaboraron 5 contenidos periodísticos,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t>
  </si>
  <si>
    <t xml:space="preserve">Al mes de enero se lleva un 8,3 % de cumplimiento de la meta en donde se elaboraron un total de 5 contenidos periodisticos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  Se evidenciaron  17 impactos en medios de comunicación </t>
  </si>
  <si>
    <t>Las noticias difundidas permitieron visibilizar rutas de atención frente a violencias, ampliar el acceso digital a servicios y fortalecer escenarios de escucha territorial y autonomía económica, facilitando que más mujeres conozcan, accedan y se beneficien de la oferta institucional para mejorar sus condiciones de vida y ejercer plenamente sus derechos.</t>
  </si>
  <si>
    <t>En el marco de la meta del Plan de Desarrollo Distrital se registró, al mes de enero, un avance del 2,08%. Este resultado se refleja en la implementación de la estrategia de comunicaciones, que presenta un 0,083 de ejecución, así como en las acciones orientadas al fortalecimiento de los canales digitales institucionales, evidenciando un avance del 8,3% en el crecimiento y posicionamiento de las redes sociales y las páginas web de la entidad. De igual manera, la implementación de herramientas y acciones de relacionamiento con medios de comunicación alcanza un 8,3% de ejecución, lo que ha contribuido a posicionar a la SDMujer en la agenda pública, ampliar la visibilidad institucional y fortalecer la difusión de contenidos relacionados con la oferta de servicios, las rutas de atención y las acciones que la entidad desarrolla en el territorio.</t>
  </si>
  <si>
    <t>Estos avances benefician a la ciudadanía al facilitar el acceso a información clara, actualizada y oportuna sobre los servicios, programas y rutas de atención de la Secretaría, permitiendo que más personas conozcan cómo acceder a la oferta institucional y a los espacios de participación en el territorio. El fortalecimiento de las redes sociales, la página web y la presencia en medios de comunicación mejora la comunicación entre la entidad y la comunidad, amplía los canales de orientación y atención, y contribuye a que la ciudadanía esté mejor informada sobre las acciones institucionales, convocatorias y servicios disponibles, favoreciendo una atención más cercana, accesible y oportuna.</t>
  </si>
  <si>
    <t>Para el mes de enero se reportó un alcance de 142.813 personas en las páginas de la Secretaría</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</si>
  <si>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2 contenidos actualizados.</t>
  </si>
  <si>
    <t>https://secretariadistritald-my.sharepoint.com/:f:/g/personal/ecastaneda_sdmujer_gov_co/IgA7TvfYE_GlQLyV8quhHYveAVo3xVmMELG3sH1Q81f4iNc?e=uu7x9v</t>
  </si>
  <si>
    <t>Al mes de enero se lleva una ejecución del 8,3 evidenciando las siguientes tareas: se subieron 2 contenidos actualizados, se reportó un alcance de 142.813 personas en las páginas de la Secretaría y se evidenciaron 2.066 nuevos usuarios en redes sociales, con un alcance de 398.991 personas. Para un total acumulado de 541.804 personas a través de los contenidos publicados.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</si>
  <si>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2 contenidos actualizados, se reportó un alcance de 142.813 personas en las páginas de la Secretaría y se evidenciaron 2.066 nuevos usuarios en redes sociales, con un alcance total de 398.991 personas a través de los contenidos publicados.</t>
  </si>
  <si>
    <t>Se reportó un alcance de 142.813 personas en las páginas de la Secretaría y se evidenciaron 2.066 nuevos usuarios en redes sociales, con un alcance de 398.991 personas. Para un total acumulado de 541.804 personas a través de los contenidos publicados.</t>
  </si>
  <si>
    <t>Para el mes de enero se tramitaron los contratos de persona natural que apoyan el cumplimiento de la meta que permiten la implementación de la estrategia de comunicaciones y en específico la producción de contenidos audiovisuales para la estrategia de comunicaciones Para este periodo se elaboraron 3 contenidos audiovisuales</t>
  </si>
  <si>
    <t>Liliana Andrea Hernández Moreno</t>
  </si>
  <si>
    <t>Contratista Oficina Asesora de Planeación</t>
  </si>
  <si>
    <t>Jefe Oficina Asesora de Planeación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</si>
  <si>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 Para este periodo se recibieron 3 solicitudes para la elaboración de estrategias de comunicación.</t>
  </si>
  <si>
    <t xml:space="preserve">Durante el mes de enero se recibieron 3 solicitudes de brief provenientes de distintas subdirecciones y gerencias de la Secretaría. Como resultado de estas solicitudes, se elaboraron 280 piezas gráficas y 3 contenidos audiovisuales (videos y fotografías), con el fin de atender los requerimientos comunicativos de las diferentes áreas. </t>
  </si>
  <si>
    <t>https://secretariadistritald-my.sharepoint.com/:x:/g/personal/ecastaneda_sdmujer_gov_co/IQCiJMDmjSecR5qO7rukLySYAcAhRl0kZWS36ebZqZHDjmQ?e=R2FB9V</t>
  </si>
  <si>
    <t>https://secretariadistritald-my.sharepoint.com/:x:/g/personal/ecastaneda_sdmujer_gov_co/IQDlYxSvvAjOQ6QuVjeWhiJEAZecYc5h5_qQrcXHTroqYrk?e=TowLxz</t>
  </si>
  <si>
    <t>https://secretariadistritald-my.sharepoint.com/:x:/g/personal/ecastaneda_sdmujer_gov_co/IQB3j6S8P2FWQJlzK_bljaLXAQcDwKfXC1HwBeln35Pt_Zk?e=E4tsJX</t>
  </si>
  <si>
    <t>https://secretariadistritald-my.sharepoint.com/:x:/g/personal/ecastaneda_sdmujer_gov_co/IQC5-FFmBLeJRLV7OhF5BC4fAcWAF51R_rsqyqIXHRRAgwc?e=ddSGPc</t>
  </si>
  <si>
    <t>https://secretariadistritald-my.sharepoint.com/:x:/g/personal/ecastaneda_sdmujer_gov_co/IQCHSRvyTzHNTJgbYCdi8vB-AZfOYqgzeD10x1lSYAm_A5s?e=0wcfQJ</t>
  </si>
  <si>
    <t>https://secretariadistritald-my.sharepoint.com/:x:/g/personal/ecastaneda_sdmujer_gov_co/IQBpCfYPkhqyQq_XER2MFJMuAT-y3UszrcSLhvnmFKzli9A?e=blcAaW</t>
  </si>
  <si>
    <t>https://secretariadistritald-my.sharepoint.com/:x:/g/personal/ecastaneda_sdmujer_gov_co/IQA3Ykr_1J3RQpFhkZ5tqYz5ARnnDqn7HgCAWI4xhPMBUZ0?e=iA2ieA</t>
  </si>
  <si>
    <t>https://secretariadistritald-my.sharepoint.com/:w:/g/personal/ecastaneda_sdmujer_gov_co/IQAB-kPnQc0NQ6gD4Zaj0qstAepBAIMNLswd9krU9sEKrnQ?e=oG99Sv</t>
  </si>
  <si>
    <t>https://secretariadistritald-my.sharepoint.com/:f:/g/personal/ecastaneda_sdmujer_gov_co/IgDtNHm6owg8TYXhUoXFGNBDARwFlGZRJqyjfILJGgSDxX0?e=4Eo0W2</t>
  </si>
  <si>
    <t>Para el mes de febrero se tramitaron once (11)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</si>
  <si>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Para el mes de febrero se elaboraron 392 piezas gráficas, las cuales responden a las diferentes solicitudes realizadas por las áreas de la entidad para apoyar las acciones de comunicación y difusión institucional.</t>
  </si>
  <si>
    <t>https://secretariadistritald-my.sharepoint.com/:f:/g/personal/ecastaneda_sdmujer_gov_co/IgCC8KRawhakTYnzrnKGAEafAf456Uh4T244KXUMGEndCc0?e=LehpIv</t>
  </si>
  <si>
    <t>Para el mes de febrero se produjeron 14 productos audiovisuales, derivados de las diferentes solicitudes de brief, los cuales contribuyen a la difusión de los servicios y acciones de la SDMujer.</t>
  </si>
  <si>
    <t>https://secretariadistritald-my.sharepoint.com/:f:/g/personal/ecastaneda_sdmujer_gov_co/IgBjETK88y8zSqQfPeW4mI5kASRyPR19wtxmnsoXLNm_Rwo?e=TSdFsI</t>
  </si>
  <si>
    <t xml:space="preserve">Durante el mes de febrero se recibieron 11 solicitudes de brief provenientes de distintas subdirecciones y gerencias de la Secretaría. Como resultado de estas solicitudes, se elaboraron 392 piezas gráficas y 14 contenidos audiovisuales (videos y fotografías), con el fin de atender los requerimientos comunicativos de las diferentes áreas. </t>
  </si>
  <si>
    <t>Al mes de febrero se registra un avance acumulado del 0,166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14 solicitudes de brief tramitadas, 672 piezas gráficas elaboradas y 17 contenidos audiovisuales producidos, los cuales contribuyen al posicionamiento y alcance de la estrategia de comunicaciones de la entidad.</t>
  </si>
  <si>
    <t>La implementación de la estrategia de comunicaciones genera beneficios directos para la ciudadanía al facilitar el acceso a información clara, oportuna y útil sobre los servicios, programas y rutas de atención de la entidad. Esto permite que más personas conozcan sus derechos, identifiquen las oportunidades de participación y accedan de manera más sencilla a la oferta institucional. Asimismo, fortalece la transparencia en la gestión pública, promueve una mayor interacción entre la entidad y la ciudadanía, y contribuye a sensibilizar a la sociedad sobre temas de equidad de género y prevención de violencias contra las mujeres, ampliando el alcance de las acciones institucionales en el territorio.</t>
  </si>
  <si>
    <t>Para el mes de febrero se publicaron 66 contenidos actualizados en las páginas web de la entidad, con el propósito de mantener informada a la ciudadanía sobre los servicios, programas y acciones institucionales.</t>
  </si>
  <si>
    <t>https://secretariadistritald-my.sharepoint.com/:f:/g/personal/ecastaneda_sdmujer_gov_co/IgBH3XkdIEqBTIe3XDI9bEOdAYGJt15St_3MJPWHgNG7vSY?e=sUf1aE</t>
  </si>
  <si>
    <t xml:space="preserve">
Para el mes de febrero se registraron 1.793 nuevos usuarios en redes sociales y un alcance de 457.230 personas a través de los contenidos publicados en estas plataformas durante el mes.</t>
  </si>
  <si>
    <t>https://secretariadistritald-my.sharepoint.com/:f:/g/personal/ecastaneda_sdmujer_gov_co/IgAVxdQgaAQkRaFl27xJKuD0ASYMYOxBhZ5lQfe-UaSfLsw?e=zN4sZL</t>
  </si>
  <si>
    <t>https://secretariadistritald-my.sharepoint.com/:f:/g/personal/ecastaneda_sdmujer_gov_co/IgAYjipb8ev5QrCkkC9EUc5vAVxC5xbf-jHOTy4YOBrcZAk?e=0fWwQA</t>
  </si>
  <si>
    <t>La implementación de estas acciones genera beneficios para la ciudadanía al facilitar el acceso a información clara, oportuna y actualizada sobre los servicios, programas y rutas de atención de la Secretaría. A través del fortalecimiento de los canales digitales, más personas pueden conocer la oferta institucional, participar en convocatorias, actividades y espacios de formación, y acceder de manera más rápida a orientación y apoyo. Asimismo, contribuye a mejorar la transparencia de la gestión pública, fortalecer la comunicación entre la entidad y la ciudadanía y ampliar el alcance de las acciones institucionales en los diferentes territorios de la ciudad.</t>
  </si>
  <si>
    <t>https://secretariadistritald-my.sharepoint.com/:f:/g/personal/ecastaneda_sdmujer_gov_co/IgDdBuqQ0nD9S7UHjxF6NnedAZeI_YmuFOQtgyHk8hMHl34?e=X9ZMq9</t>
  </si>
  <si>
    <t>https://secretariadistritald-my.sharepoint.com/:f:/g/personal/ecastaneda_sdmujer_gov_co/IgB-1z_U_LB_SbkC7vCV91BgAW1VozhEq-1Zq7R1NF6u80c?e=Is3jXl</t>
  </si>
  <si>
    <t>Para el mes de febrero se registraron 131 impactos en medios de comunicación, resultado de la difusión de las acciones, programas y servicios de la Secretaría en diferentes canales informativos. Se ajusta la cifra de enero que corresponde a 13 impactos.</t>
  </si>
  <si>
    <t>En febrero se reportaron 131 impactos en medios de comunicación, y se ajusta la cifra correspondiente al mes de enero a 13 impactos. Adicionalmente, se elaboraron 20 contenidos periodísticos orientados a visibilizar los servicios, programas y acciones de la Secretaría. El contenido publicado permitió fortalecer la difusión de la oferta institucional y posicionar en la agenda pública los temas relacionados con los derechos de las mujeres y las rutas de atención disponibles en la ciudad</t>
  </si>
  <si>
    <t>Al mes de febrero se registra un 16,6 % de cumplimiento de la meta, con la elaboración de 25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144 impactos en medios de comunicación, lo que ha permitido ampliar la difusión de la oferta institucional y fortalecer el posicionamiento de estos temas en la agenda pública.</t>
  </si>
  <si>
    <t>El impacto en la ciudadanía se refleja en que la difusión de estas noticias fortalece el acceso a información clave para la protección y garantía de derechos de las mujeres, permitiendo que más personas conozcan las rutas de atención frente a violencias, los canales de orientación y los servicios disponibles en la ciudad. Asimismo, contribuye a ampliar el acceso digital a la oferta institucional, promover espacios de escucha territorial y visibilizar oportunidades relacionadas con el fortalecimiento de la autonomía económica. De esta manera, se facilita que más mujeres identifiquen las alternativas de apoyo del Distrito, accedan a ellas oportunamente y mejoren sus condiciones de vida, ejerciendo plenamente sus derechos.</t>
  </si>
  <si>
    <t>En el marco de la meta del Plan de Desarrollo Distrital, al mes de febrero se registra un avance acumulado del 4,16 %. Este resultado se refleja en la implementación de la estrategia de comunicaciones, que presenta una ejecución de 0,166, así como en las acciones de fortalecimiento de los canales digitales institucionales y el relacionamiento con medios de comunicación, ambos con un 16,6 % de avance. Estas acciones han permitido posicionar a la SDMujer en la agenda pública, ampliar la visibilidad institucional y fortalecer la difusión de la oferta de servicios y de las rutas de atención dirigidas a las mujeres en la ciudad.</t>
  </si>
  <si>
    <t>https://secretariadistritald-my.sharepoint.com/:f:/g/personal/ecastaneda_sdmujer_gov_co/IgDzU33_GcipT6K-WRBSEOoRAXaZYaWJHKwVRnbGon1qbmw?e=e0WUh8</t>
  </si>
  <si>
    <t>La implementación de estas acciones genera beneficios para la ciudadanía al fortalecer el acceso a información clara, oportuna y confiable sobre los servicios, programas y rutas de atención disponibles en la ciudad. A través del posicionamiento en medios, el uso de plataformas digitales y la generación de contenidos informativos, se facilita que más personas conozcan la oferta institucional, identifiquen dónde acudir en caso de requerir orientación o apoyo y participen en las iniciativas que promueven la garantía de derechos. Asimismo, contribuye a ampliar el alcance territorial de la información, fortalecer la transparencia institucional y promover una mayor participación ciudadana, permitiendo que las mujeres accedan con mayor facilidad a herramientas, acompañamiento y oportunidades que mejoran su bienestar y calidad de vida.</t>
  </si>
  <si>
    <t>Para el mes de febrero se reportó un alcance de 136.876 personas en las páginas web de la Secretaría, como resultado de la consulta y acceso de la ciudadanía a los contenidos institucionales publicados.</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</si>
  <si>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t>
  </si>
  <si>
    <t>Al mes de febrero se registra una ejecución del 16,6 % en la meta “Realizar el 100 % de las acciones diseñadas para aumentar el crecimiento de usuarios que consultan las redes sociales y páginas web de la Secretaría”, evidenciada a partir de las acciones adelantadas para fortalecer la presencia digital de la entidad. En este periodo se publicaron 68 contenidos actualizados en las páginas web de la Secretaría, se reportó un alcance de 279.689 personas en el sitio web institucional y se evidenciaron 3.859 nuevos usuarios en redes sociales, con un alcance de 856,221 personas a través de los contenidos difundidos en estas plataformas. En conjunto, estas acciones han permitido alcanzar un total acumulado de 1.135.910 personas a febrero mediante los contenidos publicados en las diferentes plataformas digitales de la Secretaría.</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</si>
  <si>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 para un total alcanzado de 594.106 personas entre paginas y redes sociales.</t>
  </si>
  <si>
    <t>Durante el mes de febrero se registró un avance del 2,08 % en el desarrollo de las acciones asociadas a la meta del Plan de Desarrollo. En este periodo se elaboraron 11 brief, 392 piezas gráficas y 14 productos audiovisuales; asimismo, se publicaron 66 contenidos actualizados en las páginas web de la Secretaría. En redes sociales se evidenciaron 1.793 nuevos usuarios, con un alcance de 457.230 personas, mientras que el sitio web institucional alcanzó 136.876 personas. Adicionalmente, se reportaron 131 impactos en medios de comunicación, lo que permitió fortalecer la difusión de la oferta institucional, las rutas de atención y los servicios dirigidos a las mujeres en la ciudad. para un total alcanzado durante el mes de febrero de 594.106 usuarios en redes sociales</t>
  </si>
  <si>
    <t>Para el mes de marzo se elaboraron 372 piezas gráficas, las cuales responden a las diferentes solicitudes realizadas por las áreas de la entidad para apoyar las acciones de comunicación y difusión institucional.</t>
  </si>
  <si>
    <t xml:space="preserve">Para el mes de marzo se produjeron 15 productos audiovisuales, derivados de las diferentes solicitudes de brief, los cuales contribuyen a la difusión de los servicios y acciones de la SDMujer. </t>
  </si>
  <si>
    <t>https://secretariadistritald-my.sharepoint.com/:f:/g/personal/ecastaneda_sdmujer_gov_co/IgB4iuyGcFdkRrkpo2WRuhufAXDHbE3hXXtzEaYAlFCe9Mg?e=lZRtvK</t>
  </si>
  <si>
    <t>https://secretariadistritald-my.sharepoint.com/:f:/g/personal/ecastaneda_sdmujer_gov_co/IgDf_ryO2epHQLezDAV9DCY-AQhhJ6hfZgm6Rc26ZCLVv_c?e=AS0SwB</t>
  </si>
  <si>
    <t>https://secretariadistritald-my.sharepoint.com/:f:/g/personal/ecastaneda_sdmujer_gov_co/IgAOFEMlNkxBQrDDafm5_hbkAdXn6GvR0XqlD66eoyxD7k8?e=PvOceb</t>
  </si>
  <si>
    <t xml:space="preserve">Durante el mes de marzo se recibieron 10 solicitudes de brief provenientes de distintas subdirecciones y gerencias de la Secretaría. Como resultado de estas solicitudes, se elaboraron 372 piezas gráficas y 15 contenidos audiovisuales (videos y fotografías), con el fin de atender los requerimientos comunicativos de las diferentes áreas. </t>
  </si>
  <si>
    <t xml:space="preserve">Al mes de marzo se registra un avance acumulado del 0,249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24 solicitudes de brief tramitadas, 1.044 piezas gráficas elaboradas y 32 contenidos audiovisuales producidos, los cuales contribuyen al posicionamiento y alcance de la estrategia de comunicaciones de la entidad. </t>
  </si>
  <si>
    <t>Las acciones adelantadas en el marco de la estrategia de comunicaciones generan beneficios directos para la ciudadanía al fortalecer el acceso a información clara, oportuna y comprensible sobre los servicios, programas y rutas de atención de la Secretaría, facilitando que especialmente las mujeres en los territorios conozcan y ejerzan sus derechos. Asimismo, la difusión de contenidos gráficos y audiovisuales contribuye a promover la participación ciudadana al visibilizar iniciativas, convocatorias y espacios de involucramiento, fortaleciendo la cercanía y la confianza en la entidad. De igual manera, el posicionamiento de la estrategia amplía el alcance de la oferta institucional a través de diversos canales, lo que se traduce en mayor cobertura, una atención más informada y una mejor capacidad de respuesta frente a las necesidades de la ciudadanía.</t>
  </si>
  <si>
    <t>Para el mes de marzo se publicaron 30 contenidos actualizados en las páginas web de la entidad, con el propósito de mantener informada a la ciudadanía sobre los servicios, programas y acciones institucionales.  "</t>
  </si>
  <si>
    <t>Para el mes de marzo se registraron 1.814 nuevos usuarios en redes sociales y un alcance de 923.226 personas a través de los contenidos publicados en estas plataformas durante el mes."</t>
  </si>
  <si>
    <t>Para el mes de marzo se reportó un alcance de 122.812 personas en las páginas web de la Secretaría, como resultado de la consulta y acceso de la ciudadanía a los contenidos institucionales publicados.</t>
  </si>
  <si>
    <t xml:space="preserve">Durante el mes de marzo se publicaron 30 contenidos actualizados en las páginas de la Secretaría. Asimismo, se registró un alcance de 122.812 personas en el sitio web institucional. En redes sociales se evidenciaron 1.814 nuevos usuarios, alcanzando 923 226 personas a través de los contenidos difundidos en estas plataformas. </t>
  </si>
  <si>
    <t>Las acciones adelantadas durante el mes de marzo han generado beneficios directos para la ciudadanía al fortalecer el acceso a información clara, oportuna y de interés público a través de los canales digitales de la Secretaría. La actualización constante de contenidos y el incremento en el alcance tanto en el sitio web como en redes sociales han permitido que un mayor número de personas conozcan la oferta institucional, los servicios disponibles y las rutas de atención, facilitando la toma de decisiones informadas y el ejercicio de sus derechos. Asimismo, el crecimiento de nuevos usuarios y el amplio alcance logrado contribuyen a mejorar la participación ciudadana, ampliar la cobertura de la información institucional y fortalecer la relación entre la entidad y la ciudadanía, promoviendo mayor transparencia, cercanía y confianza en la gestión pública.</t>
  </si>
  <si>
    <t>Para el mes de febrero se elaboraron 20 contenidos periodísticos orientados a visibilizar la oferta institucional y los servicios del Distrito para la garantía de los derechos de las mujeres en Bogotá. Estos contenidos destacaron la red de atención disponible, incluyendo la Línea Púrpura Distrital, las Casas de Igualdad de Oportunidades, las Manzanas del Cuidado y las Redes Seguras, con el fin de acercar la información y las rutas de atención a la vida cotidiana de las mujeres y fortalecer la confianza para acceder a estos servicios.</t>
  </si>
  <si>
    <t>https://secretariadistritald-my.sharepoint.com/:f:/g/personal/ecastaneda_sdmujer_gov_co/IgDo2E8l6uHPRrQIu08sUOYXAd1E-MF48qaVA02qgcuYCKM?e=BISSpK</t>
  </si>
  <si>
    <t>https://secretariadistritald-my.sharepoint.com/:f:/g/personal/ecastaneda_sdmujer_gov_co/IgBH-45LqMvkS4SyOTAMCMDAASBD4tYQE_xgmgPbC5epwbQ?e=sx9dSz</t>
  </si>
  <si>
    <t>https://secretariadistritald-my.sharepoint.com/:f:/g/personal/ecastaneda_sdmujer_gov_co/IgBB49m95fSsRpUDTNsDMwNpAS3zsLqRCoSx_u8jhpEQqYk?e=LsQAvQ</t>
  </si>
  <si>
    <t>Para el mes de marzo se registraron 227 impactos en medios de comunicación, resultado de la difusión de las acciones, programas y servicios de la Secretaría en diferentes canales informativos</t>
  </si>
  <si>
    <t>https://secretariadistritald-my.sharepoint.com/:f:/g/personal/ecastaneda_sdmujer_gov_co/IgCc9o7YSRQZTIaLXBciLa6-AYK0q6iZ-4kf23YDEGFlFFE?e=0n8hFC</t>
  </si>
  <si>
    <t>https://secretariadistritald-my.sharepoint.com/:f:/g/personal/ecastaneda_sdmujer_gov_co/IgC2ytqkHEYPRLcBO-2y9B8jAeEjkbe1qI3LXh-iTQhs6rY?e=N3ji1U</t>
  </si>
  <si>
    <t xml:space="preserve">En marzo se reportaron 227 impactos en medios de comunicación a través de 25 contenidos periodísticos. El contenido publicado permitió fortalecer la difusión de la oferta institucional y posicionar en la agenda pública los temas relacionados con los derechos de las mujeres y las rutas de atención disponibles en la ciudad </t>
  </si>
  <si>
    <t xml:space="preserve">Al mes de marzo se registra un 24.9 % de cumplimiento de la meta, con la elaboración de 50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371 impactos en medios de comunicación, lo que ha permitido ampliar la difusión de la oferta institucional y fortalecer el posicionamiento de estos temas en la agenda pública. </t>
  </si>
  <si>
    <t xml:space="preserve">Las noticias difundidas durante el mes permitieron visibilizar acciones orientadas a prevenir y atender las violencias en distintos entornos, fortalecer el acceso a la justicia y ampliar los canales de orientación, atención y denuncia. Asimismo, se destacó la expansión de los servicios en territorio, incluyendo zonas rurales, y en entornos digitales, facilitando que más mujeres accedan a información y acompañamiento.
De igual forma, se promovieron iniciativas que fortalecen la autonomía, el liderazgo y la participación de las mujeres, especialmente de quienes realizan labores de cuidado, al tiempo que se reconocen sus diversidades y contextos. En conjunto, estos contenidos contribuyen a que más mujeres conozcan la oferta institucional, accedan a sus derechos y cuenten con herramientas para vivir una vida libre de violencias en Bogotá.
</t>
  </si>
  <si>
    <t>En el marco de la meta del Plan de Desarrollo Distrital, al mes de febrero se registra un avance acumulado del 6.24 %. Este resultado se refleja en la implementación de la estrategia de comunicaciones, que presenta una ejecución de 0,249, así como en las acciones de fortalecimiento de los canales digitales institucionales y el relacionamiento con medios de comunicación, ambos con un 24.9 % de avance. Estas acciones han permitido posicionar a la SDMujer en la agenda pública, ampliar la visibilidad institucional y fortalecer la difusión de la oferta de servicios y de las rutas de atención dirigidas a las mujeres en la ciudad.</t>
  </si>
  <si>
    <t>https://secretariadistritald-my.sharepoint.com/:f:/g/personal/ecastaneda_sdmujer_gov_co/IgCxtB5CImzuR7O-2X8y_ysvAev4uWjjl7CxXbknVfOcxTU?e=qQ1EQl</t>
  </si>
  <si>
    <t>Las acciones desarrolladas han generado beneficios significativos para la ciudadanía al ampliar el acceso a información clara, oportuna y pertinente sobre la oferta institucional, las rutas de atención y los servicios dirigidos a las mujeres en la ciudad. El fortalecimiento de los canales digitales, el incremento en la producción de contenidos y el posicionamiento en medios de comunicación han permitido llegar a un mayor número de personas, facilitando el conocimiento de sus derechos y de los mecanismos de atención disponibles. Asimismo, estas estrategias contribuyen a promover la participación ciudadana, mejorar la capacidad de respuesta institucional frente a las necesidades de las mujeres y fortalecer la confianza en la gestión pública, al garantizar una comunicación más cercana, incluyente y efectiva.</t>
  </si>
  <si>
    <t>Para el mes de marzo llegaron al area diez (10)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 Unas piezas requieren una mayoe elaboración y se netregaran en el mes de abril</t>
  </si>
  <si>
    <t xml:space="preserve">Al mes de marzo se registra una ejecución del 24.9 % en la meta “Realizar el 100 % de las acciones diseñadas para aumentar el crecimiento de usuarios que consultan las redes sociales y páginas web de la Secretaría”, evidenciada a partir de las acciones adelantadas para fortalecer la presencia digital de la entidad. Al cierre de marzo se publicaron 98 contenidos actualizados en las páginas web de la Secretaría, se reportó un alcance de 402.501 personas en el sitio web institucional y se evidenciaron 5.673 nuevos usuarios en redes sociales, con un alcance de 1.779.447 personas a través de los contenidos difundidos en estas plataformas. En conjunto, estas acciones han permitido alcanzar un total acumulado de 2.181.950 personas a marzo mediante los contenidos publicados en las diferentes plataformas digitales de la Secretaría. </t>
  </si>
  <si>
    <t>Durante el mes de marzo se publicaron 30 contenidos actualizados en las páginas de la Secretaría. Asimismo, se registró un alcance de 122.812 personas en el sitio web institucional. En redes sociales se evidenciaron 1.814 nuevos usuarios, alcanzando 923.226 personas a través de los contenidos difundidos en estas plataformas. Para un total de 1.046.038 en el mes de marzo</t>
  </si>
  <si>
    <t xml:space="preserve">Durante el mes de marzo se registró un avance del 2,08 % en el desarrollo de las acciones asociadas a la meta del Plan de Desarrollo. En este periodo se elaboraron 10 brief, 372 piezas gráficas y 15 productos audiovisuales; asimismo, se actualizaron 30 contenidos en las páginas web de la Secretaría. En redes sociales se evidenciaron 1.814 nuevos usuarios, con un alcance de 923.226 personas, mientras que el sitio web institucional alcanzó 122.812 personas. Adicionalmente, se reportaron 227 impactos en medios de comunicación a través de 25 contenidos periodísticos, lo que permitió fortalecer la difusión de la oferta institucional, las rutas de atención y los servicios dirigidos a las mujeres en la ciudad </t>
  </si>
  <si>
    <t>https://secretariadistritald-my.sharepoint.com/:x:/g/personal/ecastaneda_sdmujer_gov_co/IQArDDWSPlQCRLH5-FLg4_ReAaS9XS5MOGWD8mRnUXdNlDI?e=Mipipf</t>
  </si>
  <si>
    <t>Para el mes de abril llegaron al área cincuenta y dos (52)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</si>
  <si>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 xml:space="preserve">Para el mes de abril se elaboraron 307 piezas gráficas, las cuales responden a las diferentes solicitudes realizadas por las áreas de la entidad para apoyar las acciones de comunicación y difusión institucional.  </t>
  </si>
  <si>
    <t>https://secretariadistritald-my.sharepoint.com/:x:/g/personal/ecastaneda_sdmujer_gov_co/IQCtdmmsQ8l5TrgPcYgdRY7zAbo_yTAi6GA52r6ykBpsI0w?e=1h3uzn</t>
  </si>
  <si>
    <t xml:space="preserve">Para el mes de abril se produjeron 16 productos audiovisuales, derivados de las diferentes solicitudes de brief, los cuales contribuyen a la difusión de los servicios y acciones de la SDMujer.  </t>
  </si>
  <si>
    <t>https://secretariadistritald-my.sharepoint.com/:x:/g/personal/ecastaneda_sdmujer_gov_co/IQAz_1q8UcGnSJkF6PeUOJ5YASX3qdVhhtpePQqlVLBmAoA?e=Fvyxf4</t>
  </si>
  <si>
    <t xml:space="preserve">Durante el mes de abril se recibieron 52 solicitudes de brief provenientes de distintas subdirecciones y gerencias de la Secretaría. Como resultado de estas solicitudes, se elaboraron 307 piezas gráficas y 16 contenidos audiovisuales (videos y fotografías), con el fin de atender los requerimientos comunicativos de las diferentes áreas.  </t>
  </si>
  <si>
    <t xml:space="preserve">Al mes de abril se registra un avance acumulado del 0,332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76 solicitudes de brief tramitadas, 1.351 piezas gráficas elaboradas y 48 contenidos audiovisuales producidos, los cuales contribuyen al posicionamiento y alcance de la estrategia de comunicaciones de la entidad.  </t>
  </si>
  <si>
    <t>Con corte al mes de abril de 2026, las acciones desarrolladas en el marco de la estrategia de comunicaciones de la Secretaría Distrital de la Mujer han fortalecido el acceso de la ciudadanía a información clara, oportuna y comprensible sobre los servicios, programas y rutas de atención de la entidad. Esto ha permitido que un mayor número de mujeres en los territorios conozcan la oferta institucional y cuenten con herramientas para el ejercicio y la garantía de sus derechos.
Asimismo, la producción y difusión de contenidos gráficos, audiovisuales y digitales a través de la página web, redes sociales y medios de comunicación ha ampliado el alcance de la estrategia, visibilizando campañas, convocatorias e iniciativas institucionales. Lo anterior ha contribuido a fortalecer la participación ciudadana, la confianza en la entidad y el acceso oportuno a información relacionada con la prevención de las violencias contra las mujeres y la promoción de su autonomía y bienestar.</t>
  </si>
  <si>
    <t>Para el mes de abril se publicaron 48 contenidos actualizados en las páginas web de la entidad, con el propósito de mantener informada a la ciudadanía sobre los servicios, programas y acciones institucionales.</t>
  </si>
  <si>
    <t>Para el mes de abril se registraron 1.936 nuevos usuarios en redes sociales y un alcance de 752.537 personas a través de los contenidos publicados en estas plataformas durante el mes</t>
  </si>
  <si>
    <t>https://secretariadistritald-my.sharepoint.com/:x:/g/personal/ecastaneda_sdmujer_gov_co/IQBLfOjFr5eTQ5zuaiRUJ8-pAQbWGk2Pb3y2g1QKE5zsq10?e=4WUCaw</t>
  </si>
  <si>
    <t>https://secretariadistritald-my.sharepoint.com/:x:/g/personal/ecastaneda_sdmujer_gov_co/IQBodpnDv-J6RrwY2CYokxxbAbXxFDYROMIT1RucCC2cl14?e=cyLEXy</t>
  </si>
  <si>
    <t xml:space="preserve">Para el mes de abril se reportó un alcance de 104.819 personas en las páginas web de la Secretaría, como resultado de la consulta y acceso de la ciudadanía a los contenidos institucionales publicados. </t>
  </si>
  <si>
    <t>https://secretariadistritald-my.sharepoint.com/:x:/g/personal/ecastaneda_sdmujer_gov_co/IQC3QSFE0h6tT5xgRj_-d6pLAXynXf--MDTEuOQPZjKzWoo?e=UVFNSU</t>
  </si>
  <si>
    <t xml:space="preserve">Durante el mes de abril se publicaron 48 contenidos actualizados en las páginas de la Secretaría. Asimismo, se registró un alcance de 104.819 personas en el sitio web institucional. En redes sociales se evidenciaron 1.936 nuevos usuarios, alcanzando 752.537 personas a través de los contenidos difundidos en estas plataformas.   </t>
  </si>
  <si>
    <t xml:space="preserve">Al cierre de abril se publicaron 146 contenidos actualizados en las páginas web de la Secretaría, se reportó un alcance de 507.320 personas en el sitio web institucional y se evidenciaron 7.609 nuevos usuarios en redes sociales, con un alcance de 2.531.984 personas a través de los contenidos difundidos en estas plataformas. En conjunto, estas acciones han permitido alcanzar un total acumulado de 3.039.304 personas a abril mediante los contenidos publicados en las diferentes plataformas digitales de la Secretaría.  </t>
  </si>
  <si>
    <t>Con corte al mes de abril de 2026, las acciones adelantadas en el marco de la estrategia de comunicaciones de la Secretaría Distrital de la Mujer han generado beneficios directos para la ciudadanía al fortalecer el acceso a información clara, oportuna y de interés público a través de los canales digitales e institucionales de la entidad. La actualización permanente de contenidos y el incremento en el alcance del sitio web y de las redes sociales han permitido que un mayor número de personas conozca la oferta institucional, los servicios disponibles y las rutas de atención, facilitando la toma de decisiones informadas y el ejercicio de sus derechos. Asimismo, el crecimiento sostenido de nuevos usuarios y el amplio alcance obtenido han contribuido a fortalecer la participación ciudadana, ampliar la cobertura de la información institucional y consolidar una relación más cercana, transparente y confiable entre la entidad y la ciudadanía.</t>
  </si>
  <si>
    <t>https://secretariadistritald-my.sharepoint.com/:w:/g/personal/ecastaneda_sdmujer_gov_co/IQBjI_UIS3UUQbHbsmDExbycAeogrCyQYx0XTFxjKhrNdRs?e=H2Icq2</t>
  </si>
  <si>
    <t>Para el mes de abril se elaboraron 21 contenidos periodísticos. Durante abril, la agenda de la Secretaría Distrital de la Mujer se centró en fortalecer la igualdad como una acción concreta que se materializa en el acceso a derechos, la ampliación de servicios y la transformación de condiciones estructurales que afectan la vida de las mujeres. A lo largo del mes, se evidenció una apuesta por consolidar respuestas institucionales frente a las violencias, especialmente en el espacio público, en entornos cotidianos y en relaciones cercanas, al tiempo que se promovieron acciones pedagógicas y de prevención</t>
  </si>
  <si>
    <t>Para el mes de abril se registraron 137 impactos en medios de comunicación, resultado de la difusión de las acciones, programas y servicios de la Secretaría en diferentes canales informativos</t>
  </si>
  <si>
    <t>https://secretariadistritald-my.sharepoint.com/:x:/g/personal/ecastaneda_sdmujer_gov_co/IQA-Xuq9bfjdQqiWeE0CkxMOAUBkM4NvNOOLLoKyaouPFF0?e=QWHdM5</t>
  </si>
  <si>
    <t>Con corte al mes de abril de 2026, las noticias difundidas por la Secretaría Distrital de la Mujer permitieron visibilizar acciones orientadas a la prevención y atención de las violencias contra las mujeres, el fortalecimiento del acceso a la justicia y la ampliación de los canales de orientación, atención y denuncia. Asimismo, se destacó la presencia de los servicios en los territorios, incluidas zonas rurales, y en entornos digitales, facilitando que más mujeres accedan a información oportuna y acompañamiento integral.
De igual manera, se divulgaron iniciativas enfocadas en fortalecer la autonomía económica, el liderazgo y la participación de las mujeres, en especial de quienes realizan labores de cuidado, reconociendo sus diversidades y contextos. En conjunto, estos contenidos han contribuido a que un mayor número de mujeres conozca la oferta institucional, ejerza sus derechos y cuente con herramientas para avanzar hacia una vida libre de violencias en Bogotá.</t>
  </si>
  <si>
    <t>En el marco de la meta del Plan Distrital de Desarrollo asociada a la implementación de la estrategia de comunicaciones de la Secretaría Distrital de la Mujer, con corte al mes de abril de 2026 se registra un avance acumulado del 8,32 % frente a la meta anual. Este resultado se sustenta en la ejecución de la estrategia de comunicaciones, así como en las acciones orientadas al fortalecimiento de los canales digitales institucionales y al relacionamiento con medios de comunicación, cada una con un avance del 33,2 % respecto de lo programado para la vigencia.
Los avances alcanzados han permitido consolidar el posicionamiento de la Secretaría en la agenda pública y ampliar la visibilidad de su gestión a través de medios digitales, tradicionales e institucionales. De esta manera, se ha fortalecido la difusión de la oferta de servicios, programas y rutas de atención dirigidas a las mujeres en Bogotá, contribuyendo a que un mayor número de ciudadanas acceda a información oportuna y de interés público para el ejercicio de sus derechos y la prevención de las violencias.</t>
  </si>
  <si>
    <t>https://secretariadistritald-my.sharepoint.com/:f:/g/personal/ecastaneda_sdmujer_gov_co/IgDaYmF7_LHZQb7XHqSVtL_uAYI53q0yIaNae1qOfq7H9wA?e=7dXXI3</t>
  </si>
  <si>
    <t>En el marco de la meta del Plan Distrital de Desarrollo asociada a la implementación de la estrategia de comunicaciones de la Secretaría Distrital de la Mujer, con corte al mes de abril de 2026 se han consolidado avances significativos en la ejecución de acciones orientadas al fortalecimiento de los canales digitales institucionales y al relacionamiento con medios de comunicación, lo que ha permitido posicionar a la entidad en la agenda pública y ampliar la visibilidad de su gestión.
Estos avances generan beneficios directos para la ciudadanía al facilitar el acceso a información clara, oportuna y confiable sobre los servicios, programas y rutas de atención de la Secretaría. Esto permite que más mujeres conozcan la oferta institucional, accedan a orientación y acompañamiento oportuno y ejerzan sus derechos. Asimismo, el fortalecimiento de la presencia institucional en medios y plataformas digitales contribuye a la prevención de las violencias contra las mujeres, promueve su autonomía y participación, y fortalece la transparencia, la cercanía y la confianza entre la entidad y la ciudadanía.</t>
  </si>
  <si>
    <t xml:space="preserve">En abril se reportaron 137 impactos en medios de comunicación a través de 21 contenidos periodísticos. El contenido publicado permitió fortalecer la difusión de la oferta institucional y posicionar en la agenda pública los temas relacionados con los derechos de las mujeres y las rutas de atención disponibles en la ciudad </t>
  </si>
  <si>
    <t xml:space="preserve">Al mes de abril se registra un 24.9 % de cumplimiento de la meta, con la elaboración de 71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508 impactos en medios de comunicación, lo que ha permitido ampliar la difusión de la oferta institucional y fortalecer el posicionamiento de estos temas en la agenda pública.  </t>
  </si>
  <si>
    <t>Para el mes de marzo se elaboraron 21 contenidos periodísticos. Durante marzo, la Secretaría Distrital de la Mujer consolidó la igualdad como una acción concreta mediante el fortalecimiento de servicios, la presencia territorial y la mejora institucional, destacándose una programación amplia en el marco del 8 de marzo que trascendió lo simbólico para impactar los territorios. Las acciones se orientaron a acercar la oferta institucional a la vida cotidiana de las mujeres, ampliando la cobertura del Sistema Distrital de Cuidado, fortaleciendo la atención en zonas urbanas y rurales, y garantizando accesibilidad, al tiempo que se reforzaron estrategias de prevención en diversos entornos. Asimismo, se avanzó en la consolidación de herramientas para mejorar la respuesta frente a violencias, facilitar el acceso a rutas de atención y fortalecer la defensa jurídica, incorporando un enfoque diferencial que reconoce la diversidad y las desigualdades que enfrentan distintas poblaciones de mujeres</t>
  </si>
  <si>
    <t>Durante el mes de abril se registró un avance del 2,08 % en el desarrollo de las acciones asociadas a la meta del Plan de Desarrollo. En este periodo se elaboraron 52 brief, 307 piezas gráficas y 16 productos audiovisuales; asimismo, se actualizaron 48 contenidos en las páginas web de la Secretaría. En redes sociales se evidenciaron 1.936 nuevos usuarios, con un alcance de  752.537  personas, mientras que el sitio web institucional alcanzó 104.819 personas. Adicionalmente, se reportaron 137 impactos en medios de comunicación a través de 21 contenidos periodísticos, lo que permitió fortalecer la difusión de la oferta institucional, las rutas de atención y los servicios dirigidos a las mujeres en la ciudad</t>
  </si>
  <si>
    <t xml:space="preserve">Durante el mes de abril se publicaron 48 contenidos actualizados en las páginas de la Secretaría. Asimismo, se registró un alcance de 104.819 personas en el sitio web institucional. En redes sociales se evidenciaron 1.936 nuevos usuarios, alcanzando 752.537 personas a través de los contenidos difundidos en estas plataformas. En conjunto, estas acciones han permitido alcanzar un total acumulado de 857.356 personas en el mes de abril mediante los contenidos publicados en las diferentes plataformas digitales de la Secretaría.  </t>
  </si>
  <si>
    <t>Yurieth Paola Rojas Mayorga</t>
  </si>
  <si>
    <t>https://secretariadistritald-my.sharepoint.com/:x:/g/personal/ecastaneda_sdmujer_gov_co/IQDz5aFxcbHzQK6ate0hsX8nAe6vfXMf0wWXKjbZ_xskJEo?e=kzN1A8</t>
  </si>
  <si>
    <t>Para el mes de mayo llegaron al área once (11)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</si>
  <si>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 xml:space="preserve">Para el mes de mayo se elaboraron 361 piezas gráficas, las cuales responden a las diferentes solicitudes realizadas por las áreas de la entidad para apoyar las acciones de comunicación y difusión institucional.  </t>
  </si>
  <si>
    <t>https://secretariadistritald-my.sharepoint.com/:x:/g/personal/ecastaneda_sdmujer_gov_co/IQBneK4y-faRTpFHp1TewApEAedNwQiztLcEOp1b_eWRmR8?e=9XJsvt</t>
  </si>
  <si>
    <t>https://secretariadistritald-my.sharepoint.com/:x:/g/personal/ecastaneda_sdmujer_gov_co/IQBFS_fzduWNSL387xo7Fn3eAXQyqgZ8JSsZ8uRQrLVmmRQ?e=bmmHXQ</t>
  </si>
  <si>
    <t xml:space="preserve">Para el mes de mayo se produjeron 38 productos audiovisuales, derivados de las diferentes solicitudes de brief, los cuales contribuyen a la difusión de los servicios y acciones de la SDMujer.   </t>
  </si>
  <si>
    <t>Durante el mes de mayo de 2026 se recibieron 11 solicitudes de brief provenientes de las diferentes subdirecciones y gerencias de la Secretaría Distrital de la Mujer. En atención a estos requerimientos, se desarrollaron 361 piezas gráficas y 38 contenidos audiovisuales, entre videos y registros fotográficos, orientados a fortalecer la difusión de programas, servicios, campañas e iniciativas institucionales, contribuyendo al posicionamiento de la entidad y al cumplimiento de sus objetivos de comunicación interna y externa.</t>
  </si>
  <si>
    <t>Al mes de mayo de 2026, la meta “Implementar 1 estrategia de comunicaciones” registra un avance acumulado de 0,415, resultado de las acciones desarrolladas para fortalecer la comunicación institucional y la difusión de la oferta de servicios de la Secretaría Distrital de la Mujer. Estas acciones han contribuido a visibilizar programas, estrategias y campañas institucionales, promoviendo la participación ciudadana y el acceso a información de interés para las mujeres y la ciudadanía en general. A la fecha, se cuenta con un acumulado de 87 solicitudes de brief atendidas, 1.712 piezas gráficas elaboradas y 86 contenidos audiovisuales producidos, entre videos y registros fotográficos, que han permitido ampliar el alcance de los mensajes institucionales y fortalecer el posicionamiento de la entidad en sus diferentes canales de comunicación.</t>
  </si>
  <si>
    <t>Con corte al mes de mayo de 2026, las acciones desarrolladas en el marco de la estrategia de comunicaciones de la Secretaría Distrital de la Mujer han contribuido a acercar la oferta institucional a la ciudadanía mediante la divulgación permanente de información clara, pertinente y oportuna sobre programas, servicios, campañas y rutas de atención. Esto ha favorecido que más mujeres en las diferentes localidades de Bogotá conozcan los mecanismos disponibles para el ejercicio de sus derechos, el acceso a orientación y acompañamiento especializado, así como las acciones de prevención de las violencias basadas en género.
Durante el mes de mayo, la producción y difusión de contenidos gráficos, audiovisuales y digitales a través de los canales institucionales permitió fortalecer la visibilidad de iniciativas orientadas a la autonomía económica, el liderazgo de las mujeres, la corresponsabilidad en los cuidados y la promoción de entornos libres de violencias. De igual manera, estas acciones facilitaron una mayor interacción con la ciudadanía, promovieron la participación en actividades y convocatorias institucionales, y contribuyeron a generar confianza en la gestión pública mediante el acceso oportuno a información de interés para las mujeres y sus comunidades.</t>
  </si>
  <si>
    <t>https://secretariadistritald-my.sharepoint.com/:x:/g/personal/ecastaneda_sdmujer_gov_co/IQAR2y9_7IuJTayY9puZjVb0AX5Zb6IDxHzamZE5Czm4UI0?e=EsERuv</t>
  </si>
  <si>
    <t>Para el mes de mayo se registraron 1.666 nuevos usuarios en redes sociales y un alcance de 1.090.365 personas a través de los contenidos publicados en estas plataformas durante el mes</t>
  </si>
  <si>
    <t>Para el mes de mayo se publicaron 43 contenidos actualizados en las páginas web de la entidad, con el propósito de mantener informada a la ciudadanía sobre los servicios, programas y acciones institucionales.</t>
  </si>
  <si>
    <t>https://secretariadistritald-my.sharepoint.com/:x:/g/personal/ecastaneda_sdmujer_gov_co/IQAXyvMmT5YeQ7c9IklJB1ZsAQCrapIheFLOqYlXrvJb2Uc?e=A2PQQf</t>
  </si>
  <si>
    <t xml:space="preserve">Para el mes de mayo se reportó un alcance de 99.232 personas en las páginas web de la Secretaría, como resultado de la consulta y acceso de la ciudadanía a los contenidos institucionales publicados.  </t>
  </si>
  <si>
    <t>https://secretariadistritald-my.sharepoint.com/:x:/g/personal/ecastaneda_sdmujer_gov_co/IQCK8QrUJQjvQbNa6JSGEaH-Af4GhTx2HSzcSVgicIoPGTI?e=tPtsbi</t>
  </si>
  <si>
    <t xml:space="preserve">Durante el mes de mayo se publicaron 43 contenidos actualizados en las páginas de la Secretaría. Asimismo, se registró un alcance de 99.232 personas en el sitio web institucional. En redes sociales se evidenciaron 1.666 nuevos usuarios, alcanzando 1.090.365 personas a través de los contenidos difundidos en estas plataformas.   </t>
  </si>
  <si>
    <t xml:space="preserve">A través de la actualización permanente de contenidos en los canales digitales e institucionales, se ha promovido el conocimiento de la oferta de servicios, programas, campañas y rutas de atención disponibles para las mujeres en Bogotá.
Estas acciones han generado beneficios directos para la ciudadanía al facilitar el acceso a información confiable que contribuye al ejercicio de derechos, la prevención de las violencias basadas en género y el fortalecimiento de la autonomía de las mujeres. Asimismo, la producción y difusión de contenidos gráficos, audiovisuales y digitales ha permitido ampliar el alcance de los mensajes institucionales, incrementar la interacción con la ciudadanía y promover una mayor participación en las actividades, convocatorias y servicios ofrecidos por la entidad. De esta manera, se continúa fortaleciendo la relación entre la Secretaría y la ciudadanía, mediante una comunicación más cercana, transparente y accesible para las mujeres y sus comunidades.
</t>
  </si>
  <si>
    <t>https://secretariadistritald-my.sharepoint.com/:x:/g/personal/ecastaneda_sdmujer_gov_co/IQCmNbdP3QpYSp5BS5JU_Z5lAfYx4_ei1g_Uy6Yfki-or-0?e=Q68Bs4</t>
  </si>
  <si>
    <t xml:space="preserve">Para el mes de mayo se registraron 199 impactos en medios de comunicación, resultado de la difusión de las acciones, programas y servicios de la Secretaría en diferentes canales informativos </t>
  </si>
  <si>
    <t>Para el mes de mayo se elaboraron 20 contenidos periodísticos. Durante mayo, la agenda de la Secretaría Distrital de la Mujer se centró en fortalecer las acciones de prevención de las violencias contra las mujeres a través de estrategias territoriales, comunitarias y pedagógicas que acercan la oferta institucional a los espacios cotidianos donde transcurre su vida. En el marco del Mes de las Madres, se impulsaron intervenciones en barrios, conjuntos residenciales, entornos de transporte público, establecimientos comerciales y espacios públicos, promoviendo relaciones libres de violencias, el acceso a rutas de atención y la apropiación de mecanismos de prevención en las distintas localidades de Bogotá.</t>
  </si>
  <si>
    <t>https://secretariadistritald-my.sharepoint.com/:w:/g/personal/ecastaneda_sdmujer_gov_co/IQDOm-WX3STkQ5wFniLSKfU-Adj4EHFhlCG6ehuRncJS0AE?e=dHKb4J</t>
  </si>
  <si>
    <t>Durante el mes de mayo  se registraron 199 impactos en medios de comunicación a partir de la publicación de 20 contenidos periodísticos. Esta gestión permitió ampliar la visibilidad de la oferta institucional de la Secretaría Distrital de la Mujer, fortaleciendo la difusión de programas, servicios, campañas y rutas de atención dirigidas a las mujeres en Bogotá. Asimismo, los contenidos divulgados contribuyeron a posicionar en la agenda pública temas relacionados con la garantía de los derechos de las mujeres, la prevención de las violencias basadas en género y la promoción de la igualdad, favoreciendo que un mayor número de personas accediera a información relevante y de interés ciudadano.</t>
  </si>
  <si>
    <t xml:space="preserve">Las noticias difundidas durante el mes permitieron visibilizar acciones orientadas a prevenir y atender las violencias contra las mujeres en distintos entornos, fortaleciendo el conocimiento sobre rutas de atención, mecanismos de acompañamiento y estrategias de prevención. Asimismo, se destacó la ampliación de acciones territoriales y comunitarias que acercan la oferta institucional a las mujeres en sus barrios, espacios de cuidado, establecimientos comerciales, entornos educativos y sistemas de transporte.
De igual forma, se promovieron iniciativas que fortalecen la autonomía económica, el acceso a la educación, el liderazgo y la participación de las mujeres en distintos ámbitos. También se impulsaron procesos de formación y acompañamiento dirigidos a mujeres cuidadoras, lideresas, emprendedoras y participantes de programas educativos, contribuyendo al fortalecimiento de capacidades para el ejercicio de sus derechos y la toma de decisiones sobre sus proyectos de vida.
A su vez, se avanzó en la visibilización de desigualdades estructurales relacionadas con el cuidado, la participación política, los estereotipos de género, las barreras que enfrentan algunas poblaciones de mujeres y las dinámicas culturales que perpetúan las violencias. En conjunto, estos contenidos contribuyen a que más mujeres en Bogotá accedan a información clara, conozcan la oferta institucional disponible y cuenten con mayores oportunidades para ejercer sus derechos y avanzar hacia una vida libre de violencias.
</t>
  </si>
  <si>
    <t>En el marco de la meta del Plan Distrital de Desarrollo asociada a la implementación de la estrategia de comunicaciones de la Secretaría Distrital de la Mujer, con corte al mes de mayo  se han consolidado avances significativos en la ejecución de acciones orientadas al fortalecimiento de los canales digitales institucionales y al relacionamiento con medios de comunicación, lo que ha permitido posicionar a la entidad en la agenda pública y ampliar la visibilidad de su gestión.
Estos avances han generado beneficios directos para la ciudadanía al ampliar el acceso a información clara, oportuna y pertinente sobre los servicios, programas, campañas y rutas de atención disponibles para las mujeres en Bogotá. Gracias a la difusión permanente de contenidos a través de medios de comunicación, redes sociales y canales institucionales, un mayor número de mujeres ha podido conocer los mecanismos de orientación, protección y acompañamiento ofrecidos por la entidad, facilitando el ejercicio de sus derechos y el acceso oportuno a la oferta institucional. Asimismo, la divulgación de estrategias territoriales, comunitarias y pedagógicas orientadas a la prevención de las violencias contra las mujeres ha contribuido a sensibilizar a la ciudadanía, promover entornos más seguros y fortalecer el conocimiento de las rutas de atención en las diferentes localidades de la ciudad. De igual manera, el fortalecimiento de la comunicación institucional favorece la participación ciudadana, incrementa la transparencia de la gestión pública y consolida una relación más cercana, confiable y efectiva entre la Secretaría Distrital de la Mujer y la ciudadanía.</t>
  </si>
  <si>
    <t>https://secretariadistritald-my.sharepoint.com/:f:/g/personal/ecastaneda_sdmujer_gov_co/IgAoP9l6IxryQp-4qy07SzEwAZYtQqx0TyqrbXYaYOqA6Wg?e=iU2eXp</t>
  </si>
  <si>
    <t xml:space="preserve">Con corte al mes de mayo de 2026, la estrategia de comunicaciones de la Secretaría Distrital de la Mujer registra un avance acumulado del 41,5 %, reflejado en la implementación de acciones orientadas a fortalecer la comunicación institucional y garantizar el acceso de la ciudadanía a información clara, oportuna y de interés público Al cierre de mayo se publicaron 189 contenidos actualizados en las páginas web de la Secretaría, se reportó un alcance de 606.552 personas en el sitio web institucional y se evidenciaron 9.275 nuevos usuarios en redes sociales, con un alcance de 3.622.349 personas a través de los contenidos difundidos en estas plataformas. En conjunto, estas acciones han permitido alcanzar un total acumulado de 4.228.901 personas a mayo mediante los contenidos publicados en las diferentes plataformas digitales de la Secretaría.  </t>
  </si>
  <si>
    <t>Con corte al mes de mayo, la meta registra un avance acumulado del 41,5 %, reflejado en la elaboración y divulgación de 91 contenidos periodísticos orientados a visibilizar las acciones, programas y servicios de la Secretaría Distrital de la Mujer. Durante este mes, la agenda institucional se centró en fortalecer las acciones de prevención de las violencias contra las mujeres mediante estrategias territoriales, comunitarias y pedagógicas que acercaron la oferta institucional a los espacios cotidianos donde transcurre su vida. En el marco del Mes de las Madres, se impulsaron intervenciones en barrios, conjuntos residenciales, entornos de transporte público, establecimientos comerciales y espacios públicos, promoviendo relaciones libres de violencias, el conocimiento de las rutas de atención y la apropiación de mecanismos de prevención en las diferentes localidades de Bogotá. Asimismo, se registra un acumulado de 707 impactos en medios de comunicación, resultado que ha permitido ampliar el alcance de la información institucional, fortalecer el posicionamiento de estos temas en la agenda pública y facilitar que un mayor número de mujeres y ciudadanía en general conozcan los servicios, canales de orientación y mecanismos de protección disponibles para la garantía de sus derechos.</t>
  </si>
  <si>
    <t xml:space="preserve">Durante el mes de mayo se registró un avance del 2,08% en el desarrollo de las acciones asociadas a la meta del Plan de Desarrollo. En este periodo se elaboraron 11 brief, 361 piezas gráficas y 38 productos audiovisuales; asimismo, se actualizaron 43 contenidos en las páginas web de la Secretaría. En redes sociales se evidenciaron 1.666 nuevos usuarios, con un alcance de  1.090.365 personas, mientras que el sitio web institucional alcanzó 99.232 personas. Adicionalmente, se reportaron 199 impactos en medios de comunicación a través de 20 contenidos periodísticos, lo que permitió fortalecer la difusión de la oferta institucional, las rutas de atención y los servicios dirigidos a las mujeres en la ciudad
</t>
  </si>
  <si>
    <t>En el marco de la meta del Plan Distrital de Desarrollo asociada a la implementación de la estrategia de comunicaciones de la Secretaría Distrital de la Mujer, con corte al mes de mayo de 2026 se registra un avance acumulado del 10,4% frente a la meta anual. Este resultado se sustenta en la ejecución de acciones orientadas al fortalecimiento de la estrategia de comunicaciones, la gestión de los canales digitales institucionales y el relacionamiento con medios de comunicación, componentes que alcanzan un avance del 41,6% respecto de lo programado para la vigencia. Durante este periodo, se fortaleció la difusión de contenidos relacionados con la prevención de las violencias contra las mujeres, la promoción de sus derechos, las rutas de atención y la oferta de servicios institucionales, así como la visibilización de estrategias territoriales y comunitarias desarrolladas en las diferentes localidades de Bogotá.
Los avances alcanzados han permitido consolidar el posicionamiento de la Secretaría en la agenda pública y ampliar el alcance de la información institucional a través de medios digitales, tradicionales e institucionales. Como resultado, un mayor número de mujeres y ciudadanía en general ha podido acceder a información clara, oportuna y de interés público, facilitando el conocimiento de los servicios disponibles, el acceso a mecanismos de orientación y protección, y la toma de decisiones informadas para el ejercicio de sus derechos. De esta manera, la estrategia de comunicaciones continúa contribuyendo al fortalecimiento de la participación ciudadana, la prevención de las violencias basadas en género y la construcción de una relación más cercana y transparente entre la entidad y la ciudadanía.</t>
  </si>
  <si>
    <t>Durante el mes de mayo se publicaron 43 contenidos actualizados en las páginas de la Secretaría. Asimismo, se registró un alcance de 99.232 personas en el sitio web institucional. En redes sociales se evidenciaron 1.666 nuevos usuarios, alcanzando 1.090.365 personas a través de los contenidos difundidos en estas plataformas.   Esto significa un alcance total de 1.189.597 perdonas para este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</si>
</sst>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 numFmtId="177" formatCode="_-* #,##0_-;\-* #,##0_-;_-* &quot;-&quot;??_-;_-@_-"/>
  </numFmts>
  <fonts count="7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b/>
      <sz val="10"/>
      <name val="Arial"/>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20" fillId="0" borderId="0" applyFont="0" applyFill="0" applyBorder="0" applyAlignment="0" applyProtection="0"/>
    <xf numFmtId="0" fontId="21" fillId="0" borderId="1"/>
    <xf numFmtId="0" fontId="16" fillId="0" borderId="1"/>
    <xf numFmtId="165" fontId="16" fillId="0" borderId="1" applyFont="0" applyFill="0" applyBorder="0" applyAlignment="0" applyProtection="0"/>
    <xf numFmtId="167" fontId="16" fillId="0" borderId="1" applyFont="0" applyFill="0" applyBorder="0" applyAlignment="0" applyProtection="0"/>
    <xf numFmtId="9" fontId="16" fillId="0" borderId="1" applyFont="0" applyFill="0" applyBorder="0" applyAlignment="0" applyProtection="0"/>
    <xf numFmtId="169" fontId="16" fillId="0" borderId="1" applyFont="0" applyFill="0" applyBorder="0" applyAlignment="0" applyProtection="0"/>
    <xf numFmtId="164" fontId="16" fillId="0" borderId="1" applyFont="0" applyFill="0" applyBorder="0" applyAlignment="0" applyProtection="0"/>
    <xf numFmtId="9" fontId="21" fillId="0" borderId="1" applyFont="0" applyFill="0" applyBorder="0" applyAlignment="0" applyProtection="0"/>
    <xf numFmtId="9" fontId="28" fillId="0" borderId="1" applyFont="0" applyFill="0" applyBorder="0" applyAlignment="0" applyProtection="0"/>
    <xf numFmtId="171" fontId="33" fillId="0" borderId="30" applyNumberFormat="0" applyAlignment="0" applyProtection="0">
      <alignment horizontal="right" vertical="center"/>
    </xf>
    <xf numFmtId="171" fontId="33" fillId="0" borderId="31" applyNumberFormat="0" applyAlignment="0" applyProtection="0">
      <alignment horizontal="left" vertical="center" indent="1"/>
    </xf>
    <xf numFmtId="0" fontId="34" fillId="0" borderId="31" applyAlignment="0" applyProtection="0">
      <alignment horizontal="left" vertical="center" indent="1"/>
    </xf>
    <xf numFmtId="0" fontId="35" fillId="8" borderId="1" applyNumberFormat="0" applyAlignment="0" applyProtection="0">
      <alignment horizontal="left" vertical="center" indent="1"/>
    </xf>
    <xf numFmtId="171" fontId="37" fillId="0" borderId="30" applyNumberFormat="0" applyFill="0" applyBorder="0" applyAlignment="0" applyProtection="0">
      <alignment horizontal="right" vertical="center"/>
    </xf>
    <xf numFmtId="0" fontId="29" fillId="0" borderId="1" applyNumberFormat="0" applyFill="0" applyBorder="0" applyAlignment="0" applyProtection="0"/>
    <xf numFmtId="0" fontId="15" fillId="0" borderId="1"/>
    <xf numFmtId="43" fontId="46" fillId="0" borderId="0" applyFont="0" applyFill="0" applyBorder="0" applyAlignment="0" applyProtection="0"/>
    <xf numFmtId="0" fontId="14" fillId="0" borderId="1"/>
    <xf numFmtId="0" fontId="53" fillId="0" borderId="1"/>
    <xf numFmtId="166" fontId="13" fillId="0" borderId="1" applyFont="0" applyFill="0" applyBorder="0" applyAlignment="0" applyProtection="0"/>
    <xf numFmtId="44" fontId="54" fillId="0" borderId="0" applyFont="0" applyFill="0" applyBorder="0" applyAlignment="0" applyProtection="0"/>
    <xf numFmtId="0" fontId="29" fillId="0" borderId="1" applyNumberFormat="0" applyFill="0" applyBorder="0" applyAlignment="0" applyProtection="0"/>
    <xf numFmtId="0" fontId="12" fillId="0" borderId="1"/>
    <xf numFmtId="0" fontId="12" fillId="0" borderId="1"/>
    <xf numFmtId="44" fontId="12" fillId="0" borderId="1" applyFont="0" applyFill="0" applyBorder="0" applyAlignment="0" applyProtection="0"/>
    <xf numFmtId="166" fontId="12" fillId="0" borderId="1" applyFont="0" applyFill="0" applyBorder="0" applyAlignment="0" applyProtection="0"/>
    <xf numFmtId="9" fontId="12" fillId="0" borderId="1" applyFont="0" applyFill="0" applyBorder="0" applyAlignment="0" applyProtection="0"/>
    <xf numFmtId="43" fontId="12" fillId="0" borderId="1" applyFont="0" applyFill="0" applyBorder="0" applyAlignment="0" applyProtection="0"/>
  </cellStyleXfs>
  <cellXfs count="896">
    <xf numFmtId="0" fontId="0" fillId="0" borderId="0" xfId="0"/>
    <xf numFmtId="0" fontId="24" fillId="0" borderId="1" xfId="3" applyFont="1" applyAlignment="1">
      <alignment vertical="center"/>
    </xf>
    <xf numFmtId="0" fontId="23" fillId="4" borderId="1" xfId="2" applyFont="1" applyFill="1" applyAlignment="1">
      <alignment vertical="center" wrapText="1"/>
    </xf>
    <xf numFmtId="0" fontId="25" fillId="4" borderId="1" xfId="2" applyFont="1" applyFill="1" applyAlignment="1">
      <alignment vertical="center" wrapText="1"/>
    </xf>
    <xf numFmtId="0" fontId="22" fillId="4" borderId="1" xfId="2" applyFont="1" applyFill="1" applyAlignment="1">
      <alignment vertical="center" wrapText="1"/>
    </xf>
    <xf numFmtId="0" fontId="23" fillId="4" borderId="8" xfId="2" applyFont="1" applyFill="1" applyBorder="1" applyAlignment="1">
      <alignment vertical="center" wrapText="1"/>
    </xf>
    <xf numFmtId="0" fontId="23" fillId="0" borderId="8" xfId="2" applyFont="1" applyBorder="1" applyAlignment="1">
      <alignment vertical="center" wrapText="1"/>
    </xf>
    <xf numFmtId="0" fontId="23" fillId="0" borderId="1" xfId="2" applyFont="1" applyAlignment="1">
      <alignment vertical="center" wrapText="1"/>
    </xf>
    <xf numFmtId="0" fontId="23" fillId="0" borderId="1" xfId="2" applyFont="1" applyAlignment="1">
      <alignment horizontal="center" vertical="center" wrapText="1"/>
    </xf>
    <xf numFmtId="0" fontId="26" fillId="0" borderId="1" xfId="3" applyFont="1" applyAlignment="1">
      <alignment horizontal="center" vertical="center"/>
    </xf>
    <xf numFmtId="0" fontId="24" fillId="0" borderId="1" xfId="3" applyFont="1" applyAlignment="1">
      <alignment horizontal="center" vertical="center"/>
    </xf>
    <xf numFmtId="0" fontId="25" fillId="0" borderId="1" xfId="2" applyFont="1" applyAlignment="1">
      <alignment vertical="center" wrapText="1"/>
    </xf>
    <xf numFmtId="0" fontId="22" fillId="0" borderId="1" xfId="2" applyFont="1" applyAlignment="1">
      <alignment vertical="center" wrapText="1"/>
    </xf>
    <xf numFmtId="0" fontId="22" fillId="0" borderId="16" xfId="2" applyFont="1" applyBorder="1" applyAlignment="1">
      <alignment vertical="center" wrapText="1"/>
    </xf>
    <xf numFmtId="0" fontId="23" fillId="4" borderId="8" xfId="2" applyFont="1" applyFill="1" applyBorder="1" applyAlignment="1">
      <alignment horizontal="center" vertical="center" wrapText="1"/>
    </xf>
    <xf numFmtId="0" fontId="27" fillId="4" borderId="1" xfId="2" applyFont="1" applyFill="1" applyAlignment="1">
      <alignment horizontal="center" vertical="center" wrapText="1"/>
    </xf>
    <xf numFmtId="0" fontId="23" fillId="4" borderId="1" xfId="2" applyFont="1" applyFill="1" applyAlignment="1">
      <alignment horizontal="center" vertical="center" wrapText="1"/>
    </xf>
    <xf numFmtId="0" fontId="27" fillId="0" borderId="1" xfId="2" applyFont="1" applyAlignment="1">
      <alignment horizontal="center" vertical="center" wrapText="1"/>
    </xf>
    <xf numFmtId="0" fontId="23" fillId="6" borderId="1" xfId="2" applyFont="1" applyFill="1" applyAlignment="1">
      <alignment vertical="center" wrapText="1"/>
    </xf>
    <xf numFmtId="0" fontId="23" fillId="5" borderId="3" xfId="2" applyFont="1" applyFill="1" applyBorder="1" applyAlignment="1">
      <alignment horizontal="center" vertical="center" wrapText="1"/>
    </xf>
    <xf numFmtId="0" fontId="23" fillId="5" borderId="4" xfId="2" applyFont="1" applyFill="1" applyBorder="1" applyAlignment="1">
      <alignment horizontal="center" vertical="center" wrapText="1"/>
    </xf>
    <xf numFmtId="0" fontId="23" fillId="5" borderId="21" xfId="2" applyFont="1" applyFill="1" applyBorder="1" applyAlignment="1">
      <alignment vertical="center" wrapText="1"/>
    </xf>
    <xf numFmtId="168" fontId="24" fillId="0" borderId="22" xfId="5" applyNumberFormat="1" applyFont="1" applyBorder="1" applyAlignment="1">
      <alignment vertical="center"/>
    </xf>
    <xf numFmtId="0" fontId="23" fillId="5" borderId="12" xfId="2" applyFont="1" applyFill="1" applyBorder="1" applyAlignment="1">
      <alignment vertical="center" wrapText="1"/>
    </xf>
    <xf numFmtId="168" fontId="24" fillId="0" borderId="13" xfId="5" applyNumberFormat="1" applyFont="1" applyBorder="1" applyAlignment="1">
      <alignment vertical="center"/>
    </xf>
    <xf numFmtId="0" fontId="24" fillId="0" borderId="1" xfId="3" applyFont="1"/>
    <xf numFmtId="0" fontId="23" fillId="7" borderId="2" xfId="2" applyFont="1" applyFill="1" applyBorder="1" applyAlignment="1">
      <alignment vertical="center" wrapText="1"/>
    </xf>
    <xf numFmtId="0" fontId="18" fillId="0" borderId="1" xfId="3" applyFont="1" applyAlignment="1">
      <alignment vertical="center"/>
    </xf>
    <xf numFmtId="0" fontId="24" fillId="0" borderId="1" xfId="3" applyFont="1" applyAlignment="1">
      <alignment horizontal="center" vertical="center" wrapText="1"/>
    </xf>
    <xf numFmtId="0" fontId="32" fillId="0" borderId="1" xfId="3" applyFont="1" applyAlignment="1">
      <alignment vertical="center"/>
    </xf>
    <xf numFmtId="0" fontId="30" fillId="0" borderId="26" xfId="3" applyFont="1" applyBorder="1" applyAlignment="1">
      <alignment horizontal="center" vertical="center"/>
    </xf>
    <xf numFmtId="0" fontId="30" fillId="0" borderId="27" xfId="3" applyFont="1" applyBorder="1" applyAlignment="1">
      <alignment horizontal="center" vertical="center"/>
    </xf>
    <xf numFmtId="0" fontId="30" fillId="0" borderId="28" xfId="3" applyFont="1" applyBorder="1" applyAlignment="1">
      <alignment horizontal="center" vertical="center"/>
    </xf>
    <xf numFmtId="0" fontId="38" fillId="0" borderId="1" xfId="3" applyFont="1" applyAlignment="1">
      <alignment vertical="center"/>
    </xf>
    <xf numFmtId="0" fontId="40" fillId="5" borderId="22" xfId="2" applyFont="1" applyFill="1" applyBorder="1" applyAlignment="1">
      <alignment horizontal="center" vertical="center" wrapText="1"/>
    </xf>
    <xf numFmtId="0" fontId="39" fillId="0" borderId="22" xfId="3" applyFont="1" applyBorder="1" applyAlignment="1">
      <alignment horizontal="center" vertical="center"/>
    </xf>
    <xf numFmtId="0" fontId="42" fillId="5" borderId="28" xfId="3" applyFont="1" applyFill="1" applyBorder="1" applyAlignment="1">
      <alignment horizontal="center" vertical="center" wrapText="1"/>
    </xf>
    <xf numFmtId="0" fontId="42" fillId="5" borderId="11" xfId="3" applyFont="1" applyFill="1" applyBorder="1" applyAlignment="1">
      <alignment horizontal="center" vertical="center" wrapText="1"/>
    </xf>
    <xf numFmtId="0" fontId="42" fillId="5" borderId="26" xfId="3" applyFont="1" applyFill="1" applyBorder="1" applyAlignment="1">
      <alignment horizontal="center" vertical="center" wrapText="1"/>
    </xf>
    <xf numFmtId="0" fontId="42" fillId="5" borderId="5" xfId="3" applyFont="1" applyFill="1" applyBorder="1" applyAlignment="1">
      <alignment horizontal="center" vertical="center" wrapText="1"/>
    </xf>
    <xf numFmtId="0" fontId="42" fillId="5" borderId="7" xfId="3" applyFont="1" applyFill="1" applyBorder="1" applyAlignment="1">
      <alignment horizontal="center" vertical="center" wrapText="1"/>
    </xf>
    <xf numFmtId="0" fontId="42" fillId="5" borderId="22" xfId="2" applyFont="1" applyFill="1" applyBorder="1" applyAlignment="1">
      <alignment horizontal="center" vertical="center" wrapText="1"/>
    </xf>
    <xf numFmtId="0" fontId="42" fillId="5" borderId="22" xfId="0" applyFont="1" applyFill="1" applyBorder="1" applyAlignment="1">
      <alignment horizontal="center" vertical="center"/>
    </xf>
    <xf numFmtId="9" fontId="42" fillId="5" borderId="22" xfId="3" applyNumberFormat="1" applyFont="1" applyFill="1" applyBorder="1" applyAlignment="1">
      <alignment horizontal="center" vertical="center"/>
    </xf>
    <xf numFmtId="9" fontId="42" fillId="9" borderId="22" xfId="0" applyNumberFormat="1" applyFont="1" applyFill="1" applyBorder="1" applyAlignment="1">
      <alignment horizontal="center" vertical="center"/>
    </xf>
    <xf numFmtId="9" fontId="31" fillId="4" borderId="22" xfId="0" applyNumberFormat="1" applyFont="1" applyFill="1" applyBorder="1" applyAlignment="1">
      <alignment horizontal="center"/>
    </xf>
    <xf numFmtId="10" fontId="42" fillId="5" borderId="22" xfId="0" applyNumberFormat="1" applyFont="1" applyFill="1" applyBorder="1" applyAlignment="1">
      <alignment horizontal="center" vertical="center"/>
    </xf>
    <xf numFmtId="0" fontId="19" fillId="0" borderId="1" xfId="3" applyFont="1" applyAlignment="1">
      <alignment vertical="center"/>
    </xf>
    <xf numFmtId="0" fontId="23" fillId="5" borderId="26" xfId="2" applyFont="1" applyFill="1" applyBorder="1" applyAlignment="1">
      <alignment vertical="center" wrapText="1"/>
    </xf>
    <xf numFmtId="0" fontId="24" fillId="0" borderId="0" xfId="0" applyFont="1"/>
    <xf numFmtId="0" fontId="23" fillId="5" borderId="12" xfId="2" applyFont="1" applyFill="1" applyBorder="1" applyAlignment="1">
      <alignment horizontal="center" vertical="center" wrapText="1"/>
    </xf>
    <xf numFmtId="0" fontId="23" fillId="5" borderId="13" xfId="2" applyFont="1" applyFill="1" applyBorder="1" applyAlignment="1">
      <alignment horizontal="center" vertical="center" wrapText="1"/>
    </xf>
    <xf numFmtId="15" fontId="24" fillId="0" borderId="40" xfId="0" applyNumberFormat="1" applyFont="1" applyBorder="1" applyAlignment="1">
      <alignment horizontal="center" vertical="center" wrapText="1"/>
    </xf>
    <xf numFmtId="0" fontId="24" fillId="0" borderId="23" xfId="0" applyFont="1" applyBorder="1" applyAlignment="1">
      <alignment horizontal="justify" vertical="center" wrapText="1"/>
    </xf>
    <xf numFmtId="0" fontId="24" fillId="0" borderId="22" xfId="0" applyFont="1" applyBorder="1" applyAlignment="1">
      <alignment horizontal="center" vertical="center" wrapText="1"/>
    </xf>
    <xf numFmtId="14" fontId="24" fillId="0" borderId="21"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xf>
    <xf numFmtId="0" fontId="24" fillId="0" borderId="22" xfId="0" applyFont="1" applyBorder="1" applyAlignment="1">
      <alignment horizontal="center"/>
    </xf>
    <xf numFmtId="0" fontId="24" fillId="0" borderId="21" xfId="0" applyFont="1" applyBorder="1"/>
    <xf numFmtId="0" fontId="24" fillId="0" borderId="22" xfId="0" applyFont="1" applyBorder="1"/>
    <xf numFmtId="0" fontId="24" fillId="0" borderId="12" xfId="0" applyFont="1" applyBorder="1"/>
    <xf numFmtId="0" fontId="24" fillId="0" borderId="13" xfId="0" applyFont="1" applyBorder="1"/>
    <xf numFmtId="0" fontId="24" fillId="0" borderId="9" xfId="0" applyFont="1" applyBorder="1" applyAlignment="1">
      <alignment vertical="center" wrapText="1"/>
    </xf>
    <xf numFmtId="0" fontId="24" fillId="0" borderId="22" xfId="0" applyFont="1" applyBorder="1" applyAlignment="1">
      <alignment vertical="center" wrapText="1"/>
    </xf>
    <xf numFmtId="0" fontId="24" fillId="0" borderId="22" xfId="0" applyFont="1" applyBorder="1" applyAlignment="1">
      <alignment vertical="top" wrapText="1"/>
    </xf>
    <xf numFmtId="0" fontId="24" fillId="0" borderId="22" xfId="0" applyFont="1" applyBorder="1" applyAlignment="1">
      <alignment vertical="center"/>
    </xf>
    <xf numFmtId="0" fontId="42" fillId="0" borderId="40" xfId="3" applyFont="1" applyBorder="1" applyAlignment="1">
      <alignment horizontal="center" vertical="center" wrapText="1"/>
    </xf>
    <xf numFmtId="0" fontId="42" fillId="0" borderId="11" xfId="3" applyFont="1" applyBorder="1" applyAlignment="1">
      <alignment horizontal="center" vertical="center" wrapText="1"/>
    </xf>
    <xf numFmtId="0" fontId="36" fillId="0" borderId="50" xfId="3" applyFont="1" applyBorder="1" applyAlignment="1">
      <alignment horizontal="left" vertical="center" wrapText="1"/>
    </xf>
    <xf numFmtId="0" fontId="36" fillId="0" borderId="47" xfId="3" applyFont="1" applyBorder="1" applyAlignment="1">
      <alignment horizontal="left" vertical="center" wrapText="1"/>
    </xf>
    <xf numFmtId="0" fontId="24" fillId="4" borderId="8" xfId="3" applyFont="1" applyFill="1" applyBorder="1" applyAlignment="1">
      <alignment vertical="center"/>
    </xf>
    <xf numFmtId="0" fontId="24" fillId="4" borderId="1" xfId="3" applyFont="1" applyFill="1" applyAlignment="1">
      <alignment vertical="center"/>
    </xf>
    <xf numFmtId="0" fontId="23" fillId="4" borderId="15" xfId="2" applyFont="1" applyFill="1" applyBorder="1" applyAlignment="1">
      <alignment horizontal="center" vertical="center" wrapText="1"/>
    </xf>
    <xf numFmtId="0" fontId="22" fillId="0" borderId="0" xfId="0" applyFont="1" applyAlignment="1">
      <alignment vertical="center"/>
    </xf>
    <xf numFmtId="0" fontId="22" fillId="0" borderId="8" xfId="2" applyFont="1" applyBorder="1" applyAlignment="1">
      <alignment horizontal="center" vertical="center" wrapText="1"/>
    </xf>
    <xf numFmtId="0" fontId="23" fillId="0" borderId="1" xfId="2" applyFont="1" applyAlignment="1">
      <alignment horizontal="center" vertical="center"/>
    </xf>
    <xf numFmtId="0" fontId="45" fillId="0" borderId="1" xfId="0" applyFont="1" applyBorder="1" applyAlignment="1">
      <alignment horizontal="left" vertical="center" wrapText="1"/>
    </xf>
    <xf numFmtId="0" fontId="23" fillId="0" borderId="26" xfId="0" applyFont="1" applyBorder="1" applyAlignment="1">
      <alignment horizontal="left" vertical="center" wrapText="1"/>
    </xf>
    <xf numFmtId="0" fontId="23" fillId="0" borderId="1" xfId="2" applyFont="1" applyAlignment="1">
      <alignment vertical="center"/>
    </xf>
    <xf numFmtId="0" fontId="31" fillId="0" borderId="26" xfId="3" applyFont="1" applyBorder="1" applyAlignment="1">
      <alignment horizontal="center" vertical="center"/>
    </xf>
    <xf numFmtId="0" fontId="23" fillId="0" borderId="26" xfId="2" applyFont="1" applyBorder="1" applyAlignment="1">
      <alignment horizontal="center" vertical="center" wrapText="1"/>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42" fillId="3" borderId="22" xfId="3" applyFont="1" applyFill="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4" fillId="10" borderId="1" xfId="3" applyFont="1" applyFill="1" applyAlignment="1">
      <alignment vertical="center"/>
    </xf>
    <xf numFmtId="0" fontId="23" fillId="10" borderId="1" xfId="2" applyFont="1" applyFill="1" applyAlignment="1">
      <alignment vertical="center" wrapText="1"/>
    </xf>
    <xf numFmtId="0" fontId="24" fillId="10" borderId="1" xfId="3" applyFont="1" applyFill="1"/>
    <xf numFmtId="0" fontId="22" fillId="10" borderId="0" xfId="0" applyFont="1" applyFill="1" applyAlignment="1">
      <alignment vertical="center"/>
    </xf>
    <xf numFmtId="0" fontId="23" fillId="10" borderId="1"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1" xfId="2" applyFont="1" applyFill="1" applyAlignment="1">
      <alignment horizontal="center" vertical="center"/>
    </xf>
    <xf numFmtId="0" fontId="14" fillId="0" borderId="1" xfId="19"/>
    <xf numFmtId="0" fontId="14" fillId="0" borderId="1" xfId="19" applyAlignment="1">
      <alignment horizontal="center"/>
    </xf>
    <xf numFmtId="37" fontId="33" fillId="0" borderId="54" xfId="11" applyNumberFormat="1" applyBorder="1" applyAlignment="1">
      <alignment horizontal="right" vertical="center"/>
    </xf>
    <xf numFmtId="0" fontId="14" fillId="10" borderId="1" xfId="19" applyFill="1" applyAlignment="1">
      <alignment horizontal="center"/>
    </xf>
    <xf numFmtId="0" fontId="14" fillId="10" borderId="1" xfId="19" applyFill="1"/>
    <xf numFmtId="0" fontId="22" fillId="10" borderId="8" xfId="2" applyFont="1" applyFill="1" applyBorder="1" applyAlignment="1">
      <alignment horizontal="center" vertical="center" wrapText="1"/>
    </xf>
    <xf numFmtId="0" fontId="45" fillId="10" borderId="1" xfId="0" applyFont="1" applyFill="1" applyBorder="1" applyAlignment="1">
      <alignment horizontal="left" vertical="center" wrapText="1"/>
    </xf>
    <xf numFmtId="0" fontId="24" fillId="0" borderId="12" xfId="3" applyFont="1" applyBorder="1" applyAlignment="1">
      <alignment vertical="center"/>
    </xf>
    <xf numFmtId="0" fontId="24" fillId="0" borderId="13" xfId="3" applyFont="1" applyBorder="1" applyAlignment="1">
      <alignment vertical="center"/>
    </xf>
    <xf numFmtId="43" fontId="50" fillId="5" borderId="60" xfId="18" applyFont="1" applyFill="1" applyBorder="1" applyAlignment="1">
      <alignment horizontal="center" vertical="center" wrapText="1"/>
    </xf>
    <xf numFmtId="43" fontId="50" fillId="5" borderId="62" xfId="18" applyFont="1" applyFill="1" applyBorder="1" applyAlignment="1">
      <alignment horizontal="center" vertical="center" wrapText="1"/>
    </xf>
    <xf numFmtId="43" fontId="50" fillId="5" borderId="63" xfId="18" applyFont="1" applyFill="1" applyBorder="1" applyAlignment="1">
      <alignment horizontal="center" vertical="center" wrapText="1"/>
    </xf>
    <xf numFmtId="0" fontId="24" fillId="4" borderId="1" xfId="3" applyFont="1" applyFill="1"/>
    <xf numFmtId="0" fontId="22" fillId="4" borderId="0" xfId="0" applyFont="1" applyFill="1" applyAlignment="1">
      <alignment vertical="center"/>
    </xf>
    <xf numFmtId="0" fontId="24" fillId="4" borderId="1" xfId="3" applyFont="1" applyFill="1" applyAlignment="1">
      <alignment horizontal="center" vertical="center" wrapText="1"/>
    </xf>
    <xf numFmtId="0" fontId="23" fillId="5" borderId="5"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23" fillId="5" borderId="11" xfId="3" applyFont="1" applyFill="1" applyBorder="1" applyAlignment="1">
      <alignment horizontal="center" vertical="center" wrapText="1"/>
    </xf>
    <xf numFmtId="0" fontId="23" fillId="5" borderId="26" xfId="3" applyFont="1" applyFill="1" applyBorder="1" applyAlignment="1">
      <alignment horizontal="center" vertical="center" wrapText="1"/>
    </xf>
    <xf numFmtId="0" fontId="23" fillId="3" borderId="26" xfId="3" applyFont="1" applyFill="1" applyBorder="1" applyAlignment="1">
      <alignment horizontal="center" vertical="center" wrapText="1"/>
    </xf>
    <xf numFmtId="0" fontId="22" fillId="4" borderId="20" xfId="2" applyFont="1" applyFill="1" applyBorder="1" applyAlignment="1">
      <alignment vertical="center" wrapText="1"/>
    </xf>
    <xf numFmtId="0" fontId="48" fillId="0" borderId="1" xfId="2" applyFont="1" applyAlignment="1">
      <alignment vertical="center" wrapText="1"/>
    </xf>
    <xf numFmtId="0" fontId="48" fillId="0" borderId="26" xfId="0" applyFont="1" applyBorder="1" applyAlignment="1">
      <alignment horizontal="center" vertical="center"/>
    </xf>
    <xf numFmtId="0" fontId="48" fillId="0" borderId="26" xfId="0" applyFont="1" applyBorder="1" applyAlignment="1">
      <alignment vertical="center"/>
    </xf>
    <xf numFmtId="0" fontId="48" fillId="0" borderId="26" xfId="2" applyFont="1" applyBorder="1" applyAlignment="1">
      <alignment horizontal="center" wrapText="1"/>
    </xf>
    <xf numFmtId="0" fontId="48" fillId="0" borderId="26" xfId="2" applyFont="1" applyBorder="1" applyAlignment="1">
      <alignment horizontal="center" vertical="center" wrapText="1"/>
    </xf>
    <xf numFmtId="0" fontId="48" fillId="0" borderId="26" xfId="2" applyFont="1" applyBorder="1" applyAlignment="1">
      <alignment vertical="center" wrapText="1"/>
    </xf>
    <xf numFmtId="0" fontId="23" fillId="0" borderId="26" xfId="0" applyFont="1" applyBorder="1" applyAlignment="1">
      <alignment vertical="center" wrapText="1"/>
    </xf>
    <xf numFmtId="0" fontId="42" fillId="0" borderId="12" xfId="3" applyFont="1" applyBorder="1" applyAlignment="1">
      <alignment horizontal="center" vertical="center" wrapText="1"/>
    </xf>
    <xf numFmtId="0" fontId="42" fillId="0" borderId="57" xfId="3" applyFont="1" applyBorder="1" applyAlignment="1">
      <alignment horizontal="center" vertical="center" wrapText="1"/>
    </xf>
    <xf numFmtId="0" fontId="42" fillId="0" borderId="58" xfId="3" applyFont="1" applyBorder="1" applyAlignment="1">
      <alignment horizontal="center" vertical="center" wrapText="1"/>
    </xf>
    <xf numFmtId="0" fontId="42" fillId="0" borderId="55" xfId="3" applyFont="1" applyBorder="1" applyAlignment="1">
      <alignment horizontal="center" vertical="center" wrapText="1"/>
    </xf>
    <xf numFmtId="0" fontId="42" fillId="0" borderId="42" xfId="3" applyFont="1" applyBorder="1" applyAlignment="1">
      <alignment horizontal="center" vertical="center" wrapText="1"/>
    </xf>
    <xf numFmtId="0" fontId="42" fillId="0" borderId="46" xfId="3" applyFont="1" applyBorder="1" applyAlignment="1">
      <alignment horizontal="center" vertical="center" wrapText="1"/>
    </xf>
    <xf numFmtId="0" fontId="23" fillId="5" borderId="64" xfId="3" applyFont="1" applyFill="1" applyBorder="1" applyAlignment="1">
      <alignment horizontal="center" vertical="center" wrapText="1"/>
    </xf>
    <xf numFmtId="0" fontId="22" fillId="10" borderId="1" xfId="0" applyFont="1" applyFill="1" applyBorder="1" applyAlignment="1">
      <alignment vertical="center"/>
    </xf>
    <xf numFmtId="0" fontId="51" fillId="5" borderId="13" xfId="19" applyFont="1" applyFill="1" applyBorder="1" applyAlignment="1">
      <alignment horizontal="center" vertical="center" wrapText="1"/>
    </xf>
    <xf numFmtId="0" fontId="14" fillId="0" borderId="48" xfId="19" applyBorder="1" applyAlignment="1">
      <alignment horizontal="right" vertical="center"/>
    </xf>
    <xf numFmtId="0" fontId="22" fillId="5" borderId="26" xfId="2" applyFont="1" applyFill="1" applyBorder="1" applyAlignment="1">
      <alignment vertical="center" wrapText="1"/>
    </xf>
    <xf numFmtId="0" fontId="22" fillId="5" borderId="26" xfId="0" applyFont="1" applyFill="1" applyBorder="1" applyAlignment="1">
      <alignment vertical="center"/>
    </xf>
    <xf numFmtId="0" fontId="22" fillId="0" borderId="16" xfId="0" applyFont="1" applyBorder="1" applyAlignment="1">
      <alignment vertical="center"/>
    </xf>
    <xf numFmtId="0" fontId="51" fillId="3" borderId="12" xfId="19" applyFont="1" applyFill="1" applyBorder="1" applyAlignment="1">
      <alignment horizontal="center" vertical="center" wrapText="1"/>
    </xf>
    <xf numFmtId="0" fontId="23" fillId="5" borderId="28" xfId="3" applyFont="1" applyFill="1" applyBorder="1" applyAlignment="1">
      <alignment horizontal="center" vertical="center" wrapText="1"/>
    </xf>
    <xf numFmtId="0" fontId="18" fillId="5" borderId="28" xfId="3" applyFont="1" applyFill="1" applyBorder="1" applyAlignment="1">
      <alignment vertical="center" wrapText="1"/>
    </xf>
    <xf numFmtId="0" fontId="18" fillId="0" borderId="34" xfId="3" applyFont="1" applyBorder="1" applyAlignment="1">
      <alignment horizontal="center" vertical="center" wrapText="1"/>
    </xf>
    <xf numFmtId="0" fontId="18" fillId="0" borderId="35" xfId="3" applyFont="1" applyBorder="1" applyAlignment="1">
      <alignment horizontal="center" vertical="center" wrapText="1"/>
    </xf>
    <xf numFmtId="0" fontId="18" fillId="0" borderId="36" xfId="3" applyFont="1" applyBorder="1" applyAlignment="1">
      <alignment horizontal="center" vertical="center" wrapText="1"/>
    </xf>
    <xf numFmtId="0" fontId="18" fillId="5" borderId="28" xfId="3" applyFont="1" applyFill="1" applyBorder="1" applyAlignment="1">
      <alignment horizontal="center" vertical="center" wrapText="1"/>
    </xf>
    <xf numFmtId="0" fontId="24" fillId="0" borderId="8" xfId="3" applyFont="1" applyBorder="1" applyAlignment="1">
      <alignment horizontal="center" vertical="center"/>
    </xf>
    <xf numFmtId="0" fontId="24" fillId="0" borderId="19" xfId="3" applyFont="1" applyBorder="1" applyAlignment="1">
      <alignment horizontal="center" vertical="center" wrapText="1"/>
    </xf>
    <xf numFmtId="0" fontId="24" fillId="0" borderId="7" xfId="3" applyFont="1" applyBorder="1" applyAlignment="1">
      <alignment horizontal="center" vertical="center"/>
    </xf>
    <xf numFmtId="0" fontId="24" fillId="0" borderId="6" xfId="3" applyFont="1" applyBorder="1" applyAlignment="1">
      <alignment horizontal="center" vertical="center"/>
    </xf>
    <xf numFmtId="0" fontId="22" fillId="0" borderId="26" xfId="0" applyFont="1" applyBorder="1" applyAlignment="1">
      <alignment horizontal="left" vertical="center" wrapText="1"/>
    </xf>
    <xf numFmtId="0" fontId="49" fillId="5" borderId="26" xfId="2" applyFont="1" applyFill="1" applyBorder="1" applyAlignment="1">
      <alignment vertical="center" wrapText="1"/>
    </xf>
    <xf numFmtId="0" fontId="49" fillId="5" borderId="26" xfId="0" applyFont="1" applyFill="1" applyBorder="1" applyAlignment="1">
      <alignment vertical="center"/>
    </xf>
    <xf numFmtId="0" fontId="23" fillId="0" borderId="26" xfId="0" applyFont="1" applyBorder="1" applyAlignment="1">
      <alignment horizontal="center" vertical="center"/>
    </xf>
    <xf numFmtId="0" fontId="23" fillId="0" borderId="26" xfId="2" applyFont="1" applyBorder="1" applyAlignment="1">
      <alignment horizontal="center" wrapText="1"/>
    </xf>
    <xf numFmtId="0" fontId="24" fillId="0" borderId="26" xfId="3" applyFont="1" applyBorder="1" applyAlignment="1">
      <alignment vertical="center"/>
    </xf>
    <xf numFmtId="0" fontId="22" fillId="5" borderId="26" xfId="2" applyFont="1" applyFill="1" applyBorder="1" applyAlignment="1">
      <alignment horizontal="center" vertical="center" wrapText="1"/>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10" borderId="0" xfId="0" applyFont="1" applyFill="1" applyAlignment="1">
      <alignment horizontal="center" vertical="center"/>
    </xf>
    <xf numFmtId="0" fontId="23" fillId="0" borderId="1" xfId="0" applyFont="1" applyBorder="1" applyAlignment="1">
      <alignment vertical="center" wrapText="1"/>
    </xf>
    <xf numFmtId="0" fontId="42" fillId="0" borderId="41" xfId="3" applyFont="1" applyBorder="1" applyAlignment="1">
      <alignment horizontal="center" vertical="center" wrapText="1"/>
    </xf>
    <xf numFmtId="0" fontId="42" fillId="0" borderId="66" xfId="3" applyFont="1" applyBorder="1" applyAlignment="1">
      <alignment horizontal="center" vertical="center" wrapText="1"/>
    </xf>
    <xf numFmtId="43" fontId="42" fillId="5" borderId="22" xfId="18" applyFont="1" applyFill="1" applyBorder="1" applyAlignment="1">
      <alignment horizontal="center"/>
    </xf>
    <xf numFmtId="43" fontId="42" fillId="9" borderId="22" xfId="18" applyFont="1" applyFill="1" applyBorder="1" applyAlignment="1">
      <alignment horizontal="center" vertical="center"/>
    </xf>
    <xf numFmtId="0" fontId="42" fillId="0" borderId="52" xfId="3" applyFont="1" applyBorder="1" applyAlignment="1">
      <alignment horizontal="center" vertical="center" wrapText="1"/>
    </xf>
    <xf numFmtId="0" fontId="42" fillId="0" borderId="68" xfId="3" applyFont="1" applyBorder="1" applyAlignment="1">
      <alignment horizontal="center" vertical="center" wrapText="1"/>
    </xf>
    <xf numFmtId="0" fontId="42" fillId="0" borderId="69" xfId="3" applyFont="1" applyBorder="1" applyAlignment="1">
      <alignment horizontal="center" vertical="center" wrapText="1"/>
    </xf>
    <xf numFmtId="0" fontId="24" fillId="0" borderId="14" xfId="3" applyFont="1" applyBorder="1" applyAlignment="1">
      <alignment vertical="center"/>
    </xf>
    <xf numFmtId="0" fontId="24" fillId="10" borderId="12" xfId="3" applyFont="1" applyFill="1" applyBorder="1" applyAlignment="1">
      <alignment vertical="center"/>
    </xf>
    <xf numFmtId="0" fontId="24" fillId="10" borderId="14" xfId="3" applyFont="1" applyFill="1" applyBorder="1" applyAlignment="1">
      <alignment vertical="center"/>
    </xf>
    <xf numFmtId="0" fontId="36" fillId="0" borderId="38" xfId="3" applyFont="1" applyBorder="1" applyAlignment="1">
      <alignment horizontal="left" vertical="center" wrapText="1"/>
    </xf>
    <xf numFmtId="0" fontId="36" fillId="0" borderId="43" xfId="3" applyFont="1" applyBorder="1" applyAlignment="1">
      <alignment horizontal="left" vertical="center" wrapText="1"/>
    </xf>
    <xf numFmtId="0" fontId="36" fillId="0" borderId="53" xfId="3" applyFont="1" applyBorder="1" applyAlignment="1">
      <alignment horizontal="left" vertical="center" wrapText="1"/>
    </xf>
    <xf numFmtId="1" fontId="30" fillId="0" borderId="26" xfId="3" applyNumberFormat="1" applyFont="1" applyBorder="1" applyAlignment="1">
      <alignment horizontal="center" vertical="center"/>
    </xf>
    <xf numFmtId="1" fontId="31" fillId="0" borderId="26" xfId="3" applyNumberFormat="1" applyFont="1" applyBorder="1" applyAlignment="1">
      <alignment horizontal="center" vertical="center"/>
    </xf>
    <xf numFmtId="172" fontId="24" fillId="0" borderId="1" xfId="3" applyNumberFormat="1" applyFont="1" applyAlignment="1">
      <alignment vertical="center"/>
    </xf>
    <xf numFmtId="0" fontId="18" fillId="5" borderId="26" xfId="3" applyFont="1" applyFill="1" applyBorder="1" applyAlignment="1">
      <alignment vertical="center"/>
    </xf>
    <xf numFmtId="0" fontId="33" fillId="0" borderId="21" xfId="12" quotePrefix="1" applyNumberFormat="1" applyBorder="1" applyAlignment="1">
      <alignment horizontal="center" vertical="center" wrapText="1"/>
    </xf>
    <xf numFmtId="0" fontId="33" fillId="0" borderId="22" xfId="12" quotePrefix="1" applyNumberFormat="1" applyBorder="1" applyAlignment="1">
      <alignment horizontal="left" vertical="center" wrapText="1"/>
    </xf>
    <xf numFmtId="0" fontId="33" fillId="0" borderId="22" xfId="12" quotePrefix="1" applyNumberFormat="1" applyBorder="1" applyAlignment="1">
      <alignment horizontal="center" vertical="center" wrapText="1"/>
    </xf>
    <xf numFmtId="37" fontId="33" fillId="0" borderId="22" xfId="11" applyNumberFormat="1" applyBorder="1" applyAlignment="1">
      <alignment horizontal="center" vertical="center"/>
    </xf>
    <xf numFmtId="37" fontId="33" fillId="0" borderId="44" xfId="19" applyNumberFormat="1" applyFont="1" applyBorder="1" applyAlignment="1">
      <alignment horizontal="center" vertical="center"/>
    </xf>
    <xf numFmtId="0" fontId="0" fillId="0" borderId="21" xfId="0" applyBorder="1" applyAlignment="1">
      <alignment horizontal="center" vertical="center"/>
    </xf>
    <xf numFmtId="0" fontId="14" fillId="0" borderId="25" xfId="19" applyBorder="1" applyAlignment="1">
      <alignment vertical="center"/>
    </xf>
    <xf numFmtId="0" fontId="0" fillId="0" borderId="22" xfId="0" applyBorder="1" applyAlignment="1">
      <alignment vertical="center"/>
    </xf>
    <xf numFmtId="0" fontId="14" fillId="0" borderId="22" xfId="19" applyBorder="1" applyAlignment="1">
      <alignment vertical="center"/>
    </xf>
    <xf numFmtId="37" fontId="33" fillId="0" borderId="42" xfId="19" applyNumberFormat="1" applyFont="1" applyBorder="1" applyAlignment="1">
      <alignment horizontal="center" vertical="center"/>
    </xf>
    <xf numFmtId="174" fontId="24" fillId="0" borderId="1" xfId="22" applyNumberFormat="1" applyFont="1" applyBorder="1" applyAlignment="1">
      <alignment vertical="center"/>
    </xf>
    <xf numFmtId="174" fontId="24" fillId="0" borderId="1" xfId="3" applyNumberFormat="1" applyFont="1" applyAlignment="1">
      <alignment vertical="center"/>
    </xf>
    <xf numFmtId="174" fontId="24" fillId="0" borderId="1" xfId="22" applyNumberFormat="1" applyFont="1" applyBorder="1" applyAlignment="1">
      <alignment horizontal="center" vertical="center" wrapText="1"/>
    </xf>
    <xf numFmtId="0" fontId="33" fillId="4" borderId="22" xfId="12" quotePrefix="1" applyNumberFormat="1" applyFill="1" applyBorder="1" applyAlignment="1">
      <alignment horizontal="left" vertical="center" wrapText="1"/>
    </xf>
    <xf numFmtId="0" fontId="48" fillId="5" borderId="26" xfId="2" applyFont="1" applyFill="1" applyBorder="1" applyAlignment="1">
      <alignment horizontal="center" vertical="center" wrapText="1"/>
    </xf>
    <xf numFmtId="0" fontId="24" fillId="0" borderId="5" xfId="3" applyFont="1" applyBorder="1" applyAlignment="1">
      <alignment horizontal="center" vertical="center"/>
    </xf>
    <xf numFmtId="0" fontId="24" fillId="0" borderId="26" xfId="3" applyFont="1" applyBorder="1" applyAlignment="1">
      <alignment vertical="center" wrapText="1"/>
    </xf>
    <xf numFmtId="0" fontId="18" fillId="5" borderId="29" xfId="3" applyFont="1" applyFill="1" applyBorder="1" applyAlignment="1">
      <alignment horizontal="left" vertical="center"/>
    </xf>
    <xf numFmtId="0" fontId="18" fillId="5" borderId="29" xfId="3" applyFont="1" applyFill="1" applyBorder="1" applyAlignment="1">
      <alignment horizontal="left" vertical="center" wrapText="1"/>
    </xf>
    <xf numFmtId="0" fontId="18" fillId="5" borderId="27" xfId="3" applyFont="1" applyFill="1" applyBorder="1" applyAlignment="1">
      <alignment horizontal="left" vertical="center"/>
    </xf>
    <xf numFmtId="0" fontId="18" fillId="5" borderId="27" xfId="3" applyFont="1" applyFill="1" applyBorder="1" applyAlignment="1">
      <alignment horizontal="left" vertical="center" wrapText="1"/>
    </xf>
    <xf numFmtId="0" fontId="18" fillId="5" borderId="28" xfId="3" applyFont="1" applyFill="1" applyBorder="1" applyAlignment="1">
      <alignment horizontal="left" vertical="center"/>
    </xf>
    <xf numFmtId="0" fontId="18" fillId="5" borderId="28" xfId="3" applyFont="1" applyFill="1" applyBorder="1" applyAlignment="1">
      <alignment horizontal="left" vertical="center" wrapText="1"/>
    </xf>
    <xf numFmtId="9" fontId="24" fillId="0" borderId="10" xfId="1" applyFont="1" applyBorder="1" applyAlignment="1">
      <alignment horizontal="center" vertical="center"/>
    </xf>
    <xf numFmtId="9" fontId="24" fillId="0" borderId="24" xfId="1" applyFont="1" applyBorder="1" applyAlignment="1">
      <alignment horizontal="center" vertical="center"/>
    </xf>
    <xf numFmtId="9" fontId="24" fillId="0" borderId="14" xfId="1" applyFont="1" applyBorder="1" applyAlignment="1">
      <alignment horizontal="center" vertical="center"/>
    </xf>
    <xf numFmtId="0" fontId="18" fillId="0" borderId="1" xfId="3" applyFont="1" applyAlignment="1">
      <alignment horizontal="center" vertical="center" wrapText="1"/>
    </xf>
    <xf numFmtId="0" fontId="24" fillId="0" borderId="5" xfId="3" applyFont="1" applyBorder="1" applyAlignment="1">
      <alignment horizontal="left" vertical="center"/>
    </xf>
    <xf numFmtId="0" fontId="56" fillId="0" borderId="22" xfId="19" applyFont="1" applyBorder="1" applyAlignment="1">
      <alignment horizontal="justify" vertical="center" wrapText="1"/>
    </xf>
    <xf numFmtId="0" fontId="22" fillId="0" borderId="1" xfId="2" applyFont="1" applyAlignment="1">
      <alignment horizontal="center" vertical="center" wrapText="1"/>
    </xf>
    <xf numFmtId="173" fontId="47" fillId="0" borderId="22" xfId="21" applyNumberFormat="1" applyFont="1" applyFill="1" applyBorder="1" applyAlignment="1">
      <alignment horizontal="center" vertical="center"/>
    </xf>
    <xf numFmtId="0" fontId="24" fillId="0" borderId="0" xfId="0" applyFont="1" applyAlignment="1">
      <alignment horizontal="left" vertical="center"/>
    </xf>
    <xf numFmtId="0" fontId="58" fillId="0" borderId="51" xfId="0" applyFont="1" applyBorder="1" applyAlignment="1">
      <alignment horizontal="left" vertical="center" wrapText="1"/>
    </xf>
    <xf numFmtId="0" fontId="52" fillId="0" borderId="0" xfId="0" applyFont="1" applyAlignment="1">
      <alignment horizontal="left" vertical="center"/>
    </xf>
    <xf numFmtId="0" fontId="52" fillId="0" borderId="48" xfId="0" applyFont="1" applyBorder="1" applyAlignment="1">
      <alignment horizontal="left" vertical="center" wrapText="1"/>
    </xf>
    <xf numFmtId="0" fontId="58" fillId="0" borderId="48" xfId="0" applyFont="1" applyBorder="1" applyAlignment="1">
      <alignment horizontal="left" vertical="center" wrapText="1"/>
    </xf>
    <xf numFmtId="0" fontId="58" fillId="0" borderId="22" xfId="0" applyFont="1" applyBorder="1" applyAlignment="1">
      <alignment horizontal="left" vertical="center" wrapText="1"/>
    </xf>
    <xf numFmtId="0" fontId="24" fillId="0" borderId="1" xfId="0" applyFont="1" applyBorder="1"/>
    <xf numFmtId="0" fontId="0" fillId="0" borderId="1" xfId="0" applyBorder="1"/>
    <xf numFmtId="0" fontId="18" fillId="13" borderId="22" xfId="0" applyFont="1" applyFill="1" applyBorder="1" applyAlignment="1">
      <alignment horizontal="left" vertical="center"/>
    </xf>
    <xf numFmtId="0" fontId="18" fillId="13" borderId="22" xfId="0" applyFont="1" applyFill="1" applyBorder="1" applyAlignment="1">
      <alignment horizontal="center" vertical="center"/>
    </xf>
    <xf numFmtId="0" fontId="23" fillId="0" borderId="26" xfId="0" applyFont="1" applyBorder="1" applyAlignment="1">
      <alignment horizontal="center" vertical="center" wrapText="1"/>
    </xf>
    <xf numFmtId="168" fontId="24" fillId="0" borderId="22" xfId="5" applyNumberFormat="1" applyFont="1" applyFill="1" applyBorder="1" applyAlignment="1">
      <alignment vertical="center"/>
    </xf>
    <xf numFmtId="168" fontId="24" fillId="0" borderId="9" xfId="5" applyNumberFormat="1" applyFont="1" applyBorder="1" applyAlignment="1">
      <alignment vertical="center"/>
    </xf>
    <xf numFmtId="0" fontId="30" fillId="0" borderId="8" xfId="3" applyFont="1" applyBorder="1" applyAlignment="1">
      <alignment horizontal="center" vertical="center"/>
    </xf>
    <xf numFmtId="10" fontId="42" fillId="5" borderId="22" xfId="3" applyNumberFormat="1" applyFont="1" applyFill="1" applyBorder="1" applyAlignment="1">
      <alignment horizontal="center" vertical="center"/>
    </xf>
    <xf numFmtId="10" fontId="42" fillId="9" borderId="22" xfId="0" applyNumberFormat="1" applyFont="1" applyFill="1" applyBorder="1" applyAlignment="1">
      <alignment horizontal="center" vertical="center"/>
    </xf>
    <xf numFmtId="0" fontId="22" fillId="0" borderId="1" xfId="24" applyFont="1" applyAlignment="1">
      <alignment vertical="center"/>
    </xf>
    <xf numFmtId="0" fontId="45" fillId="0" borderId="1" xfId="24" applyFont="1" applyAlignment="1">
      <alignment horizontal="left" vertical="center" wrapText="1"/>
    </xf>
    <xf numFmtId="0" fontId="24" fillId="0" borderId="1" xfId="25" applyFont="1" applyAlignment="1">
      <alignment vertical="center"/>
    </xf>
    <xf numFmtId="0" fontId="48" fillId="0" borderId="26" xfId="24" applyFont="1" applyBorder="1" applyAlignment="1">
      <alignment horizontal="center" vertical="center"/>
    </xf>
    <xf numFmtId="0" fontId="22" fillId="0" borderId="26" xfId="24" applyFont="1" applyBorder="1" applyAlignment="1">
      <alignment horizontal="left" vertical="center" wrapText="1"/>
    </xf>
    <xf numFmtId="0" fontId="49" fillId="5" borderId="26" xfId="24" applyFont="1" applyFill="1" applyBorder="1" applyAlignment="1">
      <alignment vertical="center"/>
    </xf>
    <xf numFmtId="0" fontId="26" fillId="0" borderId="1" xfId="25" applyFont="1" applyAlignment="1">
      <alignment horizontal="center" vertical="center"/>
    </xf>
    <xf numFmtId="0" fontId="18" fillId="0" borderId="1" xfId="25" applyFont="1" applyAlignment="1">
      <alignment horizontal="center" vertical="center" wrapText="1"/>
    </xf>
    <xf numFmtId="0" fontId="24" fillId="0" borderId="1" xfId="25" applyFont="1" applyAlignment="1">
      <alignment horizontal="center" vertical="center"/>
    </xf>
    <xf numFmtId="0" fontId="24" fillId="4" borderId="8" xfId="25" applyFont="1" applyFill="1" applyBorder="1" applyAlignment="1">
      <alignment vertical="center"/>
    </xf>
    <xf numFmtId="0" fontId="24" fillId="4" borderId="1" xfId="25" applyFont="1" applyFill="1" applyAlignment="1">
      <alignment vertical="center"/>
    </xf>
    <xf numFmtId="9" fontId="24" fillId="0" borderId="10" xfId="28" applyFont="1" applyBorder="1" applyAlignment="1">
      <alignment horizontal="center" vertical="center"/>
    </xf>
    <xf numFmtId="9" fontId="24" fillId="0" borderId="24" xfId="28" applyFont="1" applyBorder="1" applyAlignment="1">
      <alignment horizontal="center" vertical="center"/>
    </xf>
    <xf numFmtId="9" fontId="24" fillId="0" borderId="14" xfId="28" applyFont="1" applyBorder="1" applyAlignment="1">
      <alignment horizontal="center" vertical="center"/>
    </xf>
    <xf numFmtId="0" fontId="24" fillId="0" borderId="1" xfId="25" applyFont="1"/>
    <xf numFmtId="0" fontId="32" fillId="0" borderId="1" xfId="25" applyFont="1" applyAlignment="1">
      <alignment vertical="center"/>
    </xf>
    <xf numFmtId="0" fontId="42" fillId="5" borderId="28" xfId="25" applyFont="1" applyFill="1" applyBorder="1" applyAlignment="1">
      <alignment horizontal="center" vertical="center" wrapText="1"/>
    </xf>
    <xf numFmtId="0" fontId="18" fillId="0" borderId="1" xfId="25" applyFont="1" applyAlignment="1">
      <alignment vertical="center"/>
    </xf>
    <xf numFmtId="174" fontId="24" fillId="0" borderId="1" xfId="26" applyNumberFormat="1" applyFont="1" applyBorder="1" applyAlignment="1">
      <alignment vertical="center"/>
    </xf>
    <xf numFmtId="0" fontId="31" fillId="0" borderId="26" xfId="25" applyFont="1" applyBorder="1" applyAlignment="1">
      <alignment horizontal="center" vertical="center"/>
    </xf>
    <xf numFmtId="174" fontId="24" fillId="0" borderId="1" xfId="25" applyNumberFormat="1" applyFont="1" applyAlignment="1">
      <alignment vertical="center"/>
    </xf>
    <xf numFmtId="0" fontId="42" fillId="5" borderId="11" xfId="25" applyFont="1" applyFill="1" applyBorder="1" applyAlignment="1">
      <alignment horizontal="center" vertical="center" wrapText="1"/>
    </xf>
    <xf numFmtId="0" fontId="42" fillId="5" borderId="5" xfId="25" applyFont="1" applyFill="1" applyBorder="1" applyAlignment="1">
      <alignment horizontal="center" vertical="center" wrapText="1"/>
    </xf>
    <xf numFmtId="0" fontId="42" fillId="5" borderId="7" xfId="25" applyFont="1" applyFill="1" applyBorder="1" applyAlignment="1">
      <alignment horizontal="center" vertical="center" wrapText="1"/>
    </xf>
    <xf numFmtId="0" fontId="42" fillId="5" borderId="26" xfId="25" applyFont="1" applyFill="1" applyBorder="1" applyAlignment="1">
      <alignment horizontal="center" vertical="center" wrapText="1"/>
    </xf>
    <xf numFmtId="0" fontId="24" fillId="0" borderId="1" xfId="25" applyFont="1" applyAlignment="1">
      <alignment horizontal="center" vertical="center" wrapText="1"/>
    </xf>
    <xf numFmtId="174" fontId="24" fillId="0" borderId="1" xfId="26" applyNumberFormat="1" applyFont="1" applyBorder="1" applyAlignment="1">
      <alignment horizontal="center" vertical="center" wrapText="1"/>
    </xf>
    <xf numFmtId="0" fontId="30" fillId="0" borderId="27" xfId="25" applyFont="1" applyBorder="1" applyAlignment="1">
      <alignment horizontal="center" vertical="center"/>
    </xf>
    <xf numFmtId="2" fontId="30" fillId="4" borderId="11" xfId="25" applyNumberFormat="1" applyFont="1" applyFill="1" applyBorder="1" applyAlignment="1">
      <alignment horizontal="center" vertical="center"/>
    </xf>
    <xf numFmtId="172" fontId="30" fillId="4" borderId="11" xfId="25" applyNumberFormat="1" applyFont="1" applyFill="1" applyBorder="1" applyAlignment="1">
      <alignment horizontal="center" vertical="center"/>
    </xf>
    <xf numFmtId="0" fontId="30" fillId="0" borderId="26" xfId="25" applyFont="1" applyBorder="1" applyAlignment="1">
      <alignment horizontal="center" vertical="center"/>
    </xf>
    <xf numFmtId="0" fontId="30" fillId="0" borderId="28" xfId="25" applyFont="1" applyBorder="1" applyAlignment="1">
      <alignment horizontal="center" vertical="center"/>
    </xf>
    <xf numFmtId="172" fontId="24" fillId="0" borderId="1" xfId="25" applyNumberFormat="1" applyFont="1" applyAlignment="1">
      <alignment vertical="center"/>
    </xf>
    <xf numFmtId="0" fontId="42" fillId="3" borderId="22" xfId="25" applyFont="1" applyFill="1" applyBorder="1" applyAlignment="1">
      <alignment horizontal="center" vertical="center"/>
    </xf>
    <xf numFmtId="9" fontId="42" fillId="5" borderId="22" xfId="25" applyNumberFormat="1" applyFont="1" applyFill="1" applyBorder="1" applyAlignment="1">
      <alignment horizontal="center" vertical="center"/>
    </xf>
    <xf numFmtId="10" fontId="42" fillId="5" borderId="22" xfId="24" applyNumberFormat="1" applyFont="1" applyFill="1" applyBorder="1" applyAlignment="1">
      <alignment horizontal="center" vertical="center"/>
    </xf>
    <xf numFmtId="9" fontId="42" fillId="9" borderId="22" xfId="24" applyNumberFormat="1" applyFont="1" applyFill="1" applyBorder="1" applyAlignment="1">
      <alignment horizontal="center" vertical="center"/>
    </xf>
    <xf numFmtId="43" fontId="42" fillId="5" borderId="22" xfId="29" applyFont="1" applyFill="1" applyBorder="1" applyAlignment="1">
      <alignment horizontal="center"/>
    </xf>
    <xf numFmtId="43" fontId="42" fillId="9" borderId="22" xfId="29" applyFont="1" applyFill="1" applyBorder="1" applyAlignment="1">
      <alignment horizontal="center" vertical="center"/>
    </xf>
    <xf numFmtId="0" fontId="42" fillId="5" borderId="22" xfId="24" applyFont="1" applyFill="1" applyBorder="1" applyAlignment="1">
      <alignment horizontal="center" vertical="center"/>
    </xf>
    <xf numFmtId="9" fontId="31" fillId="4" borderId="22" xfId="24" applyNumberFormat="1" applyFont="1" applyFill="1" applyBorder="1" applyAlignment="1">
      <alignment horizontal="center"/>
    </xf>
    <xf numFmtId="172" fontId="30" fillId="0" borderId="8" xfId="25" applyNumberFormat="1" applyFont="1" applyBorder="1" applyAlignment="1">
      <alignment horizontal="center" vertical="center"/>
    </xf>
    <xf numFmtId="0" fontId="30" fillId="0" borderId="8" xfId="25" applyFont="1" applyBorder="1" applyAlignment="1">
      <alignment horizontal="center" vertical="center"/>
    </xf>
    <xf numFmtId="0" fontId="24" fillId="0" borderId="19" xfId="25" applyFont="1" applyBorder="1" applyAlignment="1">
      <alignment horizontal="justify" vertical="top" wrapText="1"/>
    </xf>
    <xf numFmtId="10" fontId="42" fillId="5" borderId="22" xfId="25" applyNumberFormat="1" applyFont="1" applyFill="1" applyBorder="1" applyAlignment="1">
      <alignment horizontal="center" vertical="center"/>
    </xf>
    <xf numFmtId="172" fontId="30" fillId="0" borderId="26" xfId="25" applyNumberFormat="1" applyFont="1" applyBorder="1" applyAlignment="1">
      <alignment horizontal="center" vertical="center"/>
    </xf>
    <xf numFmtId="168" fontId="24" fillId="0" borderId="13" xfId="5" applyNumberFormat="1" applyFont="1" applyFill="1" applyBorder="1" applyAlignment="1">
      <alignment vertical="center"/>
    </xf>
    <xf numFmtId="9" fontId="31" fillId="0" borderId="26" xfId="25" applyNumberFormat="1" applyFont="1" applyBorder="1" applyAlignment="1">
      <alignment horizontal="center" vertical="center"/>
    </xf>
    <xf numFmtId="0" fontId="24" fillId="0" borderId="19" xfId="25" applyFont="1" applyBorder="1" applyAlignment="1">
      <alignment horizontal="center" vertical="center" wrapText="1"/>
    </xf>
    <xf numFmtId="170" fontId="42" fillId="5" borderId="22" xfId="25" applyNumberFormat="1" applyFont="1" applyFill="1" applyBorder="1" applyAlignment="1">
      <alignment horizontal="center" vertical="center"/>
    </xf>
    <xf numFmtId="9" fontId="18" fillId="0" borderId="74" xfId="25" applyNumberFormat="1" applyFont="1" applyBorder="1" applyAlignment="1">
      <alignment horizontal="center" vertical="center" wrapText="1"/>
    </xf>
    <xf numFmtId="0" fontId="24" fillId="0" borderId="8" xfId="25" applyFont="1" applyBorder="1" applyAlignment="1">
      <alignment horizontal="center" vertical="center"/>
    </xf>
    <xf numFmtId="0" fontId="24" fillId="0" borderId="27" xfId="25" applyFont="1" applyBorder="1" applyAlignment="1">
      <alignment horizontal="center" vertical="center"/>
    </xf>
    <xf numFmtId="0" fontId="24" fillId="0" borderId="26" xfId="25" applyFont="1" applyBorder="1" applyAlignment="1">
      <alignment horizontal="center" vertical="center"/>
    </xf>
    <xf numFmtId="0" fontId="29" fillId="0" borderId="19" xfId="23" applyBorder="1" applyAlignment="1">
      <alignment horizontal="center" vertical="center" wrapText="1"/>
    </xf>
    <xf numFmtId="0" fontId="23" fillId="5" borderId="5" xfId="25" applyFont="1" applyFill="1" applyBorder="1" applyAlignment="1">
      <alignment horizontal="center" vertical="center" wrapText="1"/>
    </xf>
    <xf numFmtId="0" fontId="23" fillId="5" borderId="26" xfId="25" applyFont="1" applyFill="1" applyBorder="1" applyAlignment="1">
      <alignment horizontal="center" vertical="center" wrapText="1"/>
    </xf>
    <xf numFmtId="0" fontId="23" fillId="5" borderId="7" xfId="25" applyFont="1" applyFill="1" applyBorder="1" applyAlignment="1">
      <alignment horizontal="center" vertical="center" wrapText="1"/>
    </xf>
    <xf numFmtId="0" fontId="60" fillId="0" borderId="19" xfId="25" applyFont="1" applyBorder="1" applyAlignment="1">
      <alignment horizontal="center" vertical="center" wrapText="1"/>
    </xf>
    <xf numFmtId="0" fontId="24" fillId="0" borderId="48" xfId="25" applyFont="1" applyBorder="1" applyAlignment="1">
      <alignment vertical="center" wrapText="1"/>
    </xf>
    <xf numFmtId="0" fontId="24" fillId="0" borderId="9" xfId="25" applyFont="1" applyBorder="1" applyAlignment="1">
      <alignment vertical="center" wrapText="1"/>
    </xf>
    <xf numFmtId="0" fontId="24" fillId="0" borderId="60" xfId="25" applyFont="1" applyBorder="1" applyAlignment="1">
      <alignment vertical="center" wrapText="1"/>
    </xf>
    <xf numFmtId="43" fontId="50" fillId="5" borderId="34" xfId="18" applyFont="1" applyFill="1" applyBorder="1" applyAlignment="1">
      <alignment horizontal="center" vertical="center" wrapText="1"/>
    </xf>
    <xf numFmtId="43" fontId="50" fillId="5" borderId="35" xfId="18" applyFont="1" applyFill="1" applyBorder="1" applyAlignment="1">
      <alignment horizontal="center" vertical="center" wrapText="1"/>
    </xf>
    <xf numFmtId="43" fontId="50" fillId="5" borderId="36" xfId="18" applyFont="1" applyFill="1" applyBorder="1" applyAlignment="1">
      <alignment horizontal="center" vertical="center" wrapText="1"/>
    </xf>
    <xf numFmtId="3" fontId="14" fillId="0" borderId="22" xfId="19" applyNumberFormat="1" applyBorder="1" applyAlignment="1">
      <alignment vertical="center"/>
    </xf>
    <xf numFmtId="0" fontId="24" fillId="0" borderId="48" xfId="0" applyFont="1" applyBorder="1" applyAlignment="1">
      <alignment vertical="center" wrapText="1"/>
    </xf>
    <xf numFmtId="9" fontId="31" fillId="0" borderId="26" xfId="1" applyFont="1" applyBorder="1" applyAlignment="1">
      <alignment horizontal="center" vertical="center"/>
    </xf>
    <xf numFmtId="168" fontId="18" fillId="0" borderId="13" xfId="5" applyNumberFormat="1" applyFont="1" applyFill="1" applyBorder="1" applyAlignment="1">
      <alignment vertical="center"/>
    </xf>
    <xf numFmtId="0" fontId="18" fillId="0" borderId="7" xfId="3" applyFont="1" applyBorder="1" applyAlignment="1">
      <alignment vertical="center" wrapText="1"/>
    </xf>
    <xf numFmtId="9" fontId="18" fillId="0" borderId="52" xfId="25" applyNumberFormat="1" applyFont="1" applyBorder="1" applyAlignment="1">
      <alignment horizontal="center" vertical="center" wrapText="1"/>
    </xf>
    <xf numFmtId="9" fontId="18" fillId="0" borderId="51" xfId="25" applyNumberFormat="1" applyFont="1" applyBorder="1" applyAlignment="1">
      <alignment horizontal="center" vertical="center" wrapText="1"/>
    </xf>
    <xf numFmtId="9" fontId="18" fillId="0" borderId="29" xfId="3" applyNumberFormat="1" applyFont="1" applyBorder="1" applyAlignment="1">
      <alignment horizontal="center" vertical="center" wrapText="1"/>
    </xf>
    <xf numFmtId="168" fontId="18" fillId="0" borderId="35" xfId="5" applyNumberFormat="1" applyFont="1" applyFill="1" applyBorder="1" applyAlignment="1">
      <alignment vertical="center"/>
    </xf>
    <xf numFmtId="168" fontId="18" fillId="0" borderId="22" xfId="5" applyNumberFormat="1" applyFont="1" applyBorder="1" applyAlignment="1">
      <alignment vertical="center"/>
    </xf>
    <xf numFmtId="0" fontId="23" fillId="5" borderId="5" xfId="2" applyFont="1" applyFill="1" applyBorder="1" applyAlignment="1">
      <alignment vertical="center" wrapText="1"/>
    </xf>
    <xf numFmtId="0" fontId="23" fillId="5" borderId="7" xfId="2" applyFont="1" applyFill="1" applyBorder="1" applyAlignment="1">
      <alignment vertical="center" wrapText="1"/>
    </xf>
    <xf numFmtId="0" fontId="59" fillId="0" borderId="22" xfId="0" applyFont="1" applyBorder="1" applyAlignment="1">
      <alignment horizontal="left" vertical="center"/>
    </xf>
    <xf numFmtId="0" fontId="58" fillId="0" borderId="22" xfId="0" applyFont="1" applyBorder="1" applyAlignment="1">
      <alignment vertical="center" wrapText="1"/>
    </xf>
    <xf numFmtId="0" fontId="58" fillId="0" borderId="48" xfId="0" applyFont="1" applyBorder="1" applyAlignment="1">
      <alignment vertical="center" wrapText="1"/>
    </xf>
    <xf numFmtId="0" fontId="59" fillId="13" borderId="22" xfId="0" applyFont="1" applyFill="1" applyBorder="1" applyAlignment="1">
      <alignment horizontal="left" vertical="center"/>
    </xf>
    <xf numFmtId="0" fontId="58" fillId="13" borderId="48" xfId="0" applyFont="1" applyFill="1" applyBorder="1" applyAlignment="1">
      <alignment vertical="center" wrapText="1"/>
    </xf>
    <xf numFmtId="0" fontId="58" fillId="13" borderId="48" xfId="0" applyFont="1" applyFill="1" applyBorder="1" applyAlignment="1">
      <alignment horizontal="left" vertical="center" wrapText="1"/>
    </xf>
    <xf numFmtId="0" fontId="59" fillId="0" borderId="22" xfId="0" applyFont="1" applyBorder="1" applyAlignment="1">
      <alignment horizontal="left" vertical="center" wrapText="1"/>
    </xf>
    <xf numFmtId="0" fontId="59" fillId="13" borderId="22" xfId="0" applyFont="1" applyFill="1" applyBorder="1" applyAlignment="1">
      <alignment horizontal="center" vertical="center"/>
    </xf>
    <xf numFmtId="0" fontId="58" fillId="4" borderId="25" xfId="0" applyFont="1" applyFill="1" applyBorder="1" applyAlignment="1">
      <alignment horizontal="left" vertical="center" wrapText="1"/>
    </xf>
    <xf numFmtId="0" fontId="58" fillId="4" borderId="22" xfId="0" applyFont="1" applyFill="1" applyBorder="1" applyAlignment="1">
      <alignment horizontal="left" vertical="center" wrapText="1"/>
    </xf>
    <xf numFmtId="0" fontId="59" fillId="0" borderId="22" xfId="0" quotePrefix="1" applyFont="1" applyBorder="1" applyAlignment="1">
      <alignment horizontal="left" vertical="center" wrapText="1"/>
    </xf>
    <xf numFmtId="0" fontId="59" fillId="0" borderId="53" xfId="0" applyFont="1" applyBorder="1" applyAlignment="1">
      <alignment horizontal="left" vertical="center"/>
    </xf>
    <xf numFmtId="0" fontId="58" fillId="0" borderId="68" xfId="0" applyFont="1" applyBorder="1" applyAlignment="1">
      <alignment horizontal="left" vertical="center" wrapText="1"/>
    </xf>
    <xf numFmtId="0" fontId="24" fillId="0" borderId="7" xfId="3" applyFont="1" applyBorder="1" applyAlignment="1">
      <alignment horizontal="center" vertical="center" wrapText="1"/>
    </xf>
    <xf numFmtId="3" fontId="14" fillId="4" borderId="22" xfId="19" applyNumberFormat="1" applyFill="1" applyBorder="1" applyAlignment="1">
      <alignment vertical="center"/>
    </xf>
    <xf numFmtId="43" fontId="50" fillId="5" borderId="13" xfId="18" applyFont="1" applyFill="1" applyBorder="1" applyAlignment="1">
      <alignment horizontal="center" vertical="center" wrapText="1"/>
    </xf>
    <xf numFmtId="0" fontId="29" fillId="0" borderId="7" xfId="23" applyBorder="1" applyAlignment="1">
      <alignment horizontal="center" vertical="center" wrapText="1"/>
    </xf>
    <xf numFmtId="168" fontId="24" fillId="4" borderId="22" xfId="5" applyNumberFormat="1" applyFont="1" applyFill="1" applyBorder="1" applyAlignment="1">
      <alignment vertical="center"/>
    </xf>
    <xf numFmtId="0" fontId="24" fillId="4" borderId="19" xfId="3" applyFont="1" applyFill="1" applyBorder="1" applyAlignment="1">
      <alignment horizontal="center" vertical="center" wrapText="1"/>
    </xf>
    <xf numFmtId="43" fontId="24" fillId="0" borderId="1" xfId="25" applyNumberFormat="1" applyFont="1" applyAlignment="1">
      <alignment vertical="center"/>
    </xf>
    <xf numFmtId="0" fontId="24" fillId="4" borderId="26" xfId="3" applyFont="1" applyFill="1" applyBorder="1" applyAlignment="1">
      <alignment vertical="center"/>
    </xf>
    <xf numFmtId="0" fontId="42" fillId="5" borderId="29" xfId="3" applyFont="1" applyFill="1" applyBorder="1" applyAlignment="1">
      <alignment horizontal="center" vertical="center" wrapText="1"/>
    </xf>
    <xf numFmtId="0" fontId="29" fillId="0" borderId="7" xfId="16" applyBorder="1" applyAlignment="1">
      <alignment horizontal="center" vertical="center" wrapText="1"/>
    </xf>
    <xf numFmtId="0" fontId="60" fillId="0" borderId="7" xfId="25" applyFont="1" applyBorder="1" applyAlignment="1">
      <alignment horizontal="center" vertical="center" wrapText="1"/>
    </xf>
    <xf numFmtId="0" fontId="66" fillId="0" borderId="22" xfId="19" applyFont="1" applyBorder="1" applyAlignment="1">
      <alignment vertical="center" wrapText="1"/>
    </xf>
    <xf numFmtId="0" fontId="65" fillId="4" borderId="7" xfId="3" applyFont="1" applyFill="1" applyBorder="1" applyAlignment="1">
      <alignment horizontal="center" vertical="center" wrapText="1"/>
    </xf>
    <xf numFmtId="4" fontId="24" fillId="0" borderId="1" xfId="25" applyNumberFormat="1" applyFont="1" applyAlignment="1">
      <alignment vertical="center"/>
    </xf>
    <xf numFmtId="0" fontId="62" fillId="0" borderId="7" xfId="3" applyFont="1" applyBorder="1" applyAlignment="1">
      <alignment horizontal="center" vertical="center" wrapText="1"/>
    </xf>
    <xf numFmtId="0" fontId="62" fillId="0" borderId="7" xfId="25" applyFont="1" applyBorder="1" applyAlignment="1">
      <alignment horizontal="center" vertical="center" wrapText="1"/>
    </xf>
    <xf numFmtId="0" fontId="60" fillId="0" borderId="7" xfId="3" applyFont="1" applyBorder="1" applyAlignment="1">
      <alignment horizontal="center" vertical="center" wrapText="1"/>
    </xf>
    <xf numFmtId="0" fontId="24" fillId="0" borderId="80" xfId="3" applyFont="1" applyBorder="1" applyAlignment="1">
      <alignment horizontal="center" vertical="center"/>
    </xf>
    <xf numFmtId="0" fontId="14" fillId="0" borderId="22" xfId="19" applyBorder="1" applyAlignment="1">
      <alignment vertical="center" wrapText="1"/>
    </xf>
    <xf numFmtId="177" fontId="14" fillId="0" borderId="22" xfId="19" applyNumberFormat="1" applyBorder="1" applyAlignment="1">
      <alignment vertical="center"/>
    </xf>
    <xf numFmtId="170" fontId="42" fillId="5" borderId="22" xfId="24" applyNumberFormat="1" applyFont="1" applyFill="1" applyBorder="1" applyAlignment="1">
      <alignment horizontal="center"/>
    </xf>
    <xf numFmtId="10" fontId="42" fillId="5" borderId="22" xfId="24" applyNumberFormat="1" applyFont="1" applyFill="1" applyBorder="1" applyAlignment="1">
      <alignment horizontal="center"/>
    </xf>
    <xf numFmtId="10" fontId="42" fillId="9" borderId="22" xfId="24" applyNumberFormat="1" applyFont="1" applyFill="1" applyBorder="1" applyAlignment="1">
      <alignment horizontal="center" vertical="center"/>
    </xf>
    <xf numFmtId="0" fontId="24" fillId="0" borderId="26" xfId="3" applyFont="1" applyBorder="1" applyAlignment="1">
      <alignment horizontal="center" vertical="center" wrapText="1"/>
    </xf>
    <xf numFmtId="173" fontId="24" fillId="0" borderId="1" xfId="3" applyNumberFormat="1" applyFont="1" applyAlignment="1">
      <alignment vertical="center"/>
    </xf>
    <xf numFmtId="168" fontId="24" fillId="0" borderId="1" xfId="25" applyNumberFormat="1" applyFont="1" applyAlignment="1">
      <alignment vertical="center"/>
    </xf>
    <xf numFmtId="168" fontId="24" fillId="0" borderId="1" xfId="3" applyNumberFormat="1" applyFont="1" applyAlignment="1">
      <alignment vertical="center"/>
    </xf>
    <xf numFmtId="0" fontId="11" fillId="0" borderId="22" xfId="19" applyFont="1" applyBorder="1" applyAlignment="1">
      <alignment vertical="center" wrapText="1"/>
    </xf>
    <xf numFmtId="0" fontId="67" fillId="4" borderId="1" xfId="3" applyFont="1" applyFill="1" applyAlignment="1">
      <alignment vertical="center"/>
    </xf>
    <xf numFmtId="168" fontId="67" fillId="4" borderId="1" xfId="3" applyNumberFormat="1" applyFont="1" applyFill="1" applyAlignment="1">
      <alignment vertical="center"/>
    </xf>
    <xf numFmtId="4" fontId="67" fillId="4" borderId="1" xfId="3" applyNumberFormat="1" applyFont="1" applyFill="1" applyAlignment="1">
      <alignment vertical="center"/>
    </xf>
    <xf numFmtId="173" fontId="67" fillId="4" borderId="1" xfId="3" applyNumberFormat="1" applyFont="1" applyFill="1" applyAlignment="1">
      <alignment vertical="center"/>
    </xf>
    <xf numFmtId="4" fontId="67" fillId="0" borderId="1" xfId="3" applyNumberFormat="1" applyFont="1" applyAlignment="1">
      <alignment vertical="center"/>
    </xf>
    <xf numFmtId="0" fontId="67" fillId="0" borderId="1" xfId="3" applyFont="1" applyAlignment="1">
      <alignment vertical="center"/>
    </xf>
    <xf numFmtId="0" fontId="67" fillId="0" borderId="1" xfId="25" applyFont="1" applyAlignment="1">
      <alignment vertical="center"/>
    </xf>
    <xf numFmtId="168" fontId="67" fillId="0" borderId="1" xfId="25" applyNumberFormat="1" applyFont="1" applyAlignment="1">
      <alignment vertical="center"/>
    </xf>
    <xf numFmtId="0" fontId="24" fillId="0" borderId="7" xfId="25" applyFont="1" applyBorder="1" applyAlignment="1">
      <alignment horizontal="center" vertical="center" wrapText="1"/>
    </xf>
    <xf numFmtId="0" fontId="62" fillId="0" borderId="26" xfId="3" applyFont="1" applyBorder="1" applyAlignment="1">
      <alignment horizontal="center" vertical="center"/>
    </xf>
    <xf numFmtId="0" fontId="62" fillId="0" borderId="77" xfId="3" applyFont="1" applyBorder="1" applyAlignment="1">
      <alignment horizontal="center" vertical="center"/>
    </xf>
    <xf numFmtId="0" fontId="62" fillId="0" borderId="1" xfId="3" applyFont="1" applyAlignment="1">
      <alignment vertical="center"/>
    </xf>
    <xf numFmtId="0" fontId="62" fillId="0" borderId="28" xfId="3" applyFont="1" applyBorder="1" applyAlignment="1">
      <alignment horizontal="center" vertical="center"/>
    </xf>
    <xf numFmtId="0" fontId="62" fillId="0" borderId="6" xfId="3" applyFont="1" applyBorder="1" applyAlignment="1">
      <alignment horizontal="center" vertical="center"/>
    </xf>
    <xf numFmtId="0" fontId="62" fillId="0" borderId="26" xfId="3" applyFont="1" applyBorder="1" applyAlignment="1">
      <alignment horizontal="center" vertical="center" wrapText="1"/>
    </xf>
    <xf numFmtId="0" fontId="62" fillId="0" borderId="8" xfId="3" applyFont="1" applyBorder="1" applyAlignment="1">
      <alignment horizontal="center" vertical="center"/>
    </xf>
    <xf numFmtId="0" fontId="62" fillId="0" borderId="27" xfId="3" applyFont="1" applyBorder="1" applyAlignment="1">
      <alignment horizontal="center" vertical="center"/>
    </xf>
    <xf numFmtId="0" fontId="62" fillId="0" borderId="19" xfId="3" applyFont="1" applyBorder="1" applyAlignment="1">
      <alignment horizontal="center" vertical="center" wrapText="1"/>
    </xf>
    <xf numFmtId="172" fontId="62" fillId="0" borderId="8" xfId="25" applyNumberFormat="1" applyFont="1" applyBorder="1" applyAlignment="1">
      <alignment horizontal="center" vertical="center"/>
    </xf>
    <xf numFmtId="0" fontId="62" fillId="0" borderId="26" xfId="25" applyFont="1" applyBorder="1" applyAlignment="1">
      <alignment horizontal="center" vertical="center"/>
    </xf>
    <xf numFmtId="0" fontId="62" fillId="0" borderId="19" xfId="25" applyFont="1" applyBorder="1" applyAlignment="1">
      <alignment horizontal="center" vertical="center" wrapText="1"/>
    </xf>
    <xf numFmtId="0" fontId="62" fillId="0" borderId="1" xfId="25" applyFont="1" applyAlignment="1">
      <alignment vertical="center"/>
    </xf>
    <xf numFmtId="174" fontId="62" fillId="0" borderId="1" xfId="26" applyNumberFormat="1" applyFont="1" applyBorder="1" applyAlignment="1">
      <alignment vertical="center"/>
    </xf>
    <xf numFmtId="0" fontId="62" fillId="0" borderId="27" xfId="25" applyFont="1" applyBorder="1" applyAlignment="1">
      <alignment horizontal="center" vertical="center"/>
    </xf>
    <xf numFmtId="0" fontId="62" fillId="4" borderId="7" xfId="25" applyFont="1" applyFill="1" applyBorder="1" applyAlignment="1">
      <alignment horizontal="center" vertical="center" wrapText="1"/>
    </xf>
    <xf numFmtId="172" fontId="62" fillId="0" borderId="26" xfId="25" applyNumberFormat="1" applyFont="1" applyBorder="1" applyAlignment="1">
      <alignment horizontal="center" vertical="center"/>
    </xf>
    <xf numFmtId="0" fontId="62" fillId="0" borderId="28" xfId="25" applyFont="1" applyBorder="1" applyAlignment="1">
      <alignment horizontal="center" vertical="center"/>
    </xf>
    <xf numFmtId="0" fontId="24" fillId="0" borderId="28" xfId="25" applyFont="1" applyBorder="1" applyAlignment="1">
      <alignment horizontal="center" vertical="center"/>
    </xf>
    <xf numFmtId="0" fontId="24" fillId="0" borderId="26" xfId="25" applyFont="1" applyBorder="1" applyAlignment="1">
      <alignment horizontal="center" vertical="center" wrapText="1"/>
    </xf>
    <xf numFmtId="0" fontId="62" fillId="0" borderId="26" xfId="25" applyFont="1" applyBorder="1" applyAlignment="1">
      <alignment horizontal="center" vertical="center" wrapText="1"/>
    </xf>
    <xf numFmtId="0" fontId="24" fillId="0" borderId="19" xfId="25" applyFont="1" applyBorder="1" applyAlignment="1">
      <alignment horizontal="centerContinuous" vertical="top" wrapText="1"/>
    </xf>
    <xf numFmtId="172" fontId="24" fillId="4" borderId="11" xfId="25" applyNumberFormat="1" applyFont="1" applyFill="1" applyBorder="1" applyAlignment="1">
      <alignment horizontal="center" vertical="center"/>
    </xf>
    <xf numFmtId="0" fontId="29" fillId="0" borderId="26" xfId="23" applyBorder="1" applyAlignment="1">
      <alignment horizontal="center" vertical="center" wrapText="1"/>
    </xf>
    <xf numFmtId="0" fontId="60" fillId="0" borderId="26" xfId="3" applyFont="1" applyBorder="1" applyAlignment="1">
      <alignment horizontal="center" vertical="center" wrapText="1"/>
    </xf>
    <xf numFmtId="0" fontId="10" fillId="0" borderId="22" xfId="19" applyFont="1" applyBorder="1" applyAlignment="1">
      <alignment vertical="center" wrapText="1"/>
    </xf>
    <xf numFmtId="0" fontId="30" fillId="0" borderId="26" xfId="3" applyFont="1" applyBorder="1" applyAlignment="1">
      <alignment horizontal="center" vertical="center" wrapText="1"/>
    </xf>
    <xf numFmtId="0" fontId="45" fillId="5" borderId="7" xfId="3" applyFont="1" applyFill="1" applyBorder="1" applyAlignment="1">
      <alignment horizontal="center" vertical="center" wrapText="1"/>
    </xf>
    <xf numFmtId="0" fontId="9" fillId="0" borderId="22" xfId="19" applyFont="1" applyBorder="1" applyAlignment="1">
      <alignment vertical="center" wrapText="1"/>
    </xf>
    <xf numFmtId="0" fontId="30" fillId="0" borderId="26" xfId="25" applyFont="1" applyBorder="1" applyAlignment="1">
      <alignment horizontal="center" vertical="center" wrapText="1"/>
    </xf>
    <xf numFmtId="3" fontId="9" fillId="0" borderId="22" xfId="19" applyNumberFormat="1" applyFont="1" applyBorder="1" applyAlignment="1">
      <alignment vertical="center" wrapText="1"/>
    </xf>
    <xf numFmtId="0" fontId="8" fillId="0" borderId="22" xfId="19" applyFont="1" applyBorder="1" applyAlignment="1">
      <alignment vertical="center" wrapText="1"/>
    </xf>
    <xf numFmtId="172" fontId="30" fillId="0" borderId="28" xfId="25" applyNumberFormat="1" applyFont="1" applyBorder="1" applyAlignment="1">
      <alignment horizontal="center" vertical="center"/>
    </xf>
    <xf numFmtId="168" fontId="18" fillId="0" borderId="33" xfId="5" applyNumberFormat="1" applyFont="1" applyFill="1" applyBorder="1" applyAlignment="1">
      <alignment vertical="center"/>
    </xf>
    <xf numFmtId="168" fontId="18" fillId="0" borderId="22" xfId="5" applyNumberFormat="1" applyFont="1" applyFill="1" applyBorder="1" applyAlignment="1">
      <alignment vertical="center"/>
    </xf>
    <xf numFmtId="0" fontId="7" fillId="0" borderId="22" xfId="19" applyFont="1" applyBorder="1" applyAlignment="1">
      <alignment vertical="center" wrapText="1"/>
    </xf>
    <xf numFmtId="168" fontId="24" fillId="0" borderId="9" xfId="5" applyNumberFormat="1" applyFont="1" applyFill="1" applyBorder="1" applyAlignment="1">
      <alignment vertical="center"/>
    </xf>
    <xf numFmtId="168" fontId="18" fillId="0" borderId="9" xfId="5" applyNumberFormat="1" applyFont="1" applyFill="1" applyBorder="1" applyAlignment="1">
      <alignment vertical="center"/>
    </xf>
    <xf numFmtId="176" fontId="24" fillId="0" borderId="22" xfId="5" applyNumberFormat="1" applyFont="1" applyFill="1" applyBorder="1" applyAlignment="1">
      <alignment vertical="center" wrapText="1"/>
    </xf>
    <xf numFmtId="168" fontId="24" fillId="0" borderId="48" xfId="5" applyNumberFormat="1" applyFont="1" applyBorder="1" applyAlignment="1">
      <alignment vertical="center"/>
    </xf>
    <xf numFmtId="3" fontId="6" fillId="0" borderId="25" xfId="19" applyNumberFormat="1" applyFont="1" applyBorder="1" applyAlignment="1">
      <alignment vertical="center"/>
    </xf>
    <xf numFmtId="0" fontId="5" fillId="0" borderId="22" xfId="19" applyFont="1" applyBorder="1" applyAlignment="1">
      <alignment horizontal="justify" vertical="top" wrapText="1"/>
    </xf>
    <xf numFmtId="0" fontId="4" fillId="0" borderId="22" xfId="19" applyFont="1" applyBorder="1" applyAlignment="1">
      <alignment horizontal="justify" vertical="top" wrapText="1"/>
    </xf>
    <xf numFmtId="173" fontId="47" fillId="0" borderId="13" xfId="21" applyNumberFormat="1" applyFont="1" applyFill="1" applyBorder="1" applyAlignment="1">
      <alignment horizontal="center" vertical="center"/>
    </xf>
    <xf numFmtId="0" fontId="3" fillId="0" borderId="22" xfId="19" applyFont="1" applyBorder="1" applyAlignment="1">
      <alignment horizontal="justify" vertical="top" wrapText="1"/>
    </xf>
    <xf numFmtId="0" fontId="2" fillId="0" borderId="22" xfId="19" applyFont="1" applyBorder="1" applyAlignment="1">
      <alignment vertical="center" wrapText="1"/>
    </xf>
    <xf numFmtId="0" fontId="22" fillId="0" borderId="2"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11" xfId="2" applyFont="1" applyBorder="1" applyAlignment="1">
      <alignment horizontal="center" vertical="center" wrapText="1"/>
    </xf>
    <xf numFmtId="0" fontId="23" fillId="0" borderId="2" xfId="2" applyFont="1" applyBorder="1" applyAlignment="1">
      <alignment horizontal="center" vertical="center"/>
    </xf>
    <xf numFmtId="0" fontId="23" fillId="0" borderId="18" xfId="2" applyFont="1" applyBorder="1" applyAlignment="1">
      <alignment horizontal="center" vertical="center"/>
    </xf>
    <xf numFmtId="0" fontId="23" fillId="0" borderId="17" xfId="2" applyFont="1" applyBorder="1" applyAlignment="1">
      <alignment horizontal="center" vertical="center"/>
    </xf>
    <xf numFmtId="0" fontId="45" fillId="0" borderId="5" xfId="24" applyFont="1" applyBorder="1" applyAlignment="1">
      <alignment horizontal="left" vertical="center" wrapText="1"/>
    </xf>
    <xf numFmtId="0" fontId="45" fillId="0" borderId="6" xfId="24" applyFont="1" applyBorder="1" applyAlignment="1">
      <alignment horizontal="left" vertical="center" wrapText="1"/>
    </xf>
    <xf numFmtId="0" fontId="45" fillId="0" borderId="7" xfId="24" applyFont="1" applyBorder="1" applyAlignment="1">
      <alignment horizontal="left" vertical="center" wrapText="1"/>
    </xf>
    <xf numFmtId="0" fontId="23" fillId="0" borderId="8" xfId="2" applyFont="1" applyBorder="1" applyAlignment="1">
      <alignment horizontal="center" vertical="center"/>
    </xf>
    <xf numFmtId="0" fontId="23" fillId="0" borderId="1" xfId="2" applyFont="1" applyAlignment="1">
      <alignment horizontal="center" vertical="center"/>
    </xf>
    <xf numFmtId="0" fontId="23" fillId="0" borderId="16" xfId="2" applyFont="1" applyBorder="1" applyAlignment="1">
      <alignment horizontal="center" vertical="center"/>
    </xf>
    <xf numFmtId="0" fontId="23" fillId="0" borderId="11" xfId="2" applyFont="1" applyBorder="1" applyAlignment="1">
      <alignment horizontal="center" vertical="center"/>
    </xf>
    <xf numFmtId="0" fontId="23" fillId="0" borderId="20" xfId="2" applyFont="1" applyBorder="1" applyAlignment="1">
      <alignment horizontal="center" vertical="center"/>
    </xf>
    <xf numFmtId="0" fontId="23" fillId="0" borderId="19" xfId="2" applyFont="1" applyBorder="1" applyAlignment="1">
      <alignment horizontal="center" vertical="center"/>
    </xf>
    <xf numFmtId="0" fontId="23" fillId="5" borderId="2" xfId="2" applyFont="1" applyFill="1" applyBorder="1" applyAlignment="1">
      <alignment horizontal="left" vertical="center" wrapText="1"/>
    </xf>
    <xf numFmtId="0" fontId="23" fillId="5" borderId="8" xfId="2" applyFont="1" applyFill="1" applyBorder="1" applyAlignment="1">
      <alignment horizontal="left" vertical="center" wrapText="1"/>
    </xf>
    <xf numFmtId="0" fontId="23" fillId="5" borderId="11" xfId="2" applyFont="1" applyFill="1" applyBorder="1" applyAlignment="1">
      <alignment horizontal="left" vertical="center" wrapText="1"/>
    </xf>
    <xf numFmtId="0" fontId="23" fillId="0" borderId="2" xfId="2" applyFont="1" applyBorder="1" applyAlignment="1">
      <alignment horizontal="left" vertical="center" wrapText="1"/>
    </xf>
    <xf numFmtId="0" fontId="23" fillId="0" borderId="18" xfId="2" applyFont="1" applyBorder="1" applyAlignment="1">
      <alignment horizontal="left" vertical="center" wrapText="1"/>
    </xf>
    <xf numFmtId="0" fontId="23" fillId="0" borderId="17" xfId="2" applyFont="1" applyBorder="1" applyAlignment="1">
      <alignment horizontal="left" vertical="center" wrapText="1"/>
    </xf>
    <xf numFmtId="0" fontId="23" fillId="0" borderId="8" xfId="2" applyFont="1" applyBorder="1" applyAlignment="1">
      <alignment horizontal="left" vertical="center" wrapText="1"/>
    </xf>
    <xf numFmtId="0" fontId="23" fillId="0" borderId="1" xfId="2" applyFont="1" applyAlignment="1">
      <alignment horizontal="left" vertical="center" wrapText="1"/>
    </xf>
    <xf numFmtId="0" fontId="23" fillId="0" borderId="16" xfId="2" applyFont="1" applyBorder="1" applyAlignment="1">
      <alignment horizontal="left" vertical="center" wrapText="1"/>
    </xf>
    <xf numFmtId="0" fontId="23" fillId="0" borderId="11" xfId="2" applyFont="1" applyBorder="1" applyAlignment="1">
      <alignment horizontal="left" vertical="center" wrapText="1"/>
    </xf>
    <xf numFmtId="0" fontId="23" fillId="0" borderId="20" xfId="2" applyFont="1" applyBorder="1" applyAlignment="1">
      <alignment horizontal="left" vertical="center" wrapText="1"/>
    </xf>
    <xf numFmtId="0" fontId="23" fillId="0" borderId="19" xfId="2" applyFont="1" applyBorder="1" applyAlignment="1">
      <alignment horizontal="left" vertical="center" wrapText="1"/>
    </xf>
    <xf numFmtId="0" fontId="23" fillId="0" borderId="26" xfId="2" applyFont="1" applyBorder="1" applyAlignment="1">
      <alignment horizontal="center" vertical="center" wrapText="1"/>
    </xf>
    <xf numFmtId="0" fontId="23" fillId="5" borderId="26" xfId="2" applyFont="1" applyFill="1" applyBorder="1" applyAlignment="1">
      <alignment horizontal="left" vertical="center" wrapText="1"/>
    </xf>
    <xf numFmtId="0" fontId="23" fillId="0" borderId="26" xfId="2" applyFont="1" applyBorder="1" applyAlignment="1">
      <alignment horizontal="left" vertical="center" wrapText="1"/>
    </xf>
    <xf numFmtId="0" fontId="23" fillId="0" borderId="70" xfId="2" applyFont="1" applyBorder="1" applyAlignment="1">
      <alignment horizontal="center" vertical="center" wrapText="1"/>
    </xf>
    <xf numFmtId="0" fontId="18" fillId="0" borderId="26" xfId="25" applyFont="1" applyBorder="1" applyAlignment="1">
      <alignment horizontal="center" vertical="center" wrapText="1"/>
    </xf>
    <xf numFmtId="0" fontId="23" fillId="4" borderId="5"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23" fillId="4" borderId="7" xfId="2" applyFont="1" applyFill="1" applyBorder="1" applyAlignment="1">
      <alignment horizontal="center" vertical="center" wrapText="1"/>
    </xf>
    <xf numFmtId="1" fontId="17" fillId="4" borderId="5" xfId="25" applyNumberFormat="1" applyFont="1" applyFill="1" applyBorder="1" applyAlignment="1">
      <alignment horizontal="center" vertical="center"/>
    </xf>
    <xf numFmtId="1" fontId="17" fillId="4" borderId="6" xfId="25" applyNumberFormat="1" applyFont="1" applyFill="1" applyBorder="1" applyAlignment="1">
      <alignment horizontal="center" vertical="center"/>
    </xf>
    <xf numFmtId="1" fontId="17" fillId="4" borderId="7" xfId="25" applyNumberFormat="1" applyFont="1" applyFill="1" applyBorder="1" applyAlignment="1">
      <alignment horizontal="center" vertical="center"/>
    </xf>
    <xf numFmtId="0" fontId="23" fillId="5" borderId="7" xfId="2" applyFont="1" applyFill="1" applyBorder="1" applyAlignment="1">
      <alignment horizontal="center" vertical="center" wrapText="1"/>
    </xf>
    <xf numFmtId="0" fontId="23" fillId="5" borderId="26" xfId="2" applyFont="1" applyFill="1" applyBorder="1" applyAlignment="1">
      <alignment horizontal="center" vertical="center" wrapText="1"/>
    </xf>
    <xf numFmtId="0" fontId="23" fillId="0" borderId="26" xfId="24" applyFont="1" applyBorder="1" applyAlignment="1">
      <alignment horizontal="center" vertical="center" wrapText="1"/>
    </xf>
    <xf numFmtId="9" fontId="31" fillId="4" borderId="11" xfId="25" applyNumberFormat="1" applyFont="1" applyFill="1" applyBorder="1" applyAlignment="1">
      <alignment horizontal="center" vertical="center"/>
    </xf>
    <xf numFmtId="9" fontId="31" fillId="4" borderId="19" xfId="25" applyNumberFormat="1" applyFont="1" applyFill="1" applyBorder="1" applyAlignment="1">
      <alignment horizontal="center" vertical="center"/>
    </xf>
    <xf numFmtId="0" fontId="31" fillId="0" borderId="5" xfId="25" applyFont="1" applyBorder="1" applyAlignment="1">
      <alignment horizontal="left" vertical="center"/>
    </xf>
    <xf numFmtId="0" fontId="31" fillId="0" borderId="6" xfId="25" applyFont="1" applyBorder="1" applyAlignment="1">
      <alignment horizontal="left" vertical="center"/>
    </xf>
    <xf numFmtId="0" fontId="31" fillId="0" borderId="7" xfId="25" applyFont="1" applyBorder="1" applyAlignment="1">
      <alignment horizontal="left" vertical="center"/>
    </xf>
    <xf numFmtId="0" fontId="42" fillId="5" borderId="29" xfId="25" applyFont="1" applyFill="1" applyBorder="1" applyAlignment="1">
      <alignment horizontal="center" vertical="center" wrapText="1"/>
    </xf>
    <xf numFmtId="0" fontId="42" fillId="5" borderId="28" xfId="25" applyFont="1" applyFill="1" applyBorder="1" applyAlignment="1">
      <alignment horizontal="center" vertical="center" wrapText="1"/>
    </xf>
    <xf numFmtId="0" fontId="42" fillId="5" borderId="5" xfId="25" applyFont="1" applyFill="1" applyBorder="1" applyAlignment="1">
      <alignment horizontal="center" vertical="center" wrapText="1"/>
    </xf>
    <xf numFmtId="0" fontId="42" fillId="5" borderId="7" xfId="25" applyFont="1" applyFill="1" applyBorder="1" applyAlignment="1">
      <alignment horizontal="center" vertical="center" wrapText="1"/>
    </xf>
    <xf numFmtId="0" fontId="24" fillId="0" borderId="5" xfId="25" applyFont="1" applyBorder="1" applyAlignment="1">
      <alignment horizontal="center" vertical="center" wrapText="1"/>
    </xf>
    <xf numFmtId="0" fontId="24" fillId="0" borderId="7" xfId="25" applyFont="1" applyBorder="1" applyAlignment="1">
      <alignment horizontal="center" vertical="center" wrapText="1"/>
    </xf>
    <xf numFmtId="0" fontId="23" fillId="4" borderId="1" xfId="2" applyFont="1" applyFill="1" applyAlignment="1">
      <alignment horizontal="left" vertical="center" wrapText="1"/>
    </xf>
    <xf numFmtId="0" fontId="23" fillId="5" borderId="5" xfId="2" applyFont="1" applyFill="1" applyBorder="1" applyAlignment="1">
      <alignment horizontal="center" vertical="center" wrapText="1"/>
    </xf>
    <xf numFmtId="0" fontId="23" fillId="5" borderId="6" xfId="2" applyFont="1" applyFill="1" applyBorder="1" applyAlignment="1">
      <alignment horizontal="center" vertical="center" wrapText="1"/>
    </xf>
    <xf numFmtId="0" fontId="31" fillId="5" borderId="5" xfId="25" applyFont="1" applyFill="1" applyBorder="1" applyAlignment="1">
      <alignment horizontal="center" vertical="center"/>
    </xf>
    <xf numFmtId="0" fontId="31" fillId="5" borderId="6" xfId="25" applyFont="1" applyFill="1" applyBorder="1" applyAlignment="1">
      <alignment horizontal="center" vertical="center"/>
    </xf>
    <xf numFmtId="0" fontId="31" fillId="5" borderId="7" xfId="25" applyFont="1" applyFill="1" applyBorder="1" applyAlignment="1">
      <alignment horizontal="center" vertical="center"/>
    </xf>
    <xf numFmtId="0" fontId="31" fillId="0" borderId="5" xfId="25" applyFont="1" applyBorder="1" applyAlignment="1">
      <alignment horizontal="center" vertical="center" wrapText="1"/>
    </xf>
    <xf numFmtId="0" fontId="31" fillId="0" borderId="6" xfId="25" applyFont="1" applyBorder="1" applyAlignment="1">
      <alignment horizontal="center" vertical="center" wrapText="1"/>
    </xf>
    <xf numFmtId="0" fontId="31" fillId="0" borderId="7" xfId="25" applyFont="1" applyBorder="1" applyAlignment="1">
      <alignment horizontal="center" vertical="center" wrapText="1"/>
    </xf>
    <xf numFmtId="0" fontId="31" fillId="0" borderId="26" xfId="25" applyFont="1" applyBorder="1" applyAlignment="1">
      <alignment horizontal="center" vertical="center"/>
    </xf>
    <xf numFmtId="0" fontId="63" fillId="0" borderId="2" xfId="0" applyFont="1" applyBorder="1" applyAlignment="1">
      <alignment horizontal="center" vertical="center"/>
    </xf>
    <xf numFmtId="0" fontId="63" fillId="0" borderId="17" xfId="0" applyFont="1" applyBorder="1" applyAlignment="1">
      <alignment horizontal="center" vertical="center"/>
    </xf>
    <xf numFmtId="0" fontId="63" fillId="0" borderId="11" xfId="0" applyFont="1" applyBorder="1" applyAlignment="1">
      <alignment horizontal="center" vertical="center"/>
    </xf>
    <xf numFmtId="0" fontId="63" fillId="0" borderId="19" xfId="0" applyFont="1" applyBorder="1" applyAlignment="1">
      <alignment horizontal="center" vertical="center"/>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60" fillId="0" borderId="5" xfId="25" applyFont="1" applyBorder="1" applyAlignment="1">
      <alignment horizontal="center" vertical="center" wrapText="1"/>
    </xf>
    <xf numFmtId="0" fontId="60" fillId="0" borderId="7" xfId="25" applyFont="1" applyBorder="1" applyAlignment="1">
      <alignment horizontal="center" vertical="center" wrapText="1"/>
    </xf>
    <xf numFmtId="0" fontId="24" fillId="0" borderId="5" xfId="25" applyFont="1" applyBorder="1" applyAlignment="1">
      <alignment horizontal="center" vertical="top" wrapText="1"/>
    </xf>
    <xf numFmtId="0" fontId="24" fillId="0" borderId="7" xfId="25" applyFont="1" applyBorder="1" applyAlignment="1">
      <alignment horizontal="center" vertical="top" wrapText="1"/>
    </xf>
    <xf numFmtId="0" fontId="60" fillId="0" borderId="5" xfId="25" applyFont="1" applyBorder="1" applyAlignment="1">
      <alignment horizontal="center" vertical="top" wrapText="1"/>
    </xf>
    <xf numFmtId="0" fontId="60" fillId="0" borderId="7" xfId="25" applyFont="1" applyBorder="1" applyAlignment="1">
      <alignment horizontal="center" vertical="top" wrapText="1"/>
    </xf>
    <xf numFmtId="0" fontId="60" fillId="4" borderId="5" xfId="25" applyFont="1" applyFill="1" applyBorder="1" applyAlignment="1">
      <alignment horizontal="center" vertical="center" wrapText="1"/>
    </xf>
    <xf numFmtId="0" fontId="60" fillId="4" borderId="7" xfId="25" applyFont="1" applyFill="1" applyBorder="1" applyAlignment="1">
      <alignment horizontal="center" vertical="center" wrapText="1"/>
    </xf>
    <xf numFmtId="0" fontId="24" fillId="0" borderId="6" xfId="25" applyFont="1" applyBorder="1" applyAlignment="1">
      <alignment horizontal="center" vertical="center" wrapText="1"/>
    </xf>
    <xf numFmtId="0" fontId="30" fillId="0" borderId="5" xfId="25" applyFont="1" applyBorder="1" applyAlignment="1">
      <alignment horizontal="center" vertical="center" wrapText="1"/>
    </xf>
    <xf numFmtId="0" fontId="30" fillId="0" borderId="7" xfId="25" applyFont="1" applyBorder="1" applyAlignment="1">
      <alignment horizontal="center" vertical="center" wrapText="1"/>
    </xf>
    <xf numFmtId="0" fontId="30" fillId="0" borderId="6" xfId="25" applyFont="1" applyBorder="1" applyAlignment="1">
      <alignment horizontal="center" vertical="center" wrapText="1"/>
    </xf>
    <xf numFmtId="0" fontId="42" fillId="5" borderId="23" xfId="0" applyFont="1" applyFill="1" applyBorder="1" applyAlignment="1">
      <alignment horizontal="center" vertical="center" wrapText="1"/>
    </xf>
    <xf numFmtId="0" fontId="42" fillId="5" borderId="25" xfId="0" applyFont="1" applyFill="1" applyBorder="1" applyAlignment="1">
      <alignment horizontal="center" vertical="center" wrapText="1"/>
    </xf>
    <xf numFmtId="170" fontId="42" fillId="5" borderId="23" xfId="25" applyNumberFormat="1" applyFont="1" applyFill="1" applyBorder="1" applyAlignment="1">
      <alignment horizontal="center" vertical="center" wrapText="1"/>
    </xf>
    <xf numFmtId="170" fontId="42" fillId="5" borderId="25" xfId="25" applyNumberFormat="1" applyFont="1" applyFill="1" applyBorder="1" applyAlignment="1">
      <alignment horizontal="center" vertical="center" wrapText="1"/>
    </xf>
    <xf numFmtId="170" fontId="42" fillId="5" borderId="23" xfId="25" applyNumberFormat="1" applyFont="1" applyFill="1" applyBorder="1" applyAlignment="1">
      <alignment horizontal="center" vertical="center"/>
    </xf>
    <xf numFmtId="170" fontId="42" fillId="5" borderId="25" xfId="25" applyNumberFormat="1" applyFont="1" applyFill="1" applyBorder="1" applyAlignment="1">
      <alignment horizontal="center" vertical="center"/>
    </xf>
    <xf numFmtId="0" fontId="42" fillId="14" borderId="23" xfId="25" applyFont="1" applyFill="1" applyBorder="1" applyAlignment="1">
      <alignment horizontal="center" vertical="center" wrapText="1"/>
    </xf>
    <xf numFmtId="0" fontId="42" fillId="14" borderId="25" xfId="25" applyFont="1" applyFill="1" applyBorder="1" applyAlignment="1">
      <alignment horizontal="center" vertical="center" wrapText="1"/>
    </xf>
    <xf numFmtId="0" fontId="42" fillId="14" borderId="23" xfId="0" applyFont="1" applyFill="1" applyBorder="1" applyAlignment="1">
      <alignment horizontal="center" vertical="center" wrapText="1"/>
    </xf>
    <xf numFmtId="0" fontId="42" fillId="14" borderId="25" xfId="0" applyFont="1" applyFill="1" applyBorder="1" applyAlignment="1">
      <alignment horizontal="center" vertical="center" wrapText="1"/>
    </xf>
    <xf numFmtId="9" fontId="42" fillId="5" borderId="23" xfId="25" applyNumberFormat="1" applyFont="1" applyFill="1" applyBorder="1" applyAlignment="1">
      <alignment horizontal="center" vertical="center"/>
    </xf>
    <xf numFmtId="0" fontId="12" fillId="0" borderId="25" xfId="24" applyBorder="1" applyAlignment="1">
      <alignment horizontal="center" vertical="center"/>
    </xf>
    <xf numFmtId="0" fontId="42" fillId="5" borderId="22" xfId="2" applyFont="1" applyFill="1" applyBorder="1" applyAlignment="1">
      <alignment horizontal="center" vertical="center" wrapText="1"/>
    </xf>
    <xf numFmtId="0" fontId="40" fillId="3" borderId="51" xfId="2" applyFont="1" applyFill="1" applyBorder="1" applyAlignment="1">
      <alignment horizontal="center" vertical="center" wrapText="1"/>
    </xf>
    <xf numFmtId="0" fontId="40" fillId="3" borderId="48" xfId="2" applyFont="1" applyFill="1" applyBorder="1" applyAlignment="1">
      <alignment horizontal="center" vertical="center" wrapText="1"/>
    </xf>
    <xf numFmtId="0" fontId="24" fillId="0" borderId="23" xfId="25" applyFont="1" applyBorder="1" applyAlignment="1">
      <alignment horizontal="left" vertical="center" wrapText="1"/>
    </xf>
    <xf numFmtId="0" fontId="24" fillId="0" borderId="25" xfId="25" applyFont="1" applyBorder="1" applyAlignment="1">
      <alignment horizontal="left" vertical="center" wrapText="1"/>
    </xf>
    <xf numFmtId="0" fontId="55" fillId="0" borderId="23" xfId="25" applyFont="1" applyBorder="1" applyAlignment="1">
      <alignment horizontal="center" vertical="top" wrapText="1"/>
    </xf>
    <xf numFmtId="0" fontId="30" fillId="0" borderId="25" xfId="25" applyFont="1" applyBorder="1" applyAlignment="1">
      <alignment horizontal="center" vertical="top" wrapText="1"/>
    </xf>
    <xf numFmtId="0" fontId="43" fillId="0" borderId="23" xfId="25" applyFont="1" applyBorder="1" applyAlignment="1">
      <alignment horizontal="left" vertical="center" wrapText="1"/>
    </xf>
    <xf numFmtId="0" fontId="43" fillId="0" borderId="25" xfId="25" applyFont="1" applyBorder="1" applyAlignment="1">
      <alignment horizontal="left" vertical="center" wrapText="1"/>
    </xf>
    <xf numFmtId="0" fontId="29" fillId="0" borderId="23" xfId="23" applyFill="1" applyBorder="1" applyAlignment="1">
      <alignment horizontal="center" vertical="center" wrapText="1"/>
    </xf>
    <xf numFmtId="0" fontId="30" fillId="0" borderId="25" xfId="25" applyFont="1" applyBorder="1" applyAlignment="1">
      <alignment horizontal="center" vertical="center" wrapText="1"/>
    </xf>
    <xf numFmtId="0" fontId="30" fillId="0" borderId="23" xfId="25" applyFont="1" applyBorder="1" applyAlignment="1">
      <alignment horizontal="center" vertical="center" wrapText="1"/>
    </xf>
    <xf numFmtId="0" fontId="43" fillId="0" borderId="23" xfId="25" applyFont="1" applyBorder="1" applyAlignment="1">
      <alignment horizontal="center" vertical="center" wrapText="1"/>
    </xf>
    <xf numFmtId="0" fontId="43" fillId="0" borderId="25" xfId="25" applyFont="1" applyBorder="1" applyAlignment="1">
      <alignment horizontal="center" vertical="center" wrapText="1"/>
    </xf>
    <xf numFmtId="0" fontId="43" fillId="2" borderId="23" xfId="24" applyFont="1" applyFill="1" applyBorder="1" applyAlignment="1">
      <alignment horizontal="center" vertical="center" wrapText="1"/>
    </xf>
    <xf numFmtId="0" fontId="43" fillId="2" borderId="25" xfId="24" applyFont="1" applyFill="1" applyBorder="1" applyAlignment="1">
      <alignment horizontal="center" vertical="center" wrapText="1"/>
    </xf>
    <xf numFmtId="0" fontId="30" fillId="0" borderId="23" xfId="24" applyFont="1" applyBorder="1" applyAlignment="1">
      <alignment horizontal="center" vertical="center" wrapText="1"/>
    </xf>
    <xf numFmtId="0" fontId="30" fillId="0" borderId="25" xfId="24" applyFont="1" applyBorder="1" applyAlignment="1">
      <alignment horizontal="center" vertical="center" wrapText="1"/>
    </xf>
    <xf numFmtId="0" fontId="29" fillId="0" borderId="23" xfId="23" applyBorder="1" applyAlignment="1">
      <alignment horizontal="center" vertical="center" wrapText="1"/>
    </xf>
    <xf numFmtId="0" fontId="24" fillId="0" borderId="23" xfId="24" applyFont="1" applyBorder="1" applyAlignment="1">
      <alignment horizontal="center" vertical="center" wrapText="1"/>
    </xf>
    <xf numFmtId="0" fontId="24" fillId="0" borderId="25" xfId="24" applyFont="1" applyBorder="1" applyAlignment="1">
      <alignment horizontal="center" vertical="center" wrapText="1"/>
    </xf>
    <xf numFmtId="0" fontId="24" fillId="2" borderId="23" xfId="24" applyFont="1" applyFill="1" applyBorder="1" applyAlignment="1">
      <alignment horizontal="center" vertical="center" wrapText="1"/>
    </xf>
    <xf numFmtId="0" fontId="24" fillId="2" borderId="25" xfId="24" applyFont="1" applyFill="1" applyBorder="1" applyAlignment="1">
      <alignment horizontal="center" vertical="center" wrapText="1"/>
    </xf>
    <xf numFmtId="0" fontId="41" fillId="0" borderId="25" xfId="25" applyFont="1" applyBorder="1" applyAlignment="1">
      <alignment horizontal="left" vertical="center" wrapText="1"/>
    </xf>
    <xf numFmtId="0" fontId="30" fillId="0" borderId="22" xfId="25" applyFont="1" applyBorder="1" applyAlignment="1">
      <alignment horizontal="center" vertical="center" wrapText="1"/>
    </xf>
    <xf numFmtId="0" fontId="60" fillId="4" borderId="22" xfId="25" applyFont="1" applyFill="1" applyBorder="1" applyAlignment="1">
      <alignment horizontal="center" vertical="center" wrapText="1"/>
    </xf>
    <xf numFmtId="0" fontId="30" fillId="0" borderId="23" xfId="25" applyFont="1" applyBorder="1" applyAlignment="1">
      <alignment horizontal="center" vertical="center"/>
    </xf>
    <xf numFmtId="0" fontId="30" fillId="0" borderId="25" xfId="25" applyFont="1" applyBorder="1" applyAlignment="1">
      <alignment horizontal="center" vertical="center"/>
    </xf>
    <xf numFmtId="0" fontId="30" fillId="0" borderId="22" xfId="25" applyFont="1" applyBorder="1" applyAlignment="1">
      <alignment horizontal="center" vertical="center"/>
    </xf>
    <xf numFmtId="0" fontId="29" fillId="4" borderId="23" xfId="23" applyFill="1" applyBorder="1" applyAlignment="1">
      <alignment horizontal="center" vertical="center" wrapText="1"/>
    </xf>
    <xf numFmtId="0" fontId="29" fillId="4" borderId="25" xfId="16" applyFill="1" applyBorder="1" applyAlignment="1">
      <alignment horizontal="center" vertical="center" wrapText="1"/>
    </xf>
    <xf numFmtId="0" fontId="60" fillId="0" borderId="22" xfId="24" applyFont="1" applyBorder="1" applyAlignment="1">
      <alignment horizontal="center" wrapText="1"/>
    </xf>
    <xf numFmtId="0" fontId="60" fillId="0" borderId="22" xfId="24" applyFont="1" applyBorder="1" applyAlignment="1">
      <alignment horizontal="center"/>
    </xf>
    <xf numFmtId="0" fontId="30" fillId="0" borderId="23" xfId="24" applyFont="1" applyBorder="1" applyAlignment="1">
      <alignment horizontal="center"/>
    </xf>
    <xf numFmtId="0" fontId="30" fillId="0" borderId="25" xfId="24" applyFont="1" applyBorder="1" applyAlignment="1">
      <alignment horizontal="center"/>
    </xf>
    <xf numFmtId="0" fontId="30" fillId="0" borderId="22" xfId="24" applyFont="1" applyBorder="1" applyAlignment="1">
      <alignment horizontal="center"/>
    </xf>
    <xf numFmtId="0" fontId="29" fillId="0" borderId="23" xfId="16" applyBorder="1" applyAlignment="1">
      <alignment horizontal="center" vertical="center" wrapText="1"/>
    </xf>
    <xf numFmtId="0" fontId="29" fillId="0" borderId="25" xfId="16" applyBorder="1" applyAlignment="1">
      <alignment horizontal="center" vertical="center" wrapText="1"/>
    </xf>
    <xf numFmtId="0" fontId="30" fillId="0" borderId="22" xfId="24" applyFont="1" applyBorder="1" applyAlignment="1">
      <alignment horizontal="center" vertical="center" wrapText="1"/>
    </xf>
    <xf numFmtId="0" fontId="30" fillId="0" borderId="22" xfId="24" applyFont="1" applyBorder="1" applyAlignment="1">
      <alignment horizontal="center" wrapText="1"/>
    </xf>
    <xf numFmtId="43" fontId="30" fillId="0" borderId="22" xfId="29" applyFont="1" applyBorder="1" applyAlignment="1">
      <alignment horizontal="center" vertical="center" wrapText="1"/>
    </xf>
    <xf numFmtId="0" fontId="30" fillId="0" borderId="22" xfId="29" applyNumberFormat="1" applyFont="1" applyBorder="1" applyAlignment="1">
      <alignment horizontal="center" vertical="center" wrapText="1"/>
    </xf>
    <xf numFmtId="43" fontId="30" fillId="0" borderId="22" xfId="29" applyFont="1" applyBorder="1" applyAlignment="1">
      <alignment horizontal="center"/>
    </xf>
    <xf numFmtId="0" fontId="57" fillId="12" borderId="23" xfId="0" applyFont="1" applyFill="1" applyBorder="1" applyAlignment="1">
      <alignment horizontal="center" vertical="center"/>
    </xf>
    <xf numFmtId="0" fontId="57" fillId="12" borderId="25" xfId="0" applyFont="1" applyFill="1" applyBorder="1" applyAlignment="1">
      <alignment horizontal="center" vertical="center"/>
    </xf>
    <xf numFmtId="0" fontId="18" fillId="5" borderId="23"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59" fillId="5" borderId="23" xfId="0" applyFont="1" applyFill="1" applyBorder="1" applyAlignment="1">
      <alignment horizontal="center" vertical="center" wrapText="1"/>
    </xf>
    <xf numFmtId="0" fontId="59" fillId="5" borderId="25" xfId="0" applyFont="1" applyFill="1" applyBorder="1" applyAlignment="1">
      <alignment horizontal="center" vertical="center" wrapText="1"/>
    </xf>
    <xf numFmtId="0" fontId="59" fillId="13" borderId="23" xfId="0" applyFont="1" applyFill="1" applyBorder="1" applyAlignment="1">
      <alignment horizontal="center" vertical="center"/>
    </xf>
    <xf numFmtId="0" fontId="59" fillId="13" borderId="25" xfId="0" applyFont="1" applyFill="1" applyBorder="1" applyAlignment="1">
      <alignment horizontal="center" vertical="center"/>
    </xf>
    <xf numFmtId="0" fontId="59" fillId="13" borderId="23" xfId="0" applyFont="1" applyFill="1" applyBorder="1" applyAlignment="1">
      <alignment horizontal="left" vertical="center"/>
    </xf>
    <xf numFmtId="0" fontId="59" fillId="13" borderId="25" xfId="0" applyFont="1" applyFill="1" applyBorder="1" applyAlignment="1">
      <alignment horizontal="left" vertical="center"/>
    </xf>
    <xf numFmtId="0" fontId="59" fillId="13" borderId="23" xfId="0" applyFont="1" applyFill="1" applyBorder="1" applyAlignment="1">
      <alignment horizontal="left" vertical="center" wrapText="1"/>
    </xf>
    <xf numFmtId="0" fontId="59" fillId="13" borderId="25" xfId="0" applyFont="1" applyFill="1" applyBorder="1" applyAlignment="1">
      <alignment horizontal="left" vertical="center" wrapText="1"/>
    </xf>
    <xf numFmtId="0" fontId="59" fillId="5" borderId="23" xfId="0" applyFont="1" applyFill="1" applyBorder="1" applyAlignment="1">
      <alignment horizontal="center" vertical="center"/>
    </xf>
    <xf numFmtId="0" fontId="59" fillId="5" borderId="25" xfId="0" applyFont="1" applyFill="1" applyBorder="1" applyAlignment="1">
      <alignment horizontal="center" vertical="center"/>
    </xf>
    <xf numFmtId="0" fontId="18" fillId="0" borderId="53" xfId="0" applyFont="1" applyBorder="1" applyAlignment="1">
      <alignment horizontal="center" vertical="center"/>
    </xf>
    <xf numFmtId="0" fontId="18" fillId="0" borderId="68" xfId="0" applyFont="1" applyBorder="1" applyAlignment="1">
      <alignment horizontal="center" vertical="center"/>
    </xf>
    <xf numFmtId="0" fontId="58" fillId="4" borderId="23" xfId="0" applyFont="1" applyFill="1" applyBorder="1" applyAlignment="1">
      <alignment horizontal="left" vertical="center" wrapText="1"/>
    </xf>
    <xf numFmtId="0" fontId="58" fillId="4" borderId="25" xfId="0" applyFont="1" applyFill="1" applyBorder="1" applyAlignment="1">
      <alignment horizontal="left" vertical="center" wrapText="1"/>
    </xf>
    <xf numFmtId="9" fontId="4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62" fillId="4" borderId="5" xfId="3" applyFont="1" applyFill="1" applyBorder="1" applyAlignment="1">
      <alignment horizontal="center" vertical="center" wrapText="1"/>
    </xf>
    <xf numFmtId="0" fontId="62" fillId="4" borderId="7" xfId="3" applyFont="1" applyFill="1" applyBorder="1" applyAlignment="1">
      <alignment horizontal="center" vertical="center" wrapText="1"/>
    </xf>
    <xf numFmtId="0" fontId="29" fillId="0" borderId="23" xfId="16" applyBorder="1" applyAlignment="1">
      <alignment horizontal="center" vertical="center"/>
    </xf>
    <xf numFmtId="0" fontId="30" fillId="0" borderId="25" xfId="3" applyFont="1" applyBorder="1" applyAlignment="1">
      <alignment horizontal="center" vertical="center"/>
    </xf>
    <xf numFmtId="0" fontId="30" fillId="0" borderId="23" xfId="3" applyFont="1" applyBorder="1" applyAlignment="1">
      <alignment horizontal="center" vertical="center"/>
    </xf>
    <xf numFmtId="0" fontId="30" fillId="0" borderId="22" xfId="0" applyFont="1" applyBorder="1" applyAlignment="1">
      <alignment horizontal="center" wrapText="1"/>
    </xf>
    <xf numFmtId="0" fontId="30" fillId="0" borderId="22" xfId="3" applyFont="1" applyBorder="1" applyAlignment="1">
      <alignment horizontal="center" vertical="center" wrapText="1"/>
    </xf>
    <xf numFmtId="0" fontId="64" fillId="4" borderId="23" xfId="3" applyFont="1" applyFill="1" applyBorder="1" applyAlignment="1">
      <alignment horizontal="center" vertical="center" wrapText="1"/>
    </xf>
    <xf numFmtId="0" fontId="55" fillId="4" borderId="25" xfId="3" applyFont="1" applyFill="1" applyBorder="1" applyAlignment="1">
      <alignment horizontal="center" vertical="center" wrapText="1"/>
    </xf>
    <xf numFmtId="0" fontId="30" fillId="0" borderId="22" xfId="0" applyFont="1" applyBorder="1" applyAlignment="1">
      <alignment horizontal="center"/>
    </xf>
    <xf numFmtId="0" fontId="30" fillId="0" borderId="25"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5" xfId="3" applyFont="1" applyBorder="1" applyAlignment="1">
      <alignment horizontal="center" vertical="center" wrapText="1"/>
    </xf>
    <xf numFmtId="0" fontId="62" fillId="0" borderId="7" xfId="3" applyFont="1" applyBorder="1" applyAlignment="1">
      <alignment horizontal="center" vertical="center"/>
    </xf>
    <xf numFmtId="0" fontId="43" fillId="0" borderId="25" xfId="3" applyFont="1" applyBorder="1" applyAlignment="1">
      <alignment horizontal="center" vertical="center" wrapText="1"/>
    </xf>
    <xf numFmtId="0" fontId="43" fillId="0" borderId="23" xfId="3" applyFont="1" applyBorder="1" applyAlignment="1">
      <alignment horizontal="center" vertical="center" wrapText="1"/>
    </xf>
    <xf numFmtId="0" fontId="24" fillId="0" borderId="22" xfId="3" applyFont="1" applyBorder="1" applyAlignment="1">
      <alignment horizontal="center" vertical="center" wrapText="1"/>
    </xf>
    <xf numFmtId="0" fontId="23" fillId="0" borderId="26" xfId="0" applyFont="1" applyBorder="1" applyAlignment="1">
      <alignment horizontal="center" vertical="center" wrapText="1"/>
    </xf>
    <xf numFmtId="170" fontId="42" fillId="5" borderId="23" xfId="3" applyNumberFormat="1" applyFont="1" applyFill="1" applyBorder="1" applyAlignment="1">
      <alignment horizontal="center" vertical="center" wrapText="1"/>
    </xf>
    <xf numFmtId="170" fontId="42" fillId="5" borderId="25" xfId="3" applyNumberFormat="1" applyFont="1" applyFill="1" applyBorder="1" applyAlignment="1">
      <alignment horizontal="center" vertical="center" wrapText="1"/>
    </xf>
    <xf numFmtId="170" fontId="42" fillId="5" borderId="23" xfId="3" applyNumberFormat="1" applyFont="1" applyFill="1" applyBorder="1" applyAlignment="1">
      <alignment horizontal="center" vertical="center"/>
    </xf>
    <xf numFmtId="170" fontId="42" fillId="5" borderId="25" xfId="3" applyNumberFormat="1" applyFont="1" applyFill="1" applyBorder="1" applyAlignment="1">
      <alignment horizontal="center" vertical="center"/>
    </xf>
    <xf numFmtId="0" fontId="24" fillId="0" borderId="23" xfId="3" applyFont="1" applyBorder="1" applyAlignment="1">
      <alignment horizontal="left" vertical="center" wrapText="1"/>
    </xf>
    <xf numFmtId="0" fontId="24" fillId="0" borderId="25" xfId="3" applyFont="1" applyBorder="1" applyAlignment="1">
      <alignment horizontal="left" vertical="center" wrapText="1"/>
    </xf>
    <xf numFmtId="0" fontId="22" fillId="0" borderId="23" xfId="3" applyFont="1" applyBorder="1" applyAlignment="1">
      <alignment horizontal="left" vertical="center" wrapText="1"/>
    </xf>
    <xf numFmtId="0" fontId="22" fillId="0" borderId="25" xfId="3" applyFont="1" applyBorder="1" applyAlignment="1">
      <alignment horizontal="left" vertical="center" wrapText="1"/>
    </xf>
    <xf numFmtId="0" fontId="43" fillId="0" borderId="23" xfId="3" applyFont="1" applyBorder="1" applyAlignment="1">
      <alignment horizontal="left" vertical="center" wrapText="1"/>
    </xf>
    <xf numFmtId="0" fontId="43" fillId="0" borderId="25" xfId="3" applyFont="1" applyBorder="1" applyAlignment="1">
      <alignment horizontal="left" vertical="center" wrapText="1"/>
    </xf>
    <xf numFmtId="0" fontId="45" fillId="0" borderId="5" xfId="0" applyFont="1" applyBorder="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18" fillId="0" borderId="26" xfId="3" applyFont="1" applyBorder="1" applyAlignment="1">
      <alignment horizontal="center" vertical="center" wrapText="1"/>
    </xf>
    <xf numFmtId="0" fontId="23" fillId="0" borderId="79" xfId="2" applyFont="1" applyBorder="1" applyAlignment="1">
      <alignment horizontal="center" vertical="center" wrapText="1"/>
    </xf>
    <xf numFmtId="1" fontId="17" fillId="4" borderId="5" xfId="3" applyNumberFormat="1" applyFont="1" applyFill="1" applyBorder="1" applyAlignment="1">
      <alignment horizontal="center" vertical="center"/>
    </xf>
    <xf numFmtId="1" fontId="17" fillId="4" borderId="6" xfId="3" applyNumberFormat="1" applyFont="1" applyFill="1" applyBorder="1" applyAlignment="1">
      <alignment horizontal="center" vertical="center"/>
    </xf>
    <xf numFmtId="1" fontId="17" fillId="4" borderId="7" xfId="3" applyNumberFormat="1" applyFont="1" applyFill="1" applyBorder="1" applyAlignment="1">
      <alignment horizontal="center" vertical="center"/>
    </xf>
    <xf numFmtId="0" fontId="30" fillId="0" borderId="22" xfId="3" applyFont="1" applyBorder="1" applyAlignment="1">
      <alignment horizontal="center" vertical="center"/>
    </xf>
    <xf numFmtId="0" fontId="43" fillId="2" borderId="23"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2" fillId="5" borderId="5" xfId="3" applyFont="1" applyFill="1" applyBorder="1" applyAlignment="1">
      <alignment horizontal="center" vertical="center" wrapText="1"/>
    </xf>
    <xf numFmtId="0" fontId="42" fillId="5" borderId="7" xfId="3" applyFont="1" applyFill="1" applyBorder="1" applyAlignment="1">
      <alignment horizontal="center" vertical="center" wrapText="1"/>
    </xf>
    <xf numFmtId="0" fontId="31" fillId="5" borderId="5" xfId="3" applyFont="1" applyFill="1" applyBorder="1" applyAlignment="1">
      <alignment horizontal="center" vertical="center"/>
    </xf>
    <xf numFmtId="0" fontId="31" fillId="5" borderId="6" xfId="3" applyFont="1" applyFill="1" applyBorder="1" applyAlignment="1">
      <alignment horizontal="center" vertical="center"/>
    </xf>
    <xf numFmtId="0" fontId="31" fillId="5" borderId="7" xfId="3" applyFont="1" applyFill="1" applyBorder="1" applyAlignment="1">
      <alignment horizontal="center" vertical="center"/>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1" fillId="0" borderId="7" xfId="3" applyFont="1" applyBorder="1" applyAlignment="1">
      <alignment horizontal="center" vertical="center" wrapText="1"/>
    </xf>
    <xf numFmtId="9" fontId="31" fillId="4" borderId="11" xfId="3" applyNumberFormat="1" applyFont="1" applyFill="1" applyBorder="1" applyAlignment="1">
      <alignment horizontal="center" vertical="center"/>
    </xf>
    <xf numFmtId="9" fontId="31" fillId="4" borderId="19" xfId="3" applyNumberFormat="1" applyFont="1" applyFill="1" applyBorder="1" applyAlignment="1">
      <alignment horizontal="center" vertical="center"/>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62" fillId="0" borderId="7" xfId="3" applyFont="1" applyBorder="1" applyAlignment="1">
      <alignment horizontal="center" vertical="center" wrapText="1"/>
    </xf>
    <xf numFmtId="0" fontId="31" fillId="0" borderId="5" xfId="3" applyFont="1" applyBorder="1" applyAlignment="1">
      <alignment horizontal="left" vertical="center"/>
    </xf>
    <xf numFmtId="0" fontId="31" fillId="0" borderId="6" xfId="3" applyFont="1" applyBorder="1" applyAlignment="1">
      <alignment horizontal="left" vertical="center"/>
    </xf>
    <xf numFmtId="0" fontId="31" fillId="0" borderId="7" xfId="3" applyFont="1" applyBorder="1" applyAlignment="1">
      <alignment horizontal="left" vertical="center"/>
    </xf>
    <xf numFmtId="0" fontId="24" fillId="0" borderId="5" xfId="3" applyFont="1" applyBorder="1" applyAlignment="1">
      <alignment horizontal="justify" vertical="top" wrapText="1"/>
    </xf>
    <xf numFmtId="0" fontId="24" fillId="0" borderId="7" xfId="3" applyFont="1" applyBorder="1" applyAlignment="1">
      <alignment horizontal="justify" vertical="top" wrapText="1"/>
    </xf>
    <xf numFmtId="0" fontId="42" fillId="5" borderId="29" xfId="3" applyFont="1" applyFill="1" applyBorder="1" applyAlignment="1">
      <alignment horizontal="center" vertical="center" wrapText="1"/>
    </xf>
    <xf numFmtId="0" fontId="42" fillId="5" borderId="28" xfId="3" applyFont="1" applyFill="1" applyBorder="1" applyAlignment="1">
      <alignment horizontal="center" vertical="center" wrapText="1"/>
    </xf>
    <xf numFmtId="0" fontId="31" fillId="0" borderId="26" xfId="3" applyFont="1" applyBorder="1" applyAlignment="1">
      <alignment horizontal="center" vertical="center"/>
    </xf>
    <xf numFmtId="0" fontId="58" fillId="4" borderId="5" xfId="3" applyFont="1" applyFill="1" applyBorder="1" applyAlignment="1">
      <alignment horizontal="center" vertical="center" wrapText="1"/>
    </xf>
    <xf numFmtId="0" fontId="58" fillId="4" borderId="7" xfId="3" applyFont="1" applyFill="1" applyBorder="1" applyAlignment="1">
      <alignment horizontal="center" vertical="center" wrapText="1"/>
    </xf>
    <xf numFmtId="0" fontId="68" fillId="4" borderId="5" xfId="3" applyFont="1" applyFill="1" applyBorder="1" applyAlignment="1">
      <alignment horizontal="center" vertical="center" wrapText="1"/>
    </xf>
    <xf numFmtId="0" fontId="68" fillId="4" borderId="7" xfId="3" applyFont="1" applyFill="1" applyBorder="1" applyAlignment="1">
      <alignment horizontal="center" vertical="center" wrapText="1"/>
    </xf>
    <xf numFmtId="0" fontId="30" fillId="0" borderId="5" xfId="3" applyFont="1" applyBorder="1" applyAlignment="1">
      <alignment horizontal="center" vertical="center" wrapText="1"/>
    </xf>
    <xf numFmtId="0" fontId="30" fillId="0" borderId="7" xfId="3" applyFont="1" applyBorder="1" applyAlignment="1">
      <alignment horizontal="center" vertical="center" wrapText="1"/>
    </xf>
    <xf numFmtId="0" fontId="62" fillId="0" borderId="6" xfId="3" applyFont="1" applyBorder="1" applyAlignment="1">
      <alignment horizontal="center" vertical="center"/>
    </xf>
    <xf numFmtId="0" fontId="30" fillId="0" borderId="6" xfId="3" applyFont="1" applyBorder="1" applyAlignment="1">
      <alignment horizontal="center" vertical="center" wrapText="1"/>
    </xf>
    <xf numFmtId="0" fontId="24" fillId="0" borderId="23" xfId="3" applyFont="1" applyBorder="1" applyAlignment="1">
      <alignment horizontal="center" vertical="center" wrapText="1"/>
    </xf>
    <xf numFmtId="0" fontId="24" fillId="0" borderId="25" xfId="3" applyFont="1" applyBorder="1" applyAlignment="1">
      <alignment horizontal="center" vertical="center" wrapText="1"/>
    </xf>
    <xf numFmtId="0" fontId="55" fillId="4" borderId="23" xfId="3" applyFont="1" applyFill="1" applyBorder="1" applyAlignment="1">
      <alignment horizontal="center" vertical="center" wrapText="1"/>
    </xf>
    <xf numFmtId="0" fontId="58" fillId="4" borderId="23" xfId="3" applyFont="1" applyFill="1" applyBorder="1" applyAlignment="1">
      <alignment horizontal="center" vertical="center" wrapText="1"/>
    </xf>
    <xf numFmtId="0" fontId="58" fillId="4" borderId="25" xfId="3" applyFont="1" applyFill="1" applyBorder="1" applyAlignment="1">
      <alignment horizontal="center" vertical="center" wrapText="1"/>
    </xf>
    <xf numFmtId="43" fontId="30" fillId="0" borderId="22" xfId="18" applyFont="1" applyBorder="1" applyAlignment="1">
      <alignment horizontal="center"/>
    </xf>
    <xf numFmtId="0" fontId="24" fillId="2" borderId="23" xfId="0" applyFont="1" applyFill="1" applyBorder="1" applyAlignment="1">
      <alignment horizontal="center" vertical="center" wrapText="1"/>
    </xf>
    <xf numFmtId="0" fontId="24" fillId="2" borderId="25" xfId="0" applyFont="1" applyFill="1" applyBorder="1" applyAlignment="1">
      <alignment horizontal="center" vertical="center" wrapText="1"/>
    </xf>
    <xf numFmtId="43" fontId="30" fillId="0" borderId="22" xfId="18" applyFont="1" applyBorder="1" applyAlignment="1">
      <alignment horizontal="center" wrapText="1"/>
    </xf>
    <xf numFmtId="0" fontId="62" fillId="0" borderId="5" xfId="25" applyFont="1" applyBorder="1" applyAlignment="1">
      <alignment horizontal="center" vertical="center" wrapText="1"/>
    </xf>
    <xf numFmtId="0" fontId="62" fillId="0" borderId="7" xfId="25" applyFont="1" applyBorder="1" applyAlignment="1">
      <alignment horizontal="center" vertical="center" wrapText="1"/>
    </xf>
    <xf numFmtId="0" fontId="69" fillId="0" borderId="5" xfId="25" applyFont="1" applyBorder="1" applyAlignment="1">
      <alignment horizontal="center" vertical="center" wrapText="1"/>
    </xf>
    <xf numFmtId="0" fontId="69" fillId="0" borderId="7" xfId="25" applyFont="1" applyBorder="1" applyAlignment="1">
      <alignment horizontal="center" vertical="center" wrapText="1"/>
    </xf>
    <xf numFmtId="0" fontId="68" fillId="0" borderId="5" xfId="25" applyFont="1" applyBorder="1" applyAlignment="1">
      <alignment horizontal="center" vertical="center" wrapText="1"/>
    </xf>
    <xf numFmtId="0" fontId="68" fillId="0" borderId="7" xfId="25" applyFont="1" applyBorder="1" applyAlignment="1">
      <alignment horizontal="center" vertical="center" wrapText="1"/>
    </xf>
    <xf numFmtId="0" fontId="62" fillId="0" borderId="6" xfId="25" applyFont="1" applyBorder="1" applyAlignment="1">
      <alignment horizontal="center" vertical="center" wrapText="1"/>
    </xf>
    <xf numFmtId="0" fontId="62" fillId="0" borderId="7" xfId="25" applyFont="1" applyBorder="1" applyAlignment="1">
      <alignment horizontal="center" vertical="center"/>
    </xf>
    <xf numFmtId="10" fontId="42" fillId="14" borderId="23" xfId="28" applyNumberFormat="1" applyFont="1" applyFill="1" applyBorder="1" applyAlignment="1">
      <alignment horizontal="center" vertical="center" wrapText="1"/>
    </xf>
    <xf numFmtId="10" fontId="42" fillId="14" borderId="25" xfId="28" applyNumberFormat="1" applyFont="1" applyFill="1" applyBorder="1" applyAlignment="1">
      <alignment horizontal="center" vertical="center" wrapText="1"/>
    </xf>
    <xf numFmtId="170" fontId="42" fillId="14" borderId="23" xfId="0" applyNumberFormat="1" applyFont="1" applyFill="1" applyBorder="1" applyAlignment="1">
      <alignment horizontal="center" vertical="center" wrapText="1"/>
    </xf>
    <xf numFmtId="170" fontId="42" fillId="14" borderId="25" xfId="0" applyNumberFormat="1" applyFont="1" applyFill="1" applyBorder="1" applyAlignment="1">
      <alignment horizontal="center" vertical="center" wrapText="1"/>
    </xf>
    <xf numFmtId="0" fontId="24" fillId="0" borderId="23" xfId="25" applyFont="1" applyBorder="1" applyAlignment="1">
      <alignment horizontal="center" vertical="center" wrapText="1"/>
    </xf>
    <xf numFmtId="0" fontId="24" fillId="0" borderId="25" xfId="25" applyFont="1" applyBorder="1" applyAlignment="1">
      <alignment horizontal="center" vertical="center" wrapText="1"/>
    </xf>
    <xf numFmtId="0" fontId="30" fillId="0" borderId="23" xfId="25" applyFont="1" applyBorder="1" applyAlignment="1">
      <alignment horizontal="left" vertical="center" wrapText="1"/>
    </xf>
    <xf numFmtId="0" fontId="30" fillId="0" borderId="25" xfId="25" applyFont="1" applyBorder="1" applyAlignment="1">
      <alignment horizontal="left" vertical="center" wrapText="1"/>
    </xf>
    <xf numFmtId="0" fontId="30" fillId="2" borderId="23" xfId="24" applyFont="1" applyFill="1" applyBorder="1" applyAlignment="1">
      <alignment horizontal="center" vertical="center" wrapText="1"/>
    </xf>
    <xf numFmtId="0" fontId="30" fillId="2" borderId="25" xfId="24" applyFont="1" applyFill="1" applyBorder="1" applyAlignment="1">
      <alignment horizontal="center" vertical="center" wrapText="1"/>
    </xf>
    <xf numFmtId="0" fontId="30" fillId="4" borderId="22" xfId="25" applyFont="1" applyFill="1" applyBorder="1" applyAlignment="1">
      <alignment horizontal="center" vertical="center" wrapText="1"/>
    </xf>
    <xf numFmtId="0" fontId="30" fillId="4" borderId="23" xfId="25" applyFont="1" applyFill="1" applyBorder="1" applyAlignment="1">
      <alignment horizontal="center" vertical="center" wrapText="1"/>
    </xf>
    <xf numFmtId="0" fontId="30" fillId="4" borderId="25" xfId="25" applyFont="1" applyFill="1" applyBorder="1" applyAlignment="1">
      <alignment horizontal="center" vertical="center" wrapText="1"/>
    </xf>
    <xf numFmtId="0" fontId="36" fillId="0" borderId="22" xfId="25" applyFont="1" applyBorder="1" applyAlignment="1">
      <alignment horizontal="center" vertical="center" wrapText="1"/>
    </xf>
    <xf numFmtId="0" fontId="30" fillId="0" borderId="22" xfId="29" applyNumberFormat="1" applyFont="1" applyBorder="1" applyAlignment="1">
      <alignment horizontal="center" wrapText="1"/>
    </xf>
    <xf numFmtId="0" fontId="23" fillId="5" borderId="29" xfId="3" applyFont="1" applyFill="1" applyBorder="1" applyAlignment="1">
      <alignment horizontal="center" vertical="center" wrapText="1"/>
    </xf>
    <xf numFmtId="0" fontId="23" fillId="5" borderId="28" xfId="3" applyFont="1" applyFill="1" applyBorder="1" applyAlignment="1">
      <alignment horizontal="center" vertical="center" wrapText="1"/>
    </xf>
    <xf numFmtId="0" fontId="18" fillId="5" borderId="5"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23" fillId="5" borderId="5"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23" fillId="5" borderId="2" xfId="2" applyFont="1" applyFill="1" applyBorder="1" applyAlignment="1">
      <alignment horizontal="center" vertical="center" wrapText="1"/>
    </xf>
    <xf numFmtId="0" fontId="23" fillId="5" borderId="8" xfId="2" applyFont="1" applyFill="1" applyBorder="1" applyAlignment="1">
      <alignment horizontal="center" vertical="center" wrapText="1"/>
    </xf>
    <xf numFmtId="0" fontId="23" fillId="5" borderId="11" xfId="2" applyFont="1" applyFill="1" applyBorder="1" applyAlignment="1">
      <alignment horizontal="center" vertical="center" wrapText="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1" fontId="23" fillId="0" borderId="29" xfId="2" applyNumberFormat="1" applyFont="1" applyBorder="1" applyAlignment="1">
      <alignment horizontal="center" vertical="center" wrapText="1"/>
    </xf>
    <xf numFmtId="1" fontId="23" fillId="0" borderId="27" xfId="2" applyNumberFormat="1" applyFont="1" applyBorder="1" applyAlignment="1">
      <alignment horizontal="center" vertical="center" wrapText="1"/>
    </xf>
    <xf numFmtId="1" fontId="23" fillId="0" borderId="28" xfId="2" applyNumberFormat="1" applyFont="1" applyBorder="1" applyAlignment="1">
      <alignment horizontal="center" vertical="center" wrapText="1"/>
    </xf>
    <xf numFmtId="0" fontId="18" fillId="5" borderId="26" xfId="3" applyFont="1" applyFill="1" applyBorder="1" applyAlignment="1">
      <alignment horizontal="center" vertical="center"/>
    </xf>
    <xf numFmtId="0" fontId="23" fillId="0" borderId="2" xfId="2" applyFont="1" applyBorder="1" applyAlignment="1">
      <alignment horizontal="center" vertical="center" wrapText="1"/>
    </xf>
    <xf numFmtId="0" fontId="23" fillId="0" borderId="18"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1" xfId="2" applyFont="1" applyAlignment="1">
      <alignment horizontal="center" vertical="center" wrapText="1"/>
    </xf>
    <xf numFmtId="0" fontId="23" fillId="0" borderId="16"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19" xfId="2" applyFont="1" applyBorder="1" applyAlignment="1">
      <alignment horizontal="center" vertical="center" wrapText="1"/>
    </xf>
    <xf numFmtId="0" fontId="24" fillId="0" borderId="5" xfId="25" applyFont="1" applyBorder="1" applyAlignment="1">
      <alignment horizontal="justify" vertical="top" wrapText="1"/>
    </xf>
    <xf numFmtId="0" fontId="24" fillId="0" borderId="7" xfId="25" applyFont="1" applyBorder="1" applyAlignment="1">
      <alignment horizontal="justify" vertical="top" wrapText="1"/>
    </xf>
    <xf numFmtId="0" fontId="23" fillId="5" borderId="5" xfId="25" applyFont="1" applyFill="1" applyBorder="1" applyAlignment="1">
      <alignment horizontal="center" vertical="center" wrapText="1"/>
    </xf>
    <xf numFmtId="0" fontId="23" fillId="5" borderId="7" xfId="25" applyFont="1" applyFill="1" applyBorder="1" applyAlignment="1">
      <alignment horizontal="center" vertical="center" wrapText="1"/>
    </xf>
    <xf numFmtId="0" fontId="61" fillId="0" borderId="5" xfId="25" applyFont="1" applyBorder="1" applyAlignment="1">
      <alignment horizontal="justify" vertical="top" wrapText="1"/>
    </xf>
    <xf numFmtId="0" fontId="61" fillId="0" borderId="7" xfId="25" applyFont="1" applyBorder="1" applyAlignment="1">
      <alignment horizontal="justify" vertical="top" wrapText="1"/>
    </xf>
    <xf numFmtId="0" fontId="24" fillId="0" borderId="29" xfId="3" applyFont="1" applyBorder="1" applyAlignment="1">
      <alignment horizontal="center" vertical="center"/>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7" xfId="3" applyFont="1" applyBorder="1" applyAlignment="1">
      <alignment horizontal="left" vertical="center" wrapText="1"/>
    </xf>
    <xf numFmtId="0" fontId="24" fillId="0" borderId="7" xfId="3" applyFont="1" applyBorder="1" applyAlignment="1">
      <alignment horizontal="center" vertical="center"/>
    </xf>
    <xf numFmtId="0" fontId="60" fillId="4" borderId="5" xfId="3" applyFont="1" applyFill="1" applyBorder="1" applyAlignment="1">
      <alignment horizontal="center" vertical="center" wrapText="1"/>
    </xf>
    <xf numFmtId="0" fontId="60" fillId="4"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xf>
    <xf numFmtId="0" fontId="39" fillId="0" borderId="32" xfId="3" applyFont="1" applyBorder="1" applyAlignment="1">
      <alignment horizontal="center" vertical="center"/>
    </xf>
    <xf numFmtId="0" fontId="70" fillId="5" borderId="5" xfId="3" applyFont="1" applyFill="1" applyBorder="1" applyAlignment="1">
      <alignment horizontal="center" vertical="center" wrapText="1"/>
    </xf>
    <xf numFmtId="0" fontId="70" fillId="5" borderId="7" xfId="3" applyFont="1" applyFill="1" applyBorder="1" applyAlignment="1">
      <alignment horizontal="center" vertical="center" wrapText="1"/>
    </xf>
    <xf numFmtId="0" fontId="60" fillId="0" borderId="5" xfId="3" applyFont="1" applyBorder="1" applyAlignment="1">
      <alignment horizontal="center" vertical="center" wrapText="1"/>
    </xf>
    <xf numFmtId="0" fontId="60" fillId="0" borderId="7" xfId="3" applyFont="1" applyBorder="1" applyAlignment="1">
      <alignment horizontal="center" vertical="center"/>
    </xf>
    <xf numFmtId="0" fontId="60" fillId="0" borderId="5" xfId="3" applyFont="1" applyBorder="1" applyAlignment="1">
      <alignment horizontal="center" vertical="top" wrapText="1"/>
    </xf>
    <xf numFmtId="0" fontId="60" fillId="0" borderId="7" xfId="3" applyFont="1" applyBorder="1" applyAlignment="1">
      <alignment horizontal="center" vertical="top"/>
    </xf>
    <xf numFmtId="0" fontId="23" fillId="5" borderId="55" xfId="2" applyFont="1" applyFill="1" applyBorder="1" applyAlignment="1">
      <alignment horizontal="center" vertical="center" wrapText="1"/>
    </xf>
    <xf numFmtId="0" fontId="23" fillId="5" borderId="52" xfId="2" applyFont="1" applyFill="1" applyBorder="1" applyAlignment="1">
      <alignment horizontal="center" vertical="center" wrapText="1"/>
    </xf>
    <xf numFmtId="0" fontId="23" fillId="5" borderId="12" xfId="2" applyFont="1" applyFill="1" applyBorder="1" applyAlignment="1">
      <alignment horizontal="center" vertical="center" wrapText="1"/>
    </xf>
    <xf numFmtId="0" fontId="23" fillId="5" borderId="9" xfId="2" applyFont="1" applyFill="1" applyBorder="1" applyAlignment="1">
      <alignment horizontal="center" vertical="center" wrapText="1"/>
    </xf>
    <xf numFmtId="0" fontId="23" fillId="5" borderId="13" xfId="2" applyFont="1" applyFill="1" applyBorder="1" applyAlignment="1">
      <alignment horizontal="center" vertical="center" wrapText="1"/>
    </xf>
    <xf numFmtId="0" fontId="23" fillId="5" borderId="61" xfId="2" applyFont="1" applyFill="1" applyBorder="1" applyAlignment="1">
      <alignment horizontal="center" vertical="center" wrapText="1"/>
    </xf>
    <xf numFmtId="0" fontId="23" fillId="5" borderId="62" xfId="2" applyFont="1" applyFill="1" applyBorder="1" applyAlignment="1">
      <alignment horizontal="center" vertical="center" wrapText="1"/>
    </xf>
    <xf numFmtId="0" fontId="23" fillId="5" borderId="37" xfId="2" applyFont="1" applyFill="1" applyBorder="1" applyAlignment="1">
      <alignment horizontal="center" vertical="center" wrapText="1"/>
    </xf>
    <xf numFmtId="0" fontId="23" fillId="5" borderId="38" xfId="2" applyFont="1" applyFill="1" applyBorder="1" applyAlignment="1">
      <alignment horizontal="center" vertical="center" wrapText="1"/>
    </xf>
    <xf numFmtId="0" fontId="23" fillId="5" borderId="39"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6" xfId="2" applyFont="1" applyFill="1" applyBorder="1" applyAlignment="1">
      <alignment horizontal="center" vertical="center"/>
    </xf>
    <xf numFmtId="0" fontId="23" fillId="3" borderId="7" xfId="2" applyFont="1" applyFill="1" applyBorder="1" applyAlignment="1">
      <alignment horizontal="center" vertical="center"/>
    </xf>
    <xf numFmtId="0" fontId="23" fillId="5" borderId="51" xfId="2" applyFont="1" applyFill="1" applyBorder="1" applyAlignment="1">
      <alignment horizontal="center" vertical="center" wrapText="1"/>
    </xf>
    <xf numFmtId="0" fontId="23" fillId="5" borderId="36" xfId="2" applyFont="1" applyFill="1" applyBorder="1" applyAlignment="1">
      <alignment horizontal="center" vertical="center" wrapText="1"/>
    </xf>
    <xf numFmtId="168" fontId="24" fillId="0" borderId="33" xfId="5" applyNumberFormat="1" applyFont="1" applyBorder="1" applyAlignment="1">
      <alignment horizontal="center" vertical="center"/>
    </xf>
    <xf numFmtId="168" fontId="24" fillId="0" borderId="35" xfId="5" applyNumberFormat="1" applyFont="1" applyBorder="1" applyAlignment="1">
      <alignment horizontal="center" vertical="center"/>
    </xf>
    <xf numFmtId="168" fontId="24" fillId="0" borderId="60" xfId="5" applyNumberFormat="1" applyFont="1" applyBorder="1" applyAlignment="1">
      <alignment horizontal="center" vertical="center"/>
    </xf>
    <xf numFmtId="0" fontId="23" fillId="0" borderId="67"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63" xfId="2" applyFont="1" applyBorder="1" applyAlignment="1">
      <alignment horizontal="center" vertical="center" wrapText="1"/>
    </xf>
    <xf numFmtId="0" fontId="23" fillId="0" borderId="65" xfId="2" applyFont="1" applyBorder="1" applyAlignment="1">
      <alignment horizontal="center" vertical="center" wrapText="1"/>
    </xf>
    <xf numFmtId="0" fontId="23" fillId="0" borderId="75" xfId="2" applyFont="1" applyBorder="1" applyAlignment="1">
      <alignment horizontal="center" vertical="center" wrapText="1"/>
    </xf>
    <xf numFmtId="0" fontId="23" fillId="0" borderId="78" xfId="2" applyFont="1" applyBorder="1" applyAlignment="1">
      <alignment horizontal="center" vertical="center" wrapText="1"/>
    </xf>
    <xf numFmtId="168" fontId="24" fillId="0" borderId="67" xfId="5" applyNumberFormat="1" applyFont="1" applyBorder="1" applyAlignment="1">
      <alignment horizontal="center" vertical="center"/>
    </xf>
    <xf numFmtId="168" fontId="24" fillId="0" borderId="34" xfId="5" applyNumberFormat="1" applyFont="1" applyBorder="1" applyAlignment="1">
      <alignment horizontal="center" vertical="center"/>
    </xf>
    <xf numFmtId="168" fontId="24" fillId="0" borderId="40" xfId="5" applyNumberFormat="1" applyFont="1" applyBorder="1" applyAlignment="1">
      <alignment horizontal="center" vertical="center"/>
    </xf>
    <xf numFmtId="172" fontId="24" fillId="0" borderId="67" xfId="5" applyNumberFormat="1" applyFont="1" applyBorder="1" applyAlignment="1">
      <alignment horizontal="center" vertical="center"/>
    </xf>
    <xf numFmtId="172" fontId="24" fillId="0" borderId="34" xfId="5" applyNumberFormat="1" applyFont="1" applyBorder="1" applyAlignment="1">
      <alignment horizontal="center" vertical="center"/>
    </xf>
    <xf numFmtId="172" fontId="24" fillId="0" borderId="40" xfId="5" applyNumberFormat="1" applyFont="1" applyBorder="1" applyAlignment="1">
      <alignment horizontal="center" vertical="center"/>
    </xf>
    <xf numFmtId="168" fontId="24" fillId="0" borderId="67" xfId="5" applyNumberFormat="1" applyFont="1" applyBorder="1" applyAlignment="1">
      <alignment horizontal="center" vertical="center" wrapText="1"/>
    </xf>
    <xf numFmtId="168" fontId="24" fillId="0" borderId="34" xfId="5" applyNumberFormat="1" applyFont="1" applyBorder="1" applyAlignment="1">
      <alignment horizontal="center" vertical="center" wrapText="1"/>
    </xf>
    <xf numFmtId="168" fontId="24" fillId="0" borderId="40" xfId="5" applyNumberFormat="1" applyFont="1" applyBorder="1" applyAlignment="1">
      <alignment horizontal="center" vertical="center" wrapText="1"/>
    </xf>
    <xf numFmtId="168" fontId="24" fillId="0" borderId="48" xfId="5" applyNumberFormat="1" applyFont="1" applyBorder="1" applyAlignment="1">
      <alignment horizontal="center" vertical="center"/>
    </xf>
    <xf numFmtId="168" fontId="24" fillId="0" borderId="61" xfId="5" applyNumberFormat="1" applyFont="1" applyFill="1" applyBorder="1" applyAlignment="1">
      <alignment horizontal="center" vertical="center"/>
    </xf>
    <xf numFmtId="168" fontId="24" fillId="0" borderId="36" xfId="5" applyNumberFormat="1" applyFont="1" applyFill="1" applyBorder="1" applyAlignment="1">
      <alignment horizontal="center" vertical="center"/>
    </xf>
    <xf numFmtId="168" fontId="24" fillId="0" borderId="49" xfId="5" applyNumberFormat="1" applyFont="1" applyFill="1" applyBorder="1" applyAlignment="1">
      <alignment horizontal="center" vertical="center"/>
    </xf>
    <xf numFmtId="0" fontId="23" fillId="0" borderId="1" xfId="0" applyFont="1" applyBorder="1" applyAlignment="1">
      <alignment horizontal="center" vertical="center" wrapText="1"/>
    </xf>
    <xf numFmtId="0" fontId="23" fillId="3" borderId="26" xfId="2" applyFont="1" applyFill="1" applyBorder="1" applyAlignment="1">
      <alignment horizontal="center" vertical="center" wrapText="1"/>
    </xf>
    <xf numFmtId="0" fontId="23" fillId="0" borderId="5" xfId="2" applyFont="1" applyBorder="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1" fontId="17" fillId="0" borderId="5" xfId="3" applyNumberFormat="1" applyFont="1" applyBorder="1" applyAlignment="1">
      <alignment horizontal="center" vertical="center"/>
    </xf>
    <xf numFmtId="1" fontId="17" fillId="0" borderId="7" xfId="3" applyNumberFormat="1" applyFont="1" applyBorder="1" applyAlignment="1">
      <alignment horizontal="center" vertical="center"/>
    </xf>
    <xf numFmtId="0" fontId="23" fillId="3" borderId="5" xfId="2" applyFont="1" applyFill="1" applyBorder="1" applyAlignment="1">
      <alignment horizontal="center" vertical="center" wrapText="1"/>
    </xf>
    <xf numFmtId="0" fontId="23" fillId="3" borderId="6" xfId="2" applyFont="1" applyFill="1" applyBorder="1" applyAlignment="1">
      <alignment horizontal="center" vertical="center" wrapText="1"/>
    </xf>
    <xf numFmtId="0" fontId="23" fillId="3" borderId="7" xfId="2" applyFont="1" applyFill="1" applyBorder="1" applyAlignment="1">
      <alignment horizontal="center" vertical="center" wrapText="1"/>
    </xf>
    <xf numFmtId="0" fontId="23" fillId="0" borderId="40" xfId="2" applyFont="1" applyBorder="1" applyAlignment="1">
      <alignment horizontal="center" vertical="center" wrapText="1"/>
    </xf>
    <xf numFmtId="0" fontId="23" fillId="0" borderId="54" xfId="2" applyFont="1" applyBorder="1" applyAlignment="1">
      <alignment horizontal="center" vertical="center" wrapText="1"/>
    </xf>
    <xf numFmtId="168" fontId="62" fillId="0" borderId="51" xfId="5" applyNumberFormat="1" applyFont="1" applyBorder="1" applyAlignment="1">
      <alignment horizontal="center" vertical="center" wrapText="1"/>
    </xf>
    <xf numFmtId="168" fontId="62" fillId="0" borderId="35" xfId="5" applyNumberFormat="1" applyFont="1" applyBorder="1" applyAlignment="1">
      <alignment horizontal="center" vertical="center" wrapText="1"/>
    </xf>
    <xf numFmtId="168" fontId="62" fillId="0" borderId="48" xfId="5" applyNumberFormat="1" applyFont="1" applyBorder="1" applyAlignment="1">
      <alignment horizontal="center" vertical="center" wrapText="1"/>
    </xf>
    <xf numFmtId="168" fontId="62" fillId="0" borderId="51" xfId="5" applyNumberFormat="1" applyFont="1" applyBorder="1" applyAlignment="1">
      <alignment horizontal="center" vertical="center"/>
    </xf>
    <xf numFmtId="168" fontId="62" fillId="0" borderId="35" xfId="5" applyNumberFormat="1" applyFont="1" applyBorder="1" applyAlignment="1">
      <alignment horizontal="center" vertical="center"/>
    </xf>
    <xf numFmtId="168" fontId="62" fillId="0" borderId="48" xfId="5" applyNumberFormat="1" applyFont="1" applyBorder="1" applyAlignment="1">
      <alignment horizontal="center" vertical="center"/>
    </xf>
    <xf numFmtId="168" fontId="24" fillId="0" borderId="61" xfId="5" applyNumberFormat="1" applyFont="1" applyBorder="1" applyAlignment="1">
      <alignment horizontal="center" vertical="center"/>
    </xf>
    <xf numFmtId="168" fontId="24" fillId="0" borderId="36" xfId="5" applyNumberFormat="1" applyFont="1" applyBorder="1" applyAlignment="1">
      <alignment horizontal="center" vertical="center"/>
    </xf>
    <xf numFmtId="168" fontId="24" fillId="0" borderId="49" xfId="5" applyNumberFormat="1" applyFont="1" applyBorder="1" applyAlignment="1">
      <alignment horizontal="center" vertical="center"/>
    </xf>
    <xf numFmtId="168" fontId="24" fillId="0" borderId="67" xfId="5" applyNumberFormat="1" applyFont="1" applyFill="1" applyBorder="1" applyAlignment="1">
      <alignment horizontal="center" vertical="center"/>
    </xf>
    <xf numFmtId="168" fontId="24" fillId="0" borderId="34" xfId="5" applyNumberFormat="1" applyFont="1" applyFill="1" applyBorder="1" applyAlignment="1">
      <alignment horizontal="center" vertical="center"/>
    </xf>
    <xf numFmtId="168" fontId="24" fillId="0" borderId="63" xfId="5" applyNumberFormat="1" applyFont="1" applyFill="1" applyBorder="1" applyAlignment="1">
      <alignment horizontal="center" vertical="center"/>
    </xf>
    <xf numFmtId="175" fontId="24" fillId="0" borderId="33" xfId="5" applyNumberFormat="1" applyFont="1" applyBorder="1" applyAlignment="1">
      <alignment horizontal="center" vertical="center"/>
    </xf>
    <xf numFmtId="175" fontId="24" fillId="0" borderId="35" xfId="5" applyNumberFormat="1" applyFont="1" applyBorder="1" applyAlignment="1">
      <alignment horizontal="center" vertical="center"/>
    </xf>
    <xf numFmtId="175" fontId="24" fillId="0" borderId="60" xfId="5" applyNumberFormat="1" applyFont="1" applyBorder="1" applyAlignment="1">
      <alignment horizontal="center" vertical="center"/>
    </xf>
    <xf numFmtId="167" fontId="24" fillId="0" borderId="33" xfId="5" applyFont="1" applyBorder="1" applyAlignment="1">
      <alignment horizontal="center" vertical="center"/>
    </xf>
    <xf numFmtId="167" fontId="24" fillId="0" borderId="35" xfId="5" applyFont="1" applyBorder="1" applyAlignment="1">
      <alignment horizontal="center" vertical="center"/>
    </xf>
    <xf numFmtId="167" fontId="24" fillId="0" borderId="60" xfId="5" applyFont="1" applyBorder="1" applyAlignment="1">
      <alignment horizontal="center" vertical="center"/>
    </xf>
    <xf numFmtId="0" fontId="23" fillId="3" borderId="26" xfId="2" applyFont="1" applyFill="1" applyBorder="1" applyAlignment="1">
      <alignment horizontal="left" vertical="center" wrapText="1"/>
    </xf>
    <xf numFmtId="0" fontId="23" fillId="5" borderId="76" xfId="2" applyFont="1" applyFill="1" applyBorder="1" applyAlignment="1">
      <alignment horizontal="center" vertical="center" wrapText="1"/>
    </xf>
    <xf numFmtId="10" fontId="62" fillId="0" borderId="51" xfId="1" applyNumberFormat="1" applyFont="1" applyBorder="1" applyAlignment="1">
      <alignment horizontal="center" vertical="center"/>
    </xf>
    <xf numFmtId="10" fontId="62" fillId="0" borderId="35" xfId="1" applyNumberFormat="1" applyFont="1" applyBorder="1" applyAlignment="1">
      <alignment horizontal="center" vertical="center"/>
    </xf>
    <xf numFmtId="10" fontId="62" fillId="0" borderId="48" xfId="1" applyNumberFormat="1" applyFont="1" applyBorder="1" applyAlignment="1">
      <alignment horizontal="center" vertical="center"/>
    </xf>
    <xf numFmtId="0" fontId="23" fillId="5" borderId="17" xfId="2" applyFont="1" applyFill="1" applyBorder="1" applyAlignment="1">
      <alignment horizontal="center" vertical="center" wrapText="1"/>
    </xf>
    <xf numFmtId="0" fontId="23" fillId="5" borderId="19" xfId="2" applyFont="1" applyFill="1" applyBorder="1" applyAlignment="1">
      <alignment horizontal="center" vertical="center" wrapText="1"/>
    </xf>
    <xf numFmtId="0" fontId="23" fillId="5" borderId="50" xfId="2" applyFont="1" applyFill="1" applyBorder="1" applyAlignment="1">
      <alignment horizontal="center" vertical="center" wrapText="1"/>
    </xf>
    <xf numFmtId="0" fontId="23" fillId="5" borderId="77" xfId="2" applyFont="1" applyFill="1" applyBorder="1" applyAlignment="1">
      <alignment horizontal="center" vertical="center" wrapText="1"/>
    </xf>
    <xf numFmtId="168" fontId="62" fillId="0" borderId="33" xfId="5" applyNumberFormat="1" applyFont="1" applyBorder="1" applyAlignment="1">
      <alignment vertical="center"/>
    </xf>
    <xf numFmtId="168" fontId="62" fillId="0" borderId="35" xfId="5" applyNumberFormat="1" applyFont="1" applyBorder="1" applyAlignment="1">
      <alignment vertical="center"/>
    </xf>
    <xf numFmtId="168" fontId="62" fillId="0" borderId="48" xfId="5" applyNumberFormat="1" applyFont="1" applyBorder="1" applyAlignment="1">
      <alignment vertical="center"/>
    </xf>
    <xf numFmtId="168" fontId="24" fillId="0" borderId="33" xfId="5" applyNumberFormat="1" applyFont="1" applyBorder="1" applyAlignment="1">
      <alignment horizontal="center" vertical="center" wrapText="1"/>
    </xf>
    <xf numFmtId="168" fontId="24" fillId="0" borderId="35" xfId="5" applyNumberFormat="1" applyFont="1" applyBorder="1" applyAlignment="1">
      <alignment horizontal="center" vertical="center" wrapText="1"/>
    </xf>
    <xf numFmtId="168" fontId="24" fillId="0" borderId="48" xfId="5" applyNumberFormat="1" applyFont="1" applyBorder="1" applyAlignment="1">
      <alignment horizontal="center" vertical="center" wrapText="1"/>
    </xf>
    <xf numFmtId="168" fontId="24" fillId="0" borderId="22" xfId="5" applyNumberFormat="1" applyFont="1" applyBorder="1" applyAlignment="1">
      <alignment horizontal="center" vertical="center" wrapText="1"/>
    </xf>
    <xf numFmtId="0" fontId="23" fillId="0" borderId="22" xfId="2" applyFont="1" applyBorder="1" applyAlignment="1">
      <alignment horizontal="center" vertical="center" wrapText="1"/>
    </xf>
    <xf numFmtId="0" fontId="23" fillId="0" borderId="81" xfId="2" applyFont="1" applyBorder="1" applyAlignment="1">
      <alignment horizontal="center" vertical="center" wrapText="1"/>
    </xf>
    <xf numFmtId="0" fontId="23" fillId="0" borderId="32" xfId="2" applyFont="1" applyBorder="1" applyAlignment="1">
      <alignment horizontal="center" vertical="center" wrapText="1"/>
    </xf>
    <xf numFmtId="168" fontId="24" fillId="0" borderId="22" xfId="5" applyNumberFormat="1" applyFont="1" applyBorder="1" applyAlignment="1">
      <alignment horizontal="center" vertical="center"/>
    </xf>
    <xf numFmtId="168" fontId="24" fillId="0" borderId="51" xfId="5" applyNumberFormat="1" applyFont="1" applyBorder="1" applyAlignment="1">
      <alignment horizontal="center" vertical="center"/>
    </xf>
    <xf numFmtId="0" fontId="48" fillId="0" borderId="2"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8" xfId="2" applyFont="1" applyBorder="1" applyAlignment="1">
      <alignment horizontal="center" vertical="center" wrapText="1"/>
    </xf>
    <xf numFmtId="0" fontId="48" fillId="0" borderId="1" xfId="2" applyFont="1" applyAlignment="1">
      <alignment horizontal="center" vertical="center" wrapText="1"/>
    </xf>
    <xf numFmtId="0" fontId="48" fillId="0" borderId="11" xfId="2" applyFont="1" applyBorder="1" applyAlignment="1">
      <alignment horizontal="center" vertical="center" wrapText="1"/>
    </xf>
    <xf numFmtId="0" fontId="48" fillId="0" borderId="20" xfId="2" applyFont="1" applyBorder="1" applyAlignment="1">
      <alignment horizontal="center" vertical="center" wrapText="1"/>
    </xf>
    <xf numFmtId="0" fontId="48" fillId="5" borderId="29" xfId="2" applyFont="1" applyFill="1" applyBorder="1" applyAlignment="1">
      <alignment horizontal="center" vertical="center" wrapText="1"/>
    </xf>
    <xf numFmtId="0" fontId="48" fillId="5" borderId="27" xfId="2" applyFont="1" applyFill="1" applyBorder="1" applyAlignment="1">
      <alignment horizontal="center" vertical="center" wrapText="1"/>
    </xf>
    <xf numFmtId="0" fontId="48" fillId="5" borderId="28" xfId="2" applyFont="1" applyFill="1" applyBorder="1" applyAlignment="1">
      <alignment horizontal="center" vertical="center"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23" fillId="3" borderId="5" xfId="3" applyFont="1" applyFill="1" applyBorder="1" applyAlignment="1">
      <alignment horizontal="center" vertical="center" wrapText="1"/>
    </xf>
    <xf numFmtId="0" fontId="23" fillId="3" borderId="6" xfId="3" applyFont="1" applyFill="1" applyBorder="1" applyAlignment="1">
      <alignment horizontal="center" vertical="center" wrapText="1"/>
    </xf>
    <xf numFmtId="0" fontId="23" fillId="3" borderId="7" xfId="3" applyFont="1" applyFill="1" applyBorder="1" applyAlignment="1">
      <alignment horizontal="center" vertical="center" wrapText="1"/>
    </xf>
    <xf numFmtId="0" fontId="23" fillId="5" borderId="6" xfId="3" applyFont="1" applyFill="1" applyBorder="1" applyAlignment="1">
      <alignment horizontal="center" vertical="center" wrapText="1"/>
    </xf>
    <xf numFmtId="0" fontId="30" fillId="5" borderId="6"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23" fillId="5" borderId="11" xfId="3" applyFont="1" applyFill="1" applyBorder="1" applyAlignment="1">
      <alignment horizontal="center" vertical="center" wrapText="1"/>
    </xf>
    <xf numFmtId="0" fontId="23" fillId="5" borderId="19" xfId="3" applyFont="1" applyFill="1" applyBorder="1" applyAlignment="1">
      <alignment horizontal="center" vertical="center" wrapText="1"/>
    </xf>
    <xf numFmtId="0" fontId="42" fillId="5" borderId="27" xfId="3" applyFont="1" applyFill="1" applyBorder="1" applyAlignment="1">
      <alignment horizontal="center" vertical="center" wrapText="1"/>
    </xf>
    <xf numFmtId="0" fontId="42" fillId="5" borderId="26" xfId="3" applyFont="1" applyFill="1" applyBorder="1" applyAlignment="1">
      <alignment horizontal="center" vertical="center" wrapText="1"/>
    </xf>
    <xf numFmtId="0" fontId="23" fillId="3" borderId="11" xfId="3" applyFont="1" applyFill="1" applyBorder="1" applyAlignment="1">
      <alignment horizontal="center" vertical="center" wrapText="1"/>
    </xf>
    <xf numFmtId="0" fontId="23" fillId="3" borderId="20" xfId="3" applyFont="1" applyFill="1" applyBorder="1" applyAlignment="1">
      <alignment horizontal="center" vertical="center" wrapText="1"/>
    </xf>
    <xf numFmtId="0" fontId="23" fillId="3" borderId="19" xfId="3" applyFont="1" applyFill="1" applyBorder="1" applyAlignment="1">
      <alignment horizontal="center" vertical="center" wrapText="1"/>
    </xf>
    <xf numFmtId="0" fontId="45" fillId="10" borderId="2" xfId="2" applyFont="1" applyFill="1" applyBorder="1" applyAlignment="1">
      <alignment horizontal="center" vertical="center" wrapText="1"/>
    </xf>
    <xf numFmtId="0" fontId="45" fillId="10" borderId="18" xfId="2" applyFont="1" applyFill="1" applyBorder="1" applyAlignment="1">
      <alignment horizontal="center" vertical="center" wrapText="1"/>
    </xf>
    <xf numFmtId="0" fontId="45" fillId="10" borderId="17" xfId="2" applyFont="1" applyFill="1" applyBorder="1" applyAlignment="1">
      <alignment horizontal="center" vertical="center" wrapText="1"/>
    </xf>
    <xf numFmtId="0" fontId="45" fillId="10" borderId="8" xfId="2" applyFont="1" applyFill="1" applyBorder="1" applyAlignment="1">
      <alignment horizontal="center" vertical="center" wrapText="1"/>
    </xf>
    <xf numFmtId="0" fontId="45" fillId="10" borderId="1" xfId="2" applyFont="1" applyFill="1" applyAlignment="1">
      <alignment horizontal="center" vertical="center" wrapText="1"/>
    </xf>
    <xf numFmtId="0" fontId="45" fillId="10" borderId="16" xfId="2" applyFont="1" applyFill="1" applyBorder="1" applyAlignment="1">
      <alignment horizontal="center" vertical="center" wrapText="1"/>
    </xf>
    <xf numFmtId="0" fontId="45" fillId="10" borderId="11" xfId="2" applyFont="1" applyFill="1" applyBorder="1" applyAlignment="1">
      <alignment horizontal="center" vertical="center" wrapText="1"/>
    </xf>
    <xf numFmtId="0" fontId="45" fillId="10" borderId="20" xfId="2" applyFont="1" applyFill="1" applyBorder="1" applyAlignment="1">
      <alignment horizontal="center" vertical="center" wrapText="1"/>
    </xf>
    <xf numFmtId="0" fontId="45" fillId="10" borderId="19" xfId="2" applyFont="1" applyFill="1" applyBorder="1" applyAlignment="1">
      <alignment horizontal="center" vertical="center" wrapText="1"/>
    </xf>
    <xf numFmtId="0" fontId="23" fillId="5" borderId="5" xfId="2" applyFont="1" applyFill="1" applyBorder="1" applyAlignment="1">
      <alignment horizontal="left" vertical="center" wrapText="1"/>
    </xf>
    <xf numFmtId="0" fontId="23" fillId="5" borderId="7" xfId="2" applyFont="1" applyFill="1" applyBorder="1" applyAlignment="1">
      <alignment horizontal="left" vertical="center" wrapText="1"/>
    </xf>
    <xf numFmtId="0" fontId="22" fillId="0" borderId="26" xfId="0" applyFont="1" applyBorder="1" applyAlignment="1">
      <alignment horizontal="left" vertical="center" wrapText="1"/>
    </xf>
    <xf numFmtId="1" fontId="48" fillId="0" borderId="29" xfId="2" applyNumberFormat="1" applyFont="1" applyBorder="1" applyAlignment="1">
      <alignment horizontal="center" vertical="center" wrapText="1"/>
    </xf>
    <xf numFmtId="1" fontId="48" fillId="0" borderId="27" xfId="2" applyNumberFormat="1" applyFont="1" applyBorder="1" applyAlignment="1">
      <alignment horizontal="center" vertical="center" wrapText="1"/>
    </xf>
    <xf numFmtId="1" fontId="48" fillId="0" borderId="28" xfId="2" applyNumberFormat="1" applyFont="1" applyBorder="1" applyAlignment="1">
      <alignment horizontal="center" vertical="center" wrapText="1"/>
    </xf>
    <xf numFmtId="0" fontId="42" fillId="5" borderId="17" xfId="3" applyFont="1" applyFill="1" applyBorder="1" applyAlignment="1">
      <alignment horizontal="center" vertical="center" wrapText="1"/>
    </xf>
    <xf numFmtId="0" fontId="42" fillId="5" borderId="1" xfId="3" applyFont="1" applyFill="1" applyAlignment="1">
      <alignment horizontal="center" vertical="center" wrapText="1"/>
    </xf>
    <xf numFmtId="0" fontId="42" fillId="5" borderId="20" xfId="3" applyFont="1" applyFill="1" applyBorder="1" applyAlignment="1">
      <alignment horizontal="center" vertical="center" wrapText="1"/>
    </xf>
    <xf numFmtId="1" fontId="17" fillId="0" borderId="6" xfId="3" applyNumberFormat="1" applyFont="1" applyBorder="1" applyAlignment="1">
      <alignment horizontal="center" vertical="center"/>
    </xf>
    <xf numFmtId="0" fontId="51" fillId="5" borderId="9" xfId="19" applyFont="1" applyFill="1" applyBorder="1" applyAlignment="1">
      <alignment horizontal="center" vertical="center" wrapText="1"/>
    </xf>
    <xf numFmtId="0" fontId="51" fillId="5" borderId="13" xfId="19" applyFont="1" applyFill="1" applyBorder="1" applyAlignment="1">
      <alignment horizontal="center" vertical="center" wrapText="1"/>
    </xf>
    <xf numFmtId="0" fontId="35" fillId="11" borderId="55" xfId="14" quotePrefix="1" applyNumberFormat="1" applyFill="1" applyBorder="1" applyAlignment="1">
      <alignment horizontal="center" vertical="center" wrapText="1"/>
    </xf>
    <xf numFmtId="0" fontId="35" fillId="11" borderId="12" xfId="14" quotePrefix="1" applyNumberFormat="1" applyFill="1" applyBorder="1" applyAlignment="1">
      <alignment horizontal="center" vertical="center" wrapText="1"/>
    </xf>
    <xf numFmtId="0" fontId="35" fillId="11" borderId="9" xfId="14" quotePrefix="1" applyNumberFormat="1" applyFill="1" applyBorder="1" applyAlignment="1">
      <alignment horizontal="center" vertical="center" wrapText="1"/>
    </xf>
    <xf numFmtId="0" fontId="35" fillId="11" borderId="13" xfId="14" quotePrefix="1" applyNumberFormat="1" applyFill="1" applyBorder="1" applyAlignment="1">
      <alignment horizontal="center" vertical="center" wrapText="1"/>
    </xf>
    <xf numFmtId="0" fontId="35" fillId="11" borderId="9" xfId="14" applyNumberFormat="1" applyFill="1" applyBorder="1" applyAlignment="1">
      <alignment horizontal="center" vertical="center" wrapText="1"/>
    </xf>
    <xf numFmtId="0" fontId="35" fillId="11" borderId="13" xfId="14" applyNumberFormat="1" applyFill="1" applyBorder="1" applyAlignment="1">
      <alignment horizontal="center" vertical="center" wrapText="1"/>
    </xf>
    <xf numFmtId="0" fontId="35" fillId="3" borderId="9" xfId="12" quotePrefix="1" applyNumberFormat="1" applyFont="1" applyFill="1" applyBorder="1" applyAlignment="1">
      <alignment horizontal="center" vertical="center" wrapText="1"/>
    </xf>
    <xf numFmtId="0" fontId="35" fillId="3" borderId="13" xfId="12" quotePrefix="1" applyNumberFormat="1" applyFont="1" applyFill="1" applyBorder="1" applyAlignment="1">
      <alignment horizontal="center" vertical="center" wrapText="1"/>
    </xf>
    <xf numFmtId="0" fontId="51" fillId="5" borderId="37" xfId="19" applyFont="1" applyFill="1" applyBorder="1" applyAlignment="1">
      <alignment horizontal="center" vertical="center"/>
    </xf>
    <xf numFmtId="0" fontId="51" fillId="5" borderId="38" xfId="19" applyFont="1" applyFill="1" applyBorder="1" applyAlignment="1">
      <alignment horizontal="center" vertical="center"/>
    </xf>
    <xf numFmtId="0" fontId="51" fillId="5" borderId="56" xfId="19" applyFont="1" applyFill="1" applyBorder="1" applyAlignment="1">
      <alignment horizontal="center" vertical="center"/>
    </xf>
    <xf numFmtId="0" fontId="51" fillId="5" borderId="59" xfId="19" applyFont="1" applyFill="1" applyBorder="1" applyAlignment="1">
      <alignment horizontal="center" vertical="center"/>
    </xf>
    <xf numFmtId="0" fontId="14" fillId="10" borderId="1" xfId="19" applyFill="1" applyAlignment="1">
      <alignment horizontal="center"/>
    </xf>
    <xf numFmtId="0" fontId="51" fillId="5" borderId="33" xfId="19" applyFont="1" applyFill="1" applyBorder="1" applyAlignment="1">
      <alignment horizontal="center" vertical="center" wrapText="1"/>
    </xf>
    <xf numFmtId="0" fontId="51" fillId="5" borderId="60" xfId="19" applyFont="1" applyFill="1" applyBorder="1" applyAlignment="1">
      <alignment horizontal="center" vertical="center" wrapText="1"/>
    </xf>
    <xf numFmtId="0" fontId="47" fillId="3" borderId="10" xfId="19" applyFont="1" applyFill="1" applyBorder="1" applyAlignment="1">
      <alignment horizontal="center" vertical="center" wrapText="1"/>
    </xf>
    <xf numFmtId="0" fontId="47" fillId="3" borderId="14" xfId="19" applyFont="1" applyFill="1" applyBorder="1" applyAlignment="1">
      <alignment horizontal="center" vertical="center" wrapText="1"/>
    </xf>
    <xf numFmtId="0" fontId="22" fillId="0" borderId="1" xfId="2" applyFont="1" applyAlignment="1">
      <alignment horizontal="center" vertical="center" wrapText="1"/>
    </xf>
    <xf numFmtId="0" fontId="22" fillId="0" borderId="20" xfId="2" applyFont="1" applyBorder="1" applyAlignment="1">
      <alignment horizontal="center" vertical="center" wrapText="1"/>
    </xf>
    <xf numFmtId="0" fontId="23" fillId="10" borderId="11" xfId="2" applyFont="1" applyFill="1" applyBorder="1" applyAlignment="1">
      <alignment horizontal="center" vertical="center"/>
    </xf>
    <xf numFmtId="0" fontId="23" fillId="10" borderId="20" xfId="2" applyFont="1" applyFill="1" applyBorder="1" applyAlignment="1">
      <alignment horizontal="center" vertical="center"/>
    </xf>
    <xf numFmtId="0" fontId="23" fillId="10" borderId="19" xfId="2" applyFont="1" applyFill="1" applyBorder="1" applyAlignment="1">
      <alignment horizontal="center" vertical="center"/>
    </xf>
    <xf numFmtId="0" fontId="23" fillId="10" borderId="29" xfId="2" applyFont="1" applyFill="1" applyBorder="1" applyAlignment="1">
      <alignment horizontal="center" vertical="center"/>
    </xf>
    <xf numFmtId="0" fontId="23" fillId="10" borderId="27" xfId="2" applyFont="1" applyFill="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3" fillId="3" borderId="2"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19" xfId="0" applyFont="1" applyFill="1" applyBorder="1" applyAlignment="1">
      <alignment horizontal="center" vertical="center"/>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17" xfId="0" applyFont="1" applyBorder="1" applyAlignment="1">
      <alignment horizontal="center" vertical="center" wrapText="1"/>
    </xf>
    <xf numFmtId="0" fontId="23" fillId="5" borderId="45" xfId="2" applyFont="1" applyFill="1" applyBorder="1" applyAlignment="1">
      <alignment horizontal="center" vertical="center" wrapText="1"/>
    </xf>
    <xf numFmtId="0" fontId="23" fillId="5" borderId="46" xfId="2" applyFont="1" applyFill="1" applyBorder="1" applyAlignment="1">
      <alignment horizontal="center" vertical="center" wrapText="1"/>
    </xf>
    <xf numFmtId="0" fontId="22" fillId="0" borderId="26" xfId="2" applyFont="1" applyBorder="1" applyAlignment="1">
      <alignment horizontal="center" vertical="center" wrapText="1"/>
    </xf>
    <xf numFmtId="0" fontId="23" fillId="0" borderId="29" xfId="2" applyFont="1" applyBorder="1" applyAlignment="1">
      <alignment horizontal="center" vertical="center"/>
    </xf>
    <xf numFmtId="0" fontId="23" fillId="0" borderId="27" xfId="2" applyFont="1" applyBorder="1" applyAlignment="1">
      <alignment horizontal="center" vertical="center"/>
    </xf>
    <xf numFmtId="0" fontId="23" fillId="5" borderId="41" xfId="2" applyFont="1" applyFill="1" applyBorder="1" applyAlignment="1">
      <alignment horizontal="center" vertical="center" wrapText="1"/>
    </xf>
    <xf numFmtId="0" fontId="23" fillId="5" borderId="42" xfId="2" applyFont="1" applyFill="1" applyBorder="1" applyAlignment="1">
      <alignment horizontal="center" vertical="center" wrapText="1"/>
    </xf>
    <xf numFmtId="0" fontId="23" fillId="0" borderId="71" xfId="2" applyFont="1" applyBorder="1" applyAlignment="1">
      <alignment horizontal="center" vertical="center" wrapText="1"/>
    </xf>
    <xf numFmtId="0" fontId="23" fillId="0" borderId="72" xfId="2" applyFont="1" applyBorder="1" applyAlignment="1">
      <alignment horizontal="center" vertical="center" wrapText="1"/>
    </xf>
    <xf numFmtId="0" fontId="23" fillId="0" borderId="73" xfId="2" applyFont="1" applyBorder="1" applyAlignment="1">
      <alignment horizontal="center" vertical="center" wrapText="1"/>
    </xf>
    <xf numFmtId="0" fontId="1" fillId="0" borderId="22" xfId="19"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IgDf_ryO2epHQLezDAV9DCY-AQhhJ6hfZgm6Rc26ZCLVv_c?e=AS0SwB" TargetMode="External"/><Relationship Id="rId13" Type="http://schemas.openxmlformats.org/officeDocument/2006/relationships/hyperlink" Target="https://secretariadistritald-my.sharepoint.com/:x:/g/personal/ecastaneda_sdmujer_gov_co/IQDz5aFxcbHzQK6ate0hsX8nAe6vfXMf0wWXKjbZ_xskJEo?e=kzN1A8" TargetMode="External"/><Relationship Id="rId3" Type="http://schemas.openxmlformats.org/officeDocument/2006/relationships/hyperlink" Target="https://secretariadistritald-my.sharepoint.com/:x:/g/personal/ecastaneda_sdmujer_gov_co/IQB3j6S8P2FWQJlzK_bljaLXAQcDwKfXC1HwBeln35Pt_Zk?e=E4tsJX" TargetMode="External"/><Relationship Id="rId7" Type="http://schemas.openxmlformats.org/officeDocument/2006/relationships/hyperlink" Target="https://secretariadistritald-my.sharepoint.com/:f:/g/personal/ecastaneda_sdmujer_gov_co/IgB4iuyGcFdkRrkpo2WRuhufAXDHbE3hXXtzEaYAlFCe9Mg?e=lZRtvK" TargetMode="External"/><Relationship Id="rId12" Type="http://schemas.openxmlformats.org/officeDocument/2006/relationships/hyperlink" Target="https://secretariadistritald-my.sharepoint.com/:x:/g/personal/ecastaneda_sdmujer_gov_co/IQAz_1q8UcGnSJkF6PeUOJ5YASX3qdVhhtpePQqlVLBmAoA?e=Fvyxf4" TargetMode="External"/><Relationship Id="rId17" Type="http://schemas.openxmlformats.org/officeDocument/2006/relationships/drawing" Target="../drawings/drawing1.xml"/><Relationship Id="rId2" Type="http://schemas.openxmlformats.org/officeDocument/2006/relationships/hyperlink" Target="https://secretariadistritald-my.sharepoint.com/:x:/g/personal/ecastaneda_sdmujer_gov_co/IQDlYxSvvAjOQ6QuVjeWhiJEAZecYc5h5_qQrcXHTroqYrk?e=TowLxz" TargetMode="External"/><Relationship Id="rId16" Type="http://schemas.openxmlformats.org/officeDocument/2006/relationships/printerSettings" Target="../printerSettings/printerSettings1.bin"/><Relationship Id="rId1" Type="http://schemas.openxmlformats.org/officeDocument/2006/relationships/hyperlink" Target="https://secretariadistritald-my.sharepoint.com/:x:/g/personal/ecastaneda_sdmujer_gov_co/IQCiJMDmjSecR5qO7rukLySYAcAhRl0kZWS36ebZqZHDjmQ?e=R2FB9V" TargetMode="External"/><Relationship Id="rId6" Type="http://schemas.openxmlformats.org/officeDocument/2006/relationships/hyperlink" Target="https://secretariadistritald-my.sharepoint.com/:f:/g/personal/ecastaneda_sdmujer_gov_co/IgBjETK88y8zSqQfPeW4mI5kASRyPR19wtxmnsoXLNm_Rwo?e=TSdFsI" TargetMode="External"/><Relationship Id="rId11" Type="http://schemas.openxmlformats.org/officeDocument/2006/relationships/hyperlink" Target="https://secretariadistritald-my.sharepoint.com/:x:/g/personal/ecastaneda_sdmujer_gov_co/IQCtdmmsQ8l5TrgPcYgdRY7zAbo_yTAi6GA52r6ykBpsI0w?e=1h3uzn" TargetMode="External"/><Relationship Id="rId5" Type="http://schemas.openxmlformats.org/officeDocument/2006/relationships/hyperlink" Target="https://secretariadistritald-my.sharepoint.com/:f:/g/personal/ecastaneda_sdmujer_gov_co/IgCC8KRawhakTYnzrnKGAEafAf456Uh4T244KXUMGEndCc0?e=LehpIv" TargetMode="External"/><Relationship Id="rId15" Type="http://schemas.openxmlformats.org/officeDocument/2006/relationships/hyperlink" Target="https://secretariadistritald-my.sharepoint.com/:x:/g/personal/ecastaneda_sdmujer_gov_co/IQBFS_fzduWNSL387xo7Fn3eAXQyqgZ8JSsZ8uRQrLVmmRQ?e=bmmHXQ" TargetMode="External"/><Relationship Id="rId10" Type="http://schemas.openxmlformats.org/officeDocument/2006/relationships/hyperlink" Target="https://secretariadistritald-my.sharepoint.com/:x:/g/personal/ecastaneda_sdmujer_gov_co/IQArDDWSPlQCRLH5-FLg4_ReAaS9XS5MOGWD8mRnUXdNlDI?e=Mipipf" TargetMode="External"/><Relationship Id="rId4" Type="http://schemas.openxmlformats.org/officeDocument/2006/relationships/hyperlink" Target="https://secretariadistritald-my.sharepoint.com/:f:/g/personal/ecastaneda_sdmujer_gov_co/IgDtNHm6owg8TYXhUoXFGNBDARwFlGZRJqyjfILJGgSDxX0?e=4Eo0W2" TargetMode="External"/><Relationship Id="rId9" Type="http://schemas.openxmlformats.org/officeDocument/2006/relationships/hyperlink" Target="https://secretariadistritald-my.sharepoint.com/:f:/g/personal/ecastaneda_sdmujer_gov_co/IgAOFEMlNkxBQrDDafm5_hbkAdXn6GvR0XqlD66eoyxD7k8?e=PvOceb" TargetMode="External"/><Relationship Id="rId14" Type="http://schemas.openxmlformats.org/officeDocument/2006/relationships/hyperlink" Target="https://secretariadistritald-my.sharepoint.com/:x:/g/personal/ecastaneda_sdmujer_gov_co/IQBneK4y-faRTpFHp1TewApEAedNwQiztLcEOp1b_eWRmR8?e=9XJsv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IgBH-45LqMvkS4SyOTAMCMDAASBD4tYQE_xgmgPbC5epwbQ?e=sx9dSz" TargetMode="External"/><Relationship Id="rId13" Type="http://schemas.openxmlformats.org/officeDocument/2006/relationships/hyperlink" Target="https://secretariadistritald-my.sharepoint.com/:x:/g/personal/ecastaneda_sdmujer_gov_co/IQAR2y9_7IuJTayY9puZjVb0AX5Zb6IDxHzamZE5Czm4UI0?e=EsERuv" TargetMode="External"/><Relationship Id="rId3" Type="http://schemas.openxmlformats.org/officeDocument/2006/relationships/hyperlink" Target="https://secretariadistritald-my.sharepoint.com/:x:/g/personal/ecastaneda_sdmujer_gov_co/IQBpCfYPkhqyQq_XER2MFJMuAT-y3UszrcSLhvnmFKzli9A?e=blcAaW" TargetMode="External"/><Relationship Id="rId7" Type="http://schemas.openxmlformats.org/officeDocument/2006/relationships/hyperlink" Target="https://secretariadistritald-my.sharepoint.com/:f:/g/personal/ecastaneda_sdmujer_gov_co/IgDo2E8l6uHPRrQIu08sUOYXAd1E-MF48qaVA02qgcuYCKM?e=BISSpK" TargetMode="External"/><Relationship Id="rId12" Type="http://schemas.openxmlformats.org/officeDocument/2006/relationships/hyperlink" Target="https://secretariadistritald-my.sharepoint.com/:x:/g/personal/ecastaneda_sdmujer_gov_co/IQC3QSFE0h6tT5xgRj_-d6pLAXynXf--MDTEuOQPZjKzWoo?e=UVFNSU" TargetMode="External"/><Relationship Id="rId17" Type="http://schemas.openxmlformats.org/officeDocument/2006/relationships/drawing" Target="../drawings/drawing2.xml"/><Relationship Id="rId2" Type="http://schemas.openxmlformats.org/officeDocument/2006/relationships/hyperlink" Target="https://secretariadistritald-my.sharepoint.com/:x:/g/personal/ecastaneda_sdmujer_gov_co/IQCHSRvyTzHNTJgbYCdi8vB-AZfOYqgzeD10x1lSYAm_A5s?e=0wcfQJ" TargetMode="External"/><Relationship Id="rId16" Type="http://schemas.openxmlformats.org/officeDocument/2006/relationships/printerSettings" Target="../printerSettings/printerSettings2.bin"/><Relationship Id="rId1" Type="http://schemas.openxmlformats.org/officeDocument/2006/relationships/hyperlink" Target="https://secretariadistritald-my.sharepoint.com/:x:/g/personal/ecastaneda_sdmujer_gov_co/IQC5-FFmBLeJRLV7OhF5BC4fAcWAF51R_rsqyqIXHRRAgwc?e=ddSGPc" TargetMode="External"/><Relationship Id="rId6" Type="http://schemas.openxmlformats.org/officeDocument/2006/relationships/hyperlink" Target="https://secretariadistritald-my.sharepoint.com/:f:/g/personal/ecastaneda_sdmujer_gov_co/IgAYjipb8ev5QrCkkC9EUc5vAVxC5xbf-jHOTy4YOBrcZAk?e=0fWwQA" TargetMode="External"/><Relationship Id="rId11" Type="http://schemas.openxmlformats.org/officeDocument/2006/relationships/hyperlink" Target="https://secretariadistritald-my.sharepoint.com/:x:/g/personal/ecastaneda_sdmujer_gov_co/IQBodpnDv-J6RrwY2CYokxxbAbXxFDYROMIT1RucCC2cl14?e=cyLEXy" TargetMode="External"/><Relationship Id="rId5" Type="http://schemas.openxmlformats.org/officeDocument/2006/relationships/hyperlink" Target="https://secretariadistritald-my.sharepoint.com/:f:/g/personal/ecastaneda_sdmujer_gov_co/IgAVxdQgaAQkRaFl27xJKuD0ASYMYOxBhZ5lQfe-UaSfLsw?e=zN4sZL" TargetMode="External"/><Relationship Id="rId15" Type="http://schemas.openxmlformats.org/officeDocument/2006/relationships/hyperlink" Target="https://secretariadistritald-my.sharepoint.com/:x:/g/personal/ecastaneda_sdmujer_gov_co/IQCK8QrUJQjvQbNa6JSGEaH-Af4GhTx2HSzcSVgicIoPGTI?e=tPtsbi" TargetMode="External"/><Relationship Id="rId10" Type="http://schemas.openxmlformats.org/officeDocument/2006/relationships/hyperlink" Target="https://secretariadistritald-my.sharepoint.com/:x:/g/personal/ecastaneda_sdmujer_gov_co/IQBLfOjFr5eTQ5zuaiRUJ8-pAQbWGk2Pb3y2g1QKE5zsq10?e=4WUCaw" TargetMode="External"/><Relationship Id="rId4" Type="http://schemas.openxmlformats.org/officeDocument/2006/relationships/hyperlink" Target="https://secretariadistritald-my.sharepoint.com/:f:/g/personal/ecastaneda_sdmujer_gov_co/IgBH3XkdIEqBTIe3XDI9bEOdAYGJt15St_3MJPWHgNG7vSY?e=sUf1aE" TargetMode="External"/><Relationship Id="rId9" Type="http://schemas.openxmlformats.org/officeDocument/2006/relationships/hyperlink" Target="https://secretariadistritald-my.sharepoint.com/:f:/g/personal/ecastaneda_sdmujer_gov_co/IgBB49m95fSsRpUDTNsDMwNpAS3zsLqRCoSx_u8jhpEQqYk?e=LsQAvQ" TargetMode="External"/><Relationship Id="rId14" Type="http://schemas.openxmlformats.org/officeDocument/2006/relationships/hyperlink" Target="https://secretariadistritald-my.sharepoint.com/:x:/g/personal/ecastaneda_sdmujer_gov_co/IQAXyvMmT5YeQ7c9IklJB1ZsAQCrapIheFLOqYlXrvJb2Uc?e=A2PQQ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x:/g/personal/ecastaneda_sdmujer_gov_co/IQA-Xuq9bfjdQqiWeE0CkxMOAUBkM4NvNOOLLoKyaouPFF0?e=QWHdM5" TargetMode="External"/><Relationship Id="rId13" Type="http://schemas.openxmlformats.org/officeDocument/2006/relationships/vmlDrawing" Target="../drawings/vmlDrawing1.vml"/><Relationship Id="rId3" Type="http://schemas.openxmlformats.org/officeDocument/2006/relationships/hyperlink" Target="https://secretariadistritald-my.sharepoint.com/:f:/g/personal/ecastaneda_sdmujer_gov_co/IgDdBuqQ0nD9S7UHjxF6NnedAZeI_YmuFOQtgyHk8hMHl34?e=X9ZMq9" TargetMode="External"/><Relationship Id="rId7" Type="http://schemas.openxmlformats.org/officeDocument/2006/relationships/hyperlink" Target="https://secretariadistritald-my.sharepoint.com/:w:/g/personal/ecastaneda_sdmujer_gov_co/IQBjI_UIS3UUQbHbsmDExbycAeogrCyQYx0XTFxjKhrNdRs?e=H2Icq2" TargetMode="External"/><Relationship Id="rId12" Type="http://schemas.openxmlformats.org/officeDocument/2006/relationships/drawing" Target="../drawings/drawing3.xml"/><Relationship Id="rId2" Type="http://schemas.openxmlformats.org/officeDocument/2006/relationships/hyperlink" Target="https://secretariadistritald-my.sharepoint.com/:w:/g/personal/ecastaneda_sdmujer_gov_co/IQAB-kPnQc0NQ6gD4Zaj0qstAepBAIMNLswd9krU9sEKrnQ?e=oG99Sv" TargetMode="External"/><Relationship Id="rId1" Type="http://schemas.openxmlformats.org/officeDocument/2006/relationships/hyperlink" Target="https://secretariadistritald-my.sharepoint.com/:x:/g/personal/ecastaneda_sdmujer_gov_co/IQA3Ykr_1J3RQpFhkZ5tqYz5ARnnDqn7HgCAWI4xhPMBUZ0?e=iA2ieA" TargetMode="External"/><Relationship Id="rId6" Type="http://schemas.openxmlformats.org/officeDocument/2006/relationships/hyperlink" Target="https://secretariadistritald-my.sharepoint.com/:f:/g/personal/ecastaneda_sdmujer_gov_co/IgC2ytqkHEYPRLcBO-2y9B8jAeEjkbe1qI3LXh-iTQhs6rY?e=N3ji1U" TargetMode="External"/><Relationship Id="rId11" Type="http://schemas.openxmlformats.org/officeDocument/2006/relationships/printerSettings" Target="../printerSettings/printerSettings3.bin"/><Relationship Id="rId5" Type="http://schemas.openxmlformats.org/officeDocument/2006/relationships/hyperlink" Target="https://secretariadistritald-my.sharepoint.com/:f:/g/personal/ecastaneda_sdmujer_gov_co/IgCc9o7YSRQZTIaLXBciLa6-AYK0q6iZ-4kf23YDEGFlFFE?e=0n8hFC" TargetMode="External"/><Relationship Id="rId10" Type="http://schemas.openxmlformats.org/officeDocument/2006/relationships/hyperlink" Target="https://secretariadistritald-my.sharepoint.com/:w:/g/personal/ecastaneda_sdmujer_gov_co/IQDOm-WX3STkQ5wFniLSKfU-Adj4EHFhlCG6ehuRncJS0AE?e=dHKb4J" TargetMode="External"/><Relationship Id="rId4" Type="http://schemas.openxmlformats.org/officeDocument/2006/relationships/hyperlink" Target="https://secretariadistritald-my.sharepoint.com/:f:/g/personal/ecastaneda_sdmujer_gov_co/IgB-1z_U_LB_SbkC7vCV91BgAW1VozhEq-1Zq7R1NF6u80c?e=Is3jXl" TargetMode="External"/><Relationship Id="rId9" Type="http://schemas.openxmlformats.org/officeDocument/2006/relationships/hyperlink" Target="https://secretariadistritald-my.sharepoint.com/:x:/g/personal/ecastaneda_sdmujer_gov_co/IQCmNbdP3QpYSp5BS5JU_Z5lAfYx4_ei1g_Uy6Yfki-or-0?e=Q68Bs4"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my.sharepoint.com/:f:/g/personal/ecastaneda_sdmujer_gov_co/IgCxtB5CImzuR7O-2X8y_ysvAev4uWjjl7CxXbknVfOcxTU?e=qQ1EQl" TargetMode="External"/><Relationship Id="rId7" Type="http://schemas.openxmlformats.org/officeDocument/2006/relationships/drawing" Target="../drawings/drawing4.xml"/><Relationship Id="rId2" Type="http://schemas.openxmlformats.org/officeDocument/2006/relationships/hyperlink" Target="https://secretariadistritald-my.sharepoint.com/:f:/g/personal/ecastaneda_sdmujer_gov_co/IgDzU33_GcipT6K-WRBSEOoRAXaZYaWJHKwVRnbGon1qbmw?e=e0WUh8" TargetMode="External"/><Relationship Id="rId1" Type="http://schemas.openxmlformats.org/officeDocument/2006/relationships/hyperlink" Target="https://secretariadistritald-my.sharepoint.com/:f:/g/personal/ecastaneda_sdmujer_gov_co/IgA7TvfYE_GlQLyV8quhHYveAVo3xVmMELG3sH1Q81f4iNc?e=uu7x9v" TargetMode="External"/><Relationship Id="rId6" Type="http://schemas.openxmlformats.org/officeDocument/2006/relationships/printerSettings" Target="../printerSettings/printerSettings4.bin"/><Relationship Id="rId5" Type="http://schemas.openxmlformats.org/officeDocument/2006/relationships/hyperlink" Target="https://secretariadistritald-my.sharepoint.com/:f:/g/personal/ecastaneda_sdmujer_gov_co/IgAoP9l6IxryQp-4qy07SzEwAZYtQqx0TyqrbXYaYOqA6Wg?e=iU2eXp" TargetMode="External"/><Relationship Id="rId4" Type="http://schemas.openxmlformats.org/officeDocument/2006/relationships/hyperlink" Target="https://secretariadistritald-my.sharepoint.com/:f:/g/personal/ecastaneda_sdmujer_gov_co/IgDaYmF7_LHZQb7XHqSVtL_uAYI53q0yIaNae1qOfq7H9wA?e=7dXXI3"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5546875" defaultRowHeight="14.25" x14ac:dyDescent="0.25"/>
  <cols>
    <col min="1" max="1" width="53" style="208" customWidth="1"/>
    <col min="2" max="2" width="78.5703125" style="208" customWidth="1"/>
    <col min="3" max="3" width="36.42578125" style="208" customWidth="1"/>
    <col min="4" max="4" width="31.140625" style="208" customWidth="1"/>
    <col min="5" max="5" width="70.140625" style="208" customWidth="1"/>
    <col min="6" max="6" width="17.42578125" style="208" customWidth="1"/>
    <col min="7" max="8" width="21.85546875" style="208" customWidth="1"/>
    <col min="9" max="9" width="19.42578125" style="208" customWidth="1"/>
    <col min="10" max="10" width="42" style="208" customWidth="1"/>
    <col min="11" max="256" width="10.85546875" style="208"/>
    <col min="257" max="257" width="72" style="208" bestFit="1" customWidth="1"/>
    <col min="258" max="258" width="78.5703125" style="208" customWidth="1"/>
    <col min="259" max="259" width="10.85546875" style="208"/>
    <col min="260" max="260" width="31.140625" style="208" customWidth="1"/>
    <col min="261" max="261" width="70.140625" style="208" customWidth="1"/>
    <col min="262" max="262" width="17.42578125" style="208" customWidth="1"/>
    <col min="263" max="264" width="21.85546875" style="208" customWidth="1"/>
    <col min="265" max="265" width="19.42578125" style="208" customWidth="1"/>
    <col min="266" max="266" width="42" style="208" customWidth="1"/>
    <col min="267" max="512" width="10.85546875" style="208"/>
    <col min="513" max="513" width="72" style="208" bestFit="1" customWidth="1"/>
    <col min="514" max="514" width="78.5703125" style="208" customWidth="1"/>
    <col min="515" max="515" width="10.85546875" style="208"/>
    <col min="516" max="516" width="31.140625" style="208" customWidth="1"/>
    <col min="517" max="517" width="70.140625" style="208" customWidth="1"/>
    <col min="518" max="518" width="17.42578125" style="208" customWidth="1"/>
    <col min="519" max="520" width="21.85546875" style="208" customWidth="1"/>
    <col min="521" max="521" width="19.42578125" style="208" customWidth="1"/>
    <col min="522" max="522" width="42" style="208" customWidth="1"/>
    <col min="523" max="768" width="10.85546875" style="208"/>
    <col min="769" max="769" width="72" style="208" bestFit="1" customWidth="1"/>
    <col min="770" max="770" width="78.5703125" style="208" customWidth="1"/>
    <col min="771" max="771" width="10.85546875" style="208"/>
    <col min="772" max="772" width="31.140625" style="208" customWidth="1"/>
    <col min="773" max="773" width="70.140625" style="208" customWidth="1"/>
    <col min="774" max="774" width="17.42578125" style="208" customWidth="1"/>
    <col min="775" max="776" width="21.85546875" style="208" customWidth="1"/>
    <col min="777" max="777" width="19.42578125" style="208" customWidth="1"/>
    <col min="778" max="778" width="42" style="208" customWidth="1"/>
    <col min="779" max="1024" width="10.85546875" style="208"/>
    <col min="1025" max="1025" width="72" style="208" bestFit="1" customWidth="1"/>
    <col min="1026" max="1026" width="78.5703125" style="208" customWidth="1"/>
    <col min="1027" max="1027" width="10.85546875" style="208"/>
    <col min="1028" max="1028" width="31.140625" style="208" customWidth="1"/>
    <col min="1029" max="1029" width="70.140625" style="208" customWidth="1"/>
    <col min="1030" max="1030" width="17.42578125" style="208" customWidth="1"/>
    <col min="1031" max="1032" width="21.85546875" style="208" customWidth="1"/>
    <col min="1033" max="1033" width="19.42578125" style="208" customWidth="1"/>
    <col min="1034" max="1034" width="42" style="208" customWidth="1"/>
    <col min="1035" max="1280" width="10.85546875" style="208"/>
    <col min="1281" max="1281" width="72" style="208" bestFit="1" customWidth="1"/>
    <col min="1282" max="1282" width="78.5703125" style="208" customWidth="1"/>
    <col min="1283" max="1283" width="10.85546875" style="208"/>
    <col min="1284" max="1284" width="31.140625" style="208" customWidth="1"/>
    <col min="1285" max="1285" width="70.140625" style="208" customWidth="1"/>
    <col min="1286" max="1286" width="17.42578125" style="208" customWidth="1"/>
    <col min="1287" max="1288" width="21.85546875" style="208" customWidth="1"/>
    <col min="1289" max="1289" width="19.42578125" style="208" customWidth="1"/>
    <col min="1290" max="1290" width="42" style="208" customWidth="1"/>
    <col min="1291" max="1536" width="10.85546875" style="208"/>
    <col min="1537" max="1537" width="72" style="208" bestFit="1" customWidth="1"/>
    <col min="1538" max="1538" width="78.5703125" style="208" customWidth="1"/>
    <col min="1539" max="1539" width="10.85546875" style="208"/>
    <col min="1540" max="1540" width="31.140625" style="208" customWidth="1"/>
    <col min="1541" max="1541" width="70.140625" style="208" customWidth="1"/>
    <col min="1542" max="1542" width="17.42578125" style="208" customWidth="1"/>
    <col min="1543" max="1544" width="21.85546875" style="208" customWidth="1"/>
    <col min="1545" max="1545" width="19.42578125" style="208" customWidth="1"/>
    <col min="1546" max="1546" width="42" style="208" customWidth="1"/>
    <col min="1547" max="1792" width="10.85546875" style="208"/>
    <col min="1793" max="1793" width="72" style="208" bestFit="1" customWidth="1"/>
    <col min="1794" max="1794" width="78.5703125" style="208" customWidth="1"/>
    <col min="1795" max="1795" width="10.85546875" style="208"/>
    <col min="1796" max="1796" width="31.140625" style="208" customWidth="1"/>
    <col min="1797" max="1797" width="70.140625" style="208" customWidth="1"/>
    <col min="1798" max="1798" width="17.42578125" style="208" customWidth="1"/>
    <col min="1799" max="1800" width="21.85546875" style="208" customWidth="1"/>
    <col min="1801" max="1801" width="19.42578125" style="208" customWidth="1"/>
    <col min="1802" max="1802" width="42" style="208" customWidth="1"/>
    <col min="1803" max="2048" width="10.85546875" style="208"/>
    <col min="2049" max="2049" width="72" style="208" bestFit="1" customWidth="1"/>
    <col min="2050" max="2050" width="78.5703125" style="208" customWidth="1"/>
    <col min="2051" max="2051" width="10.85546875" style="208"/>
    <col min="2052" max="2052" width="31.140625" style="208" customWidth="1"/>
    <col min="2053" max="2053" width="70.140625" style="208" customWidth="1"/>
    <col min="2054" max="2054" width="17.42578125" style="208" customWidth="1"/>
    <col min="2055" max="2056" width="21.85546875" style="208" customWidth="1"/>
    <col min="2057" max="2057" width="19.42578125" style="208" customWidth="1"/>
    <col min="2058" max="2058" width="42" style="208" customWidth="1"/>
    <col min="2059" max="2304" width="10.85546875" style="208"/>
    <col min="2305" max="2305" width="72" style="208" bestFit="1" customWidth="1"/>
    <col min="2306" max="2306" width="78.5703125" style="208" customWidth="1"/>
    <col min="2307" max="2307" width="10.85546875" style="208"/>
    <col min="2308" max="2308" width="31.140625" style="208" customWidth="1"/>
    <col min="2309" max="2309" width="70.140625" style="208" customWidth="1"/>
    <col min="2310" max="2310" width="17.42578125" style="208" customWidth="1"/>
    <col min="2311" max="2312" width="21.85546875" style="208" customWidth="1"/>
    <col min="2313" max="2313" width="19.42578125" style="208" customWidth="1"/>
    <col min="2314" max="2314" width="42" style="208" customWidth="1"/>
    <col min="2315" max="2560" width="10.85546875" style="208"/>
    <col min="2561" max="2561" width="72" style="208" bestFit="1" customWidth="1"/>
    <col min="2562" max="2562" width="78.5703125" style="208" customWidth="1"/>
    <col min="2563" max="2563" width="10.85546875" style="208"/>
    <col min="2564" max="2564" width="31.140625" style="208" customWidth="1"/>
    <col min="2565" max="2565" width="70.140625" style="208" customWidth="1"/>
    <col min="2566" max="2566" width="17.42578125" style="208" customWidth="1"/>
    <col min="2567" max="2568" width="21.85546875" style="208" customWidth="1"/>
    <col min="2569" max="2569" width="19.42578125" style="208" customWidth="1"/>
    <col min="2570" max="2570" width="42" style="208" customWidth="1"/>
    <col min="2571" max="2816" width="10.85546875" style="208"/>
    <col min="2817" max="2817" width="72" style="208" bestFit="1" customWidth="1"/>
    <col min="2818" max="2818" width="78.5703125" style="208" customWidth="1"/>
    <col min="2819" max="2819" width="10.85546875" style="208"/>
    <col min="2820" max="2820" width="31.140625" style="208" customWidth="1"/>
    <col min="2821" max="2821" width="70.140625" style="208" customWidth="1"/>
    <col min="2822" max="2822" width="17.42578125" style="208" customWidth="1"/>
    <col min="2823" max="2824" width="21.85546875" style="208" customWidth="1"/>
    <col min="2825" max="2825" width="19.42578125" style="208" customWidth="1"/>
    <col min="2826" max="2826" width="42" style="208" customWidth="1"/>
    <col min="2827" max="3072" width="10.85546875" style="208"/>
    <col min="3073" max="3073" width="72" style="208" bestFit="1" customWidth="1"/>
    <col min="3074" max="3074" width="78.5703125" style="208" customWidth="1"/>
    <col min="3075" max="3075" width="10.85546875" style="208"/>
    <col min="3076" max="3076" width="31.140625" style="208" customWidth="1"/>
    <col min="3077" max="3077" width="70.140625" style="208" customWidth="1"/>
    <col min="3078" max="3078" width="17.42578125" style="208" customWidth="1"/>
    <col min="3079" max="3080" width="21.85546875" style="208" customWidth="1"/>
    <col min="3081" max="3081" width="19.42578125" style="208" customWidth="1"/>
    <col min="3082" max="3082" width="42" style="208" customWidth="1"/>
    <col min="3083" max="3328" width="10.85546875" style="208"/>
    <col min="3329" max="3329" width="72" style="208" bestFit="1" customWidth="1"/>
    <col min="3330" max="3330" width="78.5703125" style="208" customWidth="1"/>
    <col min="3331" max="3331" width="10.85546875" style="208"/>
    <col min="3332" max="3332" width="31.140625" style="208" customWidth="1"/>
    <col min="3333" max="3333" width="70.140625" style="208" customWidth="1"/>
    <col min="3334" max="3334" width="17.42578125" style="208" customWidth="1"/>
    <col min="3335" max="3336" width="21.85546875" style="208" customWidth="1"/>
    <col min="3337" max="3337" width="19.42578125" style="208" customWidth="1"/>
    <col min="3338" max="3338" width="42" style="208" customWidth="1"/>
    <col min="3339" max="3584" width="10.85546875" style="208"/>
    <col min="3585" max="3585" width="72" style="208" bestFit="1" customWidth="1"/>
    <col min="3586" max="3586" width="78.5703125" style="208" customWidth="1"/>
    <col min="3587" max="3587" width="10.85546875" style="208"/>
    <col min="3588" max="3588" width="31.140625" style="208" customWidth="1"/>
    <col min="3589" max="3589" width="70.140625" style="208" customWidth="1"/>
    <col min="3590" max="3590" width="17.42578125" style="208" customWidth="1"/>
    <col min="3591" max="3592" width="21.85546875" style="208" customWidth="1"/>
    <col min="3593" max="3593" width="19.42578125" style="208" customWidth="1"/>
    <col min="3594" max="3594" width="42" style="208" customWidth="1"/>
    <col min="3595" max="3840" width="10.85546875" style="208"/>
    <col min="3841" max="3841" width="72" style="208" bestFit="1" customWidth="1"/>
    <col min="3842" max="3842" width="78.5703125" style="208" customWidth="1"/>
    <col min="3843" max="3843" width="10.85546875" style="208"/>
    <col min="3844" max="3844" width="31.140625" style="208" customWidth="1"/>
    <col min="3845" max="3845" width="70.140625" style="208" customWidth="1"/>
    <col min="3846" max="3846" width="17.42578125" style="208" customWidth="1"/>
    <col min="3847" max="3848" width="21.85546875" style="208" customWidth="1"/>
    <col min="3849" max="3849" width="19.42578125" style="208" customWidth="1"/>
    <col min="3850" max="3850" width="42" style="208" customWidth="1"/>
    <col min="3851" max="4096" width="10.85546875" style="208"/>
    <col min="4097" max="4097" width="72" style="208" bestFit="1" customWidth="1"/>
    <col min="4098" max="4098" width="78.5703125" style="208" customWidth="1"/>
    <col min="4099" max="4099" width="10.85546875" style="208"/>
    <col min="4100" max="4100" width="31.140625" style="208" customWidth="1"/>
    <col min="4101" max="4101" width="70.140625" style="208" customWidth="1"/>
    <col min="4102" max="4102" width="17.42578125" style="208" customWidth="1"/>
    <col min="4103" max="4104" width="21.85546875" style="208" customWidth="1"/>
    <col min="4105" max="4105" width="19.42578125" style="208" customWidth="1"/>
    <col min="4106" max="4106" width="42" style="208" customWidth="1"/>
    <col min="4107" max="4352" width="10.85546875" style="208"/>
    <col min="4353" max="4353" width="72" style="208" bestFit="1" customWidth="1"/>
    <col min="4354" max="4354" width="78.5703125" style="208" customWidth="1"/>
    <col min="4355" max="4355" width="10.85546875" style="208"/>
    <col min="4356" max="4356" width="31.140625" style="208" customWidth="1"/>
    <col min="4357" max="4357" width="70.140625" style="208" customWidth="1"/>
    <col min="4358" max="4358" width="17.42578125" style="208" customWidth="1"/>
    <col min="4359" max="4360" width="21.85546875" style="208" customWidth="1"/>
    <col min="4361" max="4361" width="19.42578125" style="208" customWidth="1"/>
    <col min="4362" max="4362" width="42" style="208" customWidth="1"/>
    <col min="4363" max="4608" width="10.85546875" style="208"/>
    <col min="4609" max="4609" width="72" style="208" bestFit="1" customWidth="1"/>
    <col min="4610" max="4610" width="78.5703125" style="208" customWidth="1"/>
    <col min="4611" max="4611" width="10.85546875" style="208"/>
    <col min="4612" max="4612" width="31.140625" style="208" customWidth="1"/>
    <col min="4613" max="4613" width="70.140625" style="208" customWidth="1"/>
    <col min="4614" max="4614" width="17.42578125" style="208" customWidth="1"/>
    <col min="4615" max="4616" width="21.85546875" style="208" customWidth="1"/>
    <col min="4617" max="4617" width="19.42578125" style="208" customWidth="1"/>
    <col min="4618" max="4618" width="42" style="208" customWidth="1"/>
    <col min="4619" max="4864" width="10.85546875" style="208"/>
    <col min="4865" max="4865" width="72" style="208" bestFit="1" customWidth="1"/>
    <col min="4866" max="4866" width="78.5703125" style="208" customWidth="1"/>
    <col min="4867" max="4867" width="10.85546875" style="208"/>
    <col min="4868" max="4868" width="31.140625" style="208" customWidth="1"/>
    <col min="4869" max="4869" width="70.140625" style="208" customWidth="1"/>
    <col min="4870" max="4870" width="17.42578125" style="208" customWidth="1"/>
    <col min="4871" max="4872" width="21.85546875" style="208" customWidth="1"/>
    <col min="4873" max="4873" width="19.42578125" style="208" customWidth="1"/>
    <col min="4874" max="4874" width="42" style="208" customWidth="1"/>
    <col min="4875" max="5120" width="10.85546875" style="208"/>
    <col min="5121" max="5121" width="72" style="208" bestFit="1" customWidth="1"/>
    <col min="5122" max="5122" width="78.5703125" style="208" customWidth="1"/>
    <col min="5123" max="5123" width="10.85546875" style="208"/>
    <col min="5124" max="5124" width="31.140625" style="208" customWidth="1"/>
    <col min="5125" max="5125" width="70.140625" style="208" customWidth="1"/>
    <col min="5126" max="5126" width="17.42578125" style="208" customWidth="1"/>
    <col min="5127" max="5128" width="21.85546875" style="208" customWidth="1"/>
    <col min="5129" max="5129" width="19.42578125" style="208" customWidth="1"/>
    <col min="5130" max="5130" width="42" style="208" customWidth="1"/>
    <col min="5131" max="5376" width="10.85546875" style="208"/>
    <col min="5377" max="5377" width="72" style="208" bestFit="1" customWidth="1"/>
    <col min="5378" max="5378" width="78.5703125" style="208" customWidth="1"/>
    <col min="5379" max="5379" width="10.85546875" style="208"/>
    <col min="5380" max="5380" width="31.140625" style="208" customWidth="1"/>
    <col min="5381" max="5381" width="70.140625" style="208" customWidth="1"/>
    <col min="5382" max="5382" width="17.42578125" style="208" customWidth="1"/>
    <col min="5383" max="5384" width="21.85546875" style="208" customWidth="1"/>
    <col min="5385" max="5385" width="19.42578125" style="208" customWidth="1"/>
    <col min="5386" max="5386" width="42" style="208" customWidth="1"/>
    <col min="5387" max="5632" width="10.85546875" style="208"/>
    <col min="5633" max="5633" width="72" style="208" bestFit="1" customWidth="1"/>
    <col min="5634" max="5634" width="78.5703125" style="208" customWidth="1"/>
    <col min="5635" max="5635" width="10.85546875" style="208"/>
    <col min="5636" max="5636" width="31.140625" style="208" customWidth="1"/>
    <col min="5637" max="5637" width="70.140625" style="208" customWidth="1"/>
    <col min="5638" max="5638" width="17.42578125" style="208" customWidth="1"/>
    <col min="5639" max="5640" width="21.85546875" style="208" customWidth="1"/>
    <col min="5641" max="5641" width="19.42578125" style="208" customWidth="1"/>
    <col min="5642" max="5642" width="42" style="208" customWidth="1"/>
    <col min="5643" max="5888" width="10.85546875" style="208"/>
    <col min="5889" max="5889" width="72" style="208" bestFit="1" customWidth="1"/>
    <col min="5890" max="5890" width="78.5703125" style="208" customWidth="1"/>
    <col min="5891" max="5891" width="10.85546875" style="208"/>
    <col min="5892" max="5892" width="31.140625" style="208" customWidth="1"/>
    <col min="5893" max="5893" width="70.140625" style="208" customWidth="1"/>
    <col min="5894" max="5894" width="17.42578125" style="208" customWidth="1"/>
    <col min="5895" max="5896" width="21.85546875" style="208" customWidth="1"/>
    <col min="5897" max="5897" width="19.42578125" style="208" customWidth="1"/>
    <col min="5898" max="5898" width="42" style="208" customWidth="1"/>
    <col min="5899" max="6144" width="10.85546875" style="208"/>
    <col min="6145" max="6145" width="72" style="208" bestFit="1" customWidth="1"/>
    <col min="6146" max="6146" width="78.5703125" style="208" customWidth="1"/>
    <col min="6147" max="6147" width="10.85546875" style="208"/>
    <col min="6148" max="6148" width="31.140625" style="208" customWidth="1"/>
    <col min="6149" max="6149" width="70.140625" style="208" customWidth="1"/>
    <col min="6150" max="6150" width="17.42578125" style="208" customWidth="1"/>
    <col min="6151" max="6152" width="21.85546875" style="208" customWidth="1"/>
    <col min="6153" max="6153" width="19.42578125" style="208" customWidth="1"/>
    <col min="6154" max="6154" width="42" style="208" customWidth="1"/>
    <col min="6155" max="6400" width="10.85546875" style="208"/>
    <col min="6401" max="6401" width="72" style="208" bestFit="1" customWidth="1"/>
    <col min="6402" max="6402" width="78.5703125" style="208" customWidth="1"/>
    <col min="6403" max="6403" width="10.85546875" style="208"/>
    <col min="6404" max="6404" width="31.140625" style="208" customWidth="1"/>
    <col min="6405" max="6405" width="70.140625" style="208" customWidth="1"/>
    <col min="6406" max="6406" width="17.42578125" style="208" customWidth="1"/>
    <col min="6407" max="6408" width="21.85546875" style="208" customWidth="1"/>
    <col min="6409" max="6409" width="19.42578125" style="208" customWidth="1"/>
    <col min="6410" max="6410" width="42" style="208" customWidth="1"/>
    <col min="6411" max="6656" width="10.85546875" style="208"/>
    <col min="6657" max="6657" width="72" style="208" bestFit="1" customWidth="1"/>
    <col min="6658" max="6658" width="78.5703125" style="208" customWidth="1"/>
    <col min="6659" max="6659" width="10.85546875" style="208"/>
    <col min="6660" max="6660" width="31.140625" style="208" customWidth="1"/>
    <col min="6661" max="6661" width="70.140625" style="208" customWidth="1"/>
    <col min="6662" max="6662" width="17.42578125" style="208" customWidth="1"/>
    <col min="6663" max="6664" width="21.85546875" style="208" customWidth="1"/>
    <col min="6665" max="6665" width="19.42578125" style="208" customWidth="1"/>
    <col min="6666" max="6666" width="42" style="208" customWidth="1"/>
    <col min="6667" max="6912" width="10.85546875" style="208"/>
    <col min="6913" max="6913" width="72" style="208" bestFit="1" customWidth="1"/>
    <col min="6914" max="6914" width="78.5703125" style="208" customWidth="1"/>
    <col min="6915" max="6915" width="10.85546875" style="208"/>
    <col min="6916" max="6916" width="31.140625" style="208" customWidth="1"/>
    <col min="6917" max="6917" width="70.140625" style="208" customWidth="1"/>
    <col min="6918" max="6918" width="17.42578125" style="208" customWidth="1"/>
    <col min="6919" max="6920" width="21.85546875" style="208" customWidth="1"/>
    <col min="6921" max="6921" width="19.42578125" style="208" customWidth="1"/>
    <col min="6922" max="6922" width="42" style="208" customWidth="1"/>
    <col min="6923" max="7168" width="10.85546875" style="208"/>
    <col min="7169" max="7169" width="72" style="208" bestFit="1" customWidth="1"/>
    <col min="7170" max="7170" width="78.5703125" style="208" customWidth="1"/>
    <col min="7171" max="7171" width="10.85546875" style="208"/>
    <col min="7172" max="7172" width="31.140625" style="208" customWidth="1"/>
    <col min="7173" max="7173" width="70.140625" style="208" customWidth="1"/>
    <col min="7174" max="7174" width="17.42578125" style="208" customWidth="1"/>
    <col min="7175" max="7176" width="21.85546875" style="208" customWidth="1"/>
    <col min="7177" max="7177" width="19.42578125" style="208" customWidth="1"/>
    <col min="7178" max="7178" width="42" style="208" customWidth="1"/>
    <col min="7179" max="7424" width="10.85546875" style="208"/>
    <col min="7425" max="7425" width="72" style="208" bestFit="1" customWidth="1"/>
    <col min="7426" max="7426" width="78.5703125" style="208" customWidth="1"/>
    <col min="7427" max="7427" width="10.85546875" style="208"/>
    <col min="7428" max="7428" width="31.140625" style="208" customWidth="1"/>
    <col min="7429" max="7429" width="70.140625" style="208" customWidth="1"/>
    <col min="7430" max="7430" width="17.42578125" style="208" customWidth="1"/>
    <col min="7431" max="7432" width="21.85546875" style="208" customWidth="1"/>
    <col min="7433" max="7433" width="19.42578125" style="208" customWidth="1"/>
    <col min="7434" max="7434" width="42" style="208" customWidth="1"/>
    <col min="7435" max="7680" width="10.85546875" style="208"/>
    <col min="7681" max="7681" width="72" style="208" bestFit="1" customWidth="1"/>
    <col min="7682" max="7682" width="78.5703125" style="208" customWidth="1"/>
    <col min="7683" max="7683" width="10.85546875" style="208"/>
    <col min="7684" max="7684" width="31.140625" style="208" customWidth="1"/>
    <col min="7685" max="7685" width="70.140625" style="208" customWidth="1"/>
    <col min="7686" max="7686" width="17.42578125" style="208" customWidth="1"/>
    <col min="7687" max="7688" width="21.85546875" style="208" customWidth="1"/>
    <col min="7689" max="7689" width="19.42578125" style="208" customWidth="1"/>
    <col min="7690" max="7690" width="42" style="208" customWidth="1"/>
    <col min="7691" max="7936" width="10.85546875" style="208"/>
    <col min="7937" max="7937" width="72" style="208" bestFit="1" customWidth="1"/>
    <col min="7938" max="7938" width="78.5703125" style="208" customWidth="1"/>
    <col min="7939" max="7939" width="10.85546875" style="208"/>
    <col min="7940" max="7940" width="31.140625" style="208" customWidth="1"/>
    <col min="7941" max="7941" width="70.140625" style="208" customWidth="1"/>
    <col min="7942" max="7942" width="17.42578125" style="208" customWidth="1"/>
    <col min="7943" max="7944" width="21.85546875" style="208" customWidth="1"/>
    <col min="7945" max="7945" width="19.42578125" style="208" customWidth="1"/>
    <col min="7946" max="7946" width="42" style="208" customWidth="1"/>
    <col min="7947" max="8192" width="10.85546875" style="208"/>
    <col min="8193" max="8193" width="72" style="208" bestFit="1" customWidth="1"/>
    <col min="8194" max="8194" width="78.5703125" style="208" customWidth="1"/>
    <col min="8195" max="8195" width="10.85546875" style="208"/>
    <col min="8196" max="8196" width="31.140625" style="208" customWidth="1"/>
    <col min="8197" max="8197" width="70.140625" style="208" customWidth="1"/>
    <col min="8198" max="8198" width="17.42578125" style="208" customWidth="1"/>
    <col min="8199" max="8200" width="21.85546875" style="208" customWidth="1"/>
    <col min="8201" max="8201" width="19.42578125" style="208" customWidth="1"/>
    <col min="8202" max="8202" width="42" style="208" customWidth="1"/>
    <col min="8203" max="8448" width="10.85546875" style="208"/>
    <col min="8449" max="8449" width="72" style="208" bestFit="1" customWidth="1"/>
    <col min="8450" max="8450" width="78.5703125" style="208" customWidth="1"/>
    <col min="8451" max="8451" width="10.85546875" style="208"/>
    <col min="8452" max="8452" width="31.140625" style="208" customWidth="1"/>
    <col min="8453" max="8453" width="70.140625" style="208" customWidth="1"/>
    <col min="8454" max="8454" width="17.42578125" style="208" customWidth="1"/>
    <col min="8455" max="8456" width="21.85546875" style="208" customWidth="1"/>
    <col min="8457" max="8457" width="19.42578125" style="208" customWidth="1"/>
    <col min="8458" max="8458" width="42" style="208" customWidth="1"/>
    <col min="8459" max="8704" width="10.85546875" style="208"/>
    <col min="8705" max="8705" width="72" style="208" bestFit="1" customWidth="1"/>
    <col min="8706" max="8706" width="78.5703125" style="208" customWidth="1"/>
    <col min="8707" max="8707" width="10.85546875" style="208"/>
    <col min="8708" max="8708" width="31.140625" style="208" customWidth="1"/>
    <col min="8709" max="8709" width="70.140625" style="208" customWidth="1"/>
    <col min="8710" max="8710" width="17.42578125" style="208" customWidth="1"/>
    <col min="8711" max="8712" width="21.85546875" style="208" customWidth="1"/>
    <col min="8713" max="8713" width="19.42578125" style="208" customWidth="1"/>
    <col min="8714" max="8714" width="42" style="208" customWidth="1"/>
    <col min="8715" max="8960" width="10.85546875" style="208"/>
    <col min="8961" max="8961" width="72" style="208" bestFit="1" customWidth="1"/>
    <col min="8962" max="8962" width="78.5703125" style="208" customWidth="1"/>
    <col min="8963" max="8963" width="10.85546875" style="208"/>
    <col min="8964" max="8964" width="31.140625" style="208" customWidth="1"/>
    <col min="8965" max="8965" width="70.140625" style="208" customWidth="1"/>
    <col min="8966" max="8966" width="17.42578125" style="208" customWidth="1"/>
    <col min="8967" max="8968" width="21.85546875" style="208" customWidth="1"/>
    <col min="8969" max="8969" width="19.42578125" style="208" customWidth="1"/>
    <col min="8970" max="8970" width="42" style="208" customWidth="1"/>
    <col min="8971" max="9216" width="10.85546875" style="208"/>
    <col min="9217" max="9217" width="72" style="208" bestFit="1" customWidth="1"/>
    <col min="9218" max="9218" width="78.5703125" style="208" customWidth="1"/>
    <col min="9219" max="9219" width="10.85546875" style="208"/>
    <col min="9220" max="9220" width="31.140625" style="208" customWidth="1"/>
    <col min="9221" max="9221" width="70.140625" style="208" customWidth="1"/>
    <col min="9222" max="9222" width="17.42578125" style="208" customWidth="1"/>
    <col min="9223" max="9224" width="21.85546875" style="208" customWidth="1"/>
    <col min="9225" max="9225" width="19.42578125" style="208" customWidth="1"/>
    <col min="9226" max="9226" width="42" style="208" customWidth="1"/>
    <col min="9227" max="9472" width="10.85546875" style="208"/>
    <col min="9473" max="9473" width="72" style="208" bestFit="1" customWidth="1"/>
    <col min="9474" max="9474" width="78.5703125" style="208" customWidth="1"/>
    <col min="9475" max="9475" width="10.85546875" style="208"/>
    <col min="9476" max="9476" width="31.140625" style="208" customWidth="1"/>
    <col min="9477" max="9477" width="70.140625" style="208" customWidth="1"/>
    <col min="9478" max="9478" width="17.42578125" style="208" customWidth="1"/>
    <col min="9479" max="9480" width="21.85546875" style="208" customWidth="1"/>
    <col min="9481" max="9481" width="19.42578125" style="208" customWidth="1"/>
    <col min="9482" max="9482" width="42" style="208" customWidth="1"/>
    <col min="9483" max="9728" width="10.85546875" style="208"/>
    <col min="9729" max="9729" width="72" style="208" bestFit="1" customWidth="1"/>
    <col min="9730" max="9730" width="78.5703125" style="208" customWidth="1"/>
    <col min="9731" max="9731" width="10.85546875" style="208"/>
    <col min="9732" max="9732" width="31.140625" style="208" customWidth="1"/>
    <col min="9733" max="9733" width="70.140625" style="208" customWidth="1"/>
    <col min="9734" max="9734" width="17.42578125" style="208" customWidth="1"/>
    <col min="9735" max="9736" width="21.85546875" style="208" customWidth="1"/>
    <col min="9737" max="9737" width="19.42578125" style="208" customWidth="1"/>
    <col min="9738" max="9738" width="42" style="208" customWidth="1"/>
    <col min="9739" max="9984" width="10.85546875" style="208"/>
    <col min="9985" max="9985" width="72" style="208" bestFit="1" customWidth="1"/>
    <col min="9986" max="9986" width="78.5703125" style="208" customWidth="1"/>
    <col min="9987" max="9987" width="10.85546875" style="208"/>
    <col min="9988" max="9988" width="31.140625" style="208" customWidth="1"/>
    <col min="9989" max="9989" width="70.140625" style="208" customWidth="1"/>
    <col min="9990" max="9990" width="17.42578125" style="208" customWidth="1"/>
    <col min="9991" max="9992" width="21.85546875" style="208" customWidth="1"/>
    <col min="9993" max="9993" width="19.42578125" style="208" customWidth="1"/>
    <col min="9994" max="9994" width="42" style="208" customWidth="1"/>
    <col min="9995" max="10240" width="10.85546875" style="208"/>
    <col min="10241" max="10241" width="72" style="208" bestFit="1" customWidth="1"/>
    <col min="10242" max="10242" width="78.5703125" style="208" customWidth="1"/>
    <col min="10243" max="10243" width="10.85546875" style="208"/>
    <col min="10244" max="10244" width="31.140625" style="208" customWidth="1"/>
    <col min="10245" max="10245" width="70.140625" style="208" customWidth="1"/>
    <col min="10246" max="10246" width="17.42578125" style="208" customWidth="1"/>
    <col min="10247" max="10248" width="21.85546875" style="208" customWidth="1"/>
    <col min="10249" max="10249" width="19.42578125" style="208" customWidth="1"/>
    <col min="10250" max="10250" width="42" style="208" customWidth="1"/>
    <col min="10251" max="10496" width="10.85546875" style="208"/>
    <col min="10497" max="10497" width="72" style="208" bestFit="1" customWidth="1"/>
    <col min="10498" max="10498" width="78.5703125" style="208" customWidth="1"/>
    <col min="10499" max="10499" width="10.85546875" style="208"/>
    <col min="10500" max="10500" width="31.140625" style="208" customWidth="1"/>
    <col min="10501" max="10501" width="70.140625" style="208" customWidth="1"/>
    <col min="10502" max="10502" width="17.42578125" style="208" customWidth="1"/>
    <col min="10503" max="10504" width="21.85546875" style="208" customWidth="1"/>
    <col min="10505" max="10505" width="19.42578125" style="208" customWidth="1"/>
    <col min="10506" max="10506" width="42" style="208" customWidth="1"/>
    <col min="10507" max="10752" width="10.85546875" style="208"/>
    <col min="10753" max="10753" width="72" style="208" bestFit="1" customWidth="1"/>
    <col min="10754" max="10754" width="78.5703125" style="208" customWidth="1"/>
    <col min="10755" max="10755" width="10.85546875" style="208"/>
    <col min="10756" max="10756" width="31.140625" style="208" customWidth="1"/>
    <col min="10757" max="10757" width="70.140625" style="208" customWidth="1"/>
    <col min="10758" max="10758" width="17.42578125" style="208" customWidth="1"/>
    <col min="10759" max="10760" width="21.85546875" style="208" customWidth="1"/>
    <col min="10761" max="10761" width="19.42578125" style="208" customWidth="1"/>
    <col min="10762" max="10762" width="42" style="208" customWidth="1"/>
    <col min="10763" max="11008" width="10.85546875" style="208"/>
    <col min="11009" max="11009" width="72" style="208" bestFit="1" customWidth="1"/>
    <col min="11010" max="11010" width="78.5703125" style="208" customWidth="1"/>
    <col min="11011" max="11011" width="10.85546875" style="208"/>
    <col min="11012" max="11012" width="31.140625" style="208" customWidth="1"/>
    <col min="11013" max="11013" width="70.140625" style="208" customWidth="1"/>
    <col min="11014" max="11014" width="17.42578125" style="208" customWidth="1"/>
    <col min="11015" max="11016" width="21.85546875" style="208" customWidth="1"/>
    <col min="11017" max="11017" width="19.42578125" style="208" customWidth="1"/>
    <col min="11018" max="11018" width="42" style="208" customWidth="1"/>
    <col min="11019" max="11264" width="10.85546875" style="208"/>
    <col min="11265" max="11265" width="72" style="208" bestFit="1" customWidth="1"/>
    <col min="11266" max="11266" width="78.5703125" style="208" customWidth="1"/>
    <col min="11267" max="11267" width="10.85546875" style="208"/>
    <col min="11268" max="11268" width="31.140625" style="208" customWidth="1"/>
    <col min="11269" max="11269" width="70.140625" style="208" customWidth="1"/>
    <col min="11270" max="11270" width="17.42578125" style="208" customWidth="1"/>
    <col min="11271" max="11272" width="21.85546875" style="208" customWidth="1"/>
    <col min="11273" max="11273" width="19.42578125" style="208" customWidth="1"/>
    <col min="11274" max="11274" width="42" style="208" customWidth="1"/>
    <col min="11275" max="11520" width="10.85546875" style="208"/>
    <col min="11521" max="11521" width="72" style="208" bestFit="1" customWidth="1"/>
    <col min="11522" max="11522" width="78.5703125" style="208" customWidth="1"/>
    <col min="11523" max="11523" width="10.85546875" style="208"/>
    <col min="11524" max="11524" width="31.140625" style="208" customWidth="1"/>
    <col min="11525" max="11525" width="70.140625" style="208" customWidth="1"/>
    <col min="11526" max="11526" width="17.42578125" style="208" customWidth="1"/>
    <col min="11527" max="11528" width="21.85546875" style="208" customWidth="1"/>
    <col min="11529" max="11529" width="19.42578125" style="208" customWidth="1"/>
    <col min="11530" max="11530" width="42" style="208" customWidth="1"/>
    <col min="11531" max="11776" width="10.85546875" style="208"/>
    <col min="11777" max="11777" width="72" style="208" bestFit="1" customWidth="1"/>
    <col min="11778" max="11778" width="78.5703125" style="208" customWidth="1"/>
    <col min="11779" max="11779" width="10.85546875" style="208"/>
    <col min="11780" max="11780" width="31.140625" style="208" customWidth="1"/>
    <col min="11781" max="11781" width="70.140625" style="208" customWidth="1"/>
    <col min="11782" max="11782" width="17.42578125" style="208" customWidth="1"/>
    <col min="11783" max="11784" width="21.85546875" style="208" customWidth="1"/>
    <col min="11785" max="11785" width="19.42578125" style="208" customWidth="1"/>
    <col min="11786" max="11786" width="42" style="208" customWidth="1"/>
    <col min="11787" max="12032" width="10.85546875" style="208"/>
    <col min="12033" max="12033" width="72" style="208" bestFit="1" customWidth="1"/>
    <col min="12034" max="12034" width="78.5703125" style="208" customWidth="1"/>
    <col min="12035" max="12035" width="10.85546875" style="208"/>
    <col min="12036" max="12036" width="31.140625" style="208" customWidth="1"/>
    <col min="12037" max="12037" width="70.140625" style="208" customWidth="1"/>
    <col min="12038" max="12038" width="17.42578125" style="208" customWidth="1"/>
    <col min="12039" max="12040" width="21.85546875" style="208" customWidth="1"/>
    <col min="12041" max="12041" width="19.42578125" style="208" customWidth="1"/>
    <col min="12042" max="12042" width="42" style="208" customWidth="1"/>
    <col min="12043" max="12288" width="10.85546875" style="208"/>
    <col min="12289" max="12289" width="72" style="208" bestFit="1" customWidth="1"/>
    <col min="12290" max="12290" width="78.5703125" style="208" customWidth="1"/>
    <col min="12291" max="12291" width="10.85546875" style="208"/>
    <col min="12292" max="12292" width="31.140625" style="208" customWidth="1"/>
    <col min="12293" max="12293" width="70.140625" style="208" customWidth="1"/>
    <col min="12294" max="12294" width="17.42578125" style="208" customWidth="1"/>
    <col min="12295" max="12296" width="21.85546875" style="208" customWidth="1"/>
    <col min="12297" max="12297" width="19.42578125" style="208" customWidth="1"/>
    <col min="12298" max="12298" width="42" style="208" customWidth="1"/>
    <col min="12299" max="12544" width="10.85546875" style="208"/>
    <col min="12545" max="12545" width="72" style="208" bestFit="1" customWidth="1"/>
    <col min="12546" max="12546" width="78.5703125" style="208" customWidth="1"/>
    <col min="12547" max="12547" width="10.85546875" style="208"/>
    <col min="12548" max="12548" width="31.140625" style="208" customWidth="1"/>
    <col min="12549" max="12549" width="70.140625" style="208" customWidth="1"/>
    <col min="12550" max="12550" width="17.42578125" style="208" customWidth="1"/>
    <col min="12551" max="12552" width="21.85546875" style="208" customWidth="1"/>
    <col min="12553" max="12553" width="19.42578125" style="208" customWidth="1"/>
    <col min="12554" max="12554" width="42" style="208" customWidth="1"/>
    <col min="12555" max="12800" width="10.85546875" style="208"/>
    <col min="12801" max="12801" width="72" style="208" bestFit="1" customWidth="1"/>
    <col min="12802" max="12802" width="78.5703125" style="208" customWidth="1"/>
    <col min="12803" max="12803" width="10.85546875" style="208"/>
    <col min="12804" max="12804" width="31.140625" style="208" customWidth="1"/>
    <col min="12805" max="12805" width="70.140625" style="208" customWidth="1"/>
    <col min="12806" max="12806" width="17.42578125" style="208" customWidth="1"/>
    <col min="12807" max="12808" width="21.85546875" style="208" customWidth="1"/>
    <col min="12809" max="12809" width="19.42578125" style="208" customWidth="1"/>
    <col min="12810" max="12810" width="42" style="208" customWidth="1"/>
    <col min="12811" max="13056" width="10.85546875" style="208"/>
    <col min="13057" max="13057" width="72" style="208" bestFit="1" customWidth="1"/>
    <col min="13058" max="13058" width="78.5703125" style="208" customWidth="1"/>
    <col min="13059" max="13059" width="10.85546875" style="208"/>
    <col min="13060" max="13060" width="31.140625" style="208" customWidth="1"/>
    <col min="13061" max="13061" width="70.140625" style="208" customWidth="1"/>
    <col min="13062" max="13062" width="17.42578125" style="208" customWidth="1"/>
    <col min="13063" max="13064" width="21.85546875" style="208" customWidth="1"/>
    <col min="13065" max="13065" width="19.42578125" style="208" customWidth="1"/>
    <col min="13066" max="13066" width="42" style="208" customWidth="1"/>
    <col min="13067" max="13312" width="10.85546875" style="208"/>
    <col min="13313" max="13313" width="72" style="208" bestFit="1" customWidth="1"/>
    <col min="13314" max="13314" width="78.5703125" style="208" customWidth="1"/>
    <col min="13315" max="13315" width="10.85546875" style="208"/>
    <col min="13316" max="13316" width="31.140625" style="208" customWidth="1"/>
    <col min="13317" max="13317" width="70.140625" style="208" customWidth="1"/>
    <col min="13318" max="13318" width="17.42578125" style="208" customWidth="1"/>
    <col min="13319" max="13320" width="21.85546875" style="208" customWidth="1"/>
    <col min="13321" max="13321" width="19.42578125" style="208" customWidth="1"/>
    <col min="13322" max="13322" width="42" style="208" customWidth="1"/>
    <col min="13323" max="13568" width="10.85546875" style="208"/>
    <col min="13569" max="13569" width="72" style="208" bestFit="1" customWidth="1"/>
    <col min="13570" max="13570" width="78.5703125" style="208" customWidth="1"/>
    <col min="13571" max="13571" width="10.85546875" style="208"/>
    <col min="13572" max="13572" width="31.140625" style="208" customWidth="1"/>
    <col min="13573" max="13573" width="70.140625" style="208" customWidth="1"/>
    <col min="13574" max="13574" width="17.42578125" style="208" customWidth="1"/>
    <col min="13575" max="13576" width="21.85546875" style="208" customWidth="1"/>
    <col min="13577" max="13577" width="19.42578125" style="208" customWidth="1"/>
    <col min="13578" max="13578" width="42" style="208" customWidth="1"/>
    <col min="13579" max="13824" width="10.85546875" style="208"/>
    <col min="13825" max="13825" width="72" style="208" bestFit="1" customWidth="1"/>
    <col min="13826" max="13826" width="78.5703125" style="208" customWidth="1"/>
    <col min="13827" max="13827" width="10.85546875" style="208"/>
    <col min="13828" max="13828" width="31.140625" style="208" customWidth="1"/>
    <col min="13829" max="13829" width="70.140625" style="208" customWidth="1"/>
    <col min="13830" max="13830" width="17.42578125" style="208" customWidth="1"/>
    <col min="13831" max="13832" width="21.85546875" style="208" customWidth="1"/>
    <col min="13833" max="13833" width="19.42578125" style="208" customWidth="1"/>
    <col min="13834" max="13834" width="42" style="208" customWidth="1"/>
    <col min="13835" max="14080" width="10.85546875" style="208"/>
    <col min="14081" max="14081" width="72" style="208" bestFit="1" customWidth="1"/>
    <col min="14082" max="14082" width="78.5703125" style="208" customWidth="1"/>
    <col min="14083" max="14083" width="10.85546875" style="208"/>
    <col min="14084" max="14084" width="31.140625" style="208" customWidth="1"/>
    <col min="14085" max="14085" width="70.140625" style="208" customWidth="1"/>
    <col min="14086" max="14086" width="17.42578125" style="208" customWidth="1"/>
    <col min="14087" max="14088" width="21.85546875" style="208" customWidth="1"/>
    <col min="14089" max="14089" width="19.42578125" style="208" customWidth="1"/>
    <col min="14090" max="14090" width="42" style="208" customWidth="1"/>
    <col min="14091" max="14336" width="10.85546875" style="208"/>
    <col min="14337" max="14337" width="72" style="208" bestFit="1" customWidth="1"/>
    <col min="14338" max="14338" width="78.5703125" style="208" customWidth="1"/>
    <col min="14339" max="14339" width="10.85546875" style="208"/>
    <col min="14340" max="14340" width="31.140625" style="208" customWidth="1"/>
    <col min="14341" max="14341" width="70.140625" style="208" customWidth="1"/>
    <col min="14342" max="14342" width="17.42578125" style="208" customWidth="1"/>
    <col min="14343" max="14344" width="21.85546875" style="208" customWidth="1"/>
    <col min="14345" max="14345" width="19.42578125" style="208" customWidth="1"/>
    <col min="14346" max="14346" width="42" style="208" customWidth="1"/>
    <col min="14347" max="14592" width="10.85546875" style="208"/>
    <col min="14593" max="14593" width="72" style="208" bestFit="1" customWidth="1"/>
    <col min="14594" max="14594" width="78.5703125" style="208" customWidth="1"/>
    <col min="14595" max="14595" width="10.85546875" style="208"/>
    <col min="14596" max="14596" width="31.140625" style="208" customWidth="1"/>
    <col min="14597" max="14597" width="70.140625" style="208" customWidth="1"/>
    <col min="14598" max="14598" width="17.42578125" style="208" customWidth="1"/>
    <col min="14599" max="14600" width="21.85546875" style="208" customWidth="1"/>
    <col min="14601" max="14601" width="19.42578125" style="208" customWidth="1"/>
    <col min="14602" max="14602" width="42" style="208" customWidth="1"/>
    <col min="14603" max="14848" width="10.85546875" style="208"/>
    <col min="14849" max="14849" width="72" style="208" bestFit="1" customWidth="1"/>
    <col min="14850" max="14850" width="78.5703125" style="208" customWidth="1"/>
    <col min="14851" max="14851" width="10.85546875" style="208"/>
    <col min="14852" max="14852" width="31.140625" style="208" customWidth="1"/>
    <col min="14853" max="14853" width="70.140625" style="208" customWidth="1"/>
    <col min="14854" max="14854" width="17.42578125" style="208" customWidth="1"/>
    <col min="14855" max="14856" width="21.85546875" style="208" customWidth="1"/>
    <col min="14857" max="14857" width="19.42578125" style="208" customWidth="1"/>
    <col min="14858" max="14858" width="42" style="208" customWidth="1"/>
    <col min="14859" max="15104" width="10.85546875" style="208"/>
    <col min="15105" max="15105" width="72" style="208" bestFit="1" customWidth="1"/>
    <col min="15106" max="15106" width="78.5703125" style="208" customWidth="1"/>
    <col min="15107" max="15107" width="10.85546875" style="208"/>
    <col min="15108" max="15108" width="31.140625" style="208" customWidth="1"/>
    <col min="15109" max="15109" width="70.140625" style="208" customWidth="1"/>
    <col min="15110" max="15110" width="17.42578125" style="208" customWidth="1"/>
    <col min="15111" max="15112" width="21.85546875" style="208" customWidth="1"/>
    <col min="15113" max="15113" width="19.42578125" style="208" customWidth="1"/>
    <col min="15114" max="15114" width="42" style="208" customWidth="1"/>
    <col min="15115" max="15360" width="10.85546875" style="208"/>
    <col min="15361" max="15361" width="72" style="208" bestFit="1" customWidth="1"/>
    <col min="15362" max="15362" width="78.5703125" style="208" customWidth="1"/>
    <col min="15363" max="15363" width="10.85546875" style="208"/>
    <col min="15364" max="15364" width="31.140625" style="208" customWidth="1"/>
    <col min="15365" max="15365" width="70.140625" style="208" customWidth="1"/>
    <col min="15366" max="15366" width="17.42578125" style="208" customWidth="1"/>
    <col min="15367" max="15368" width="21.85546875" style="208" customWidth="1"/>
    <col min="15369" max="15369" width="19.42578125" style="208" customWidth="1"/>
    <col min="15370" max="15370" width="42" style="208" customWidth="1"/>
    <col min="15371" max="15616" width="10.85546875" style="208"/>
    <col min="15617" max="15617" width="72" style="208" bestFit="1" customWidth="1"/>
    <col min="15618" max="15618" width="78.5703125" style="208" customWidth="1"/>
    <col min="15619" max="15619" width="10.85546875" style="208"/>
    <col min="15620" max="15620" width="31.140625" style="208" customWidth="1"/>
    <col min="15621" max="15621" width="70.140625" style="208" customWidth="1"/>
    <col min="15622" max="15622" width="17.42578125" style="208" customWidth="1"/>
    <col min="15623" max="15624" width="21.85546875" style="208" customWidth="1"/>
    <col min="15625" max="15625" width="19.42578125" style="208" customWidth="1"/>
    <col min="15626" max="15626" width="42" style="208" customWidth="1"/>
    <col min="15627" max="15872" width="10.85546875" style="208"/>
    <col min="15873" max="15873" width="72" style="208" bestFit="1" customWidth="1"/>
    <col min="15874" max="15874" width="78.5703125" style="208" customWidth="1"/>
    <col min="15875" max="15875" width="10.85546875" style="208"/>
    <col min="15876" max="15876" width="31.140625" style="208" customWidth="1"/>
    <col min="15877" max="15877" width="70.140625" style="208" customWidth="1"/>
    <col min="15878" max="15878" width="17.42578125" style="208" customWidth="1"/>
    <col min="15879" max="15880" width="21.85546875" style="208" customWidth="1"/>
    <col min="15881" max="15881" width="19.42578125" style="208" customWidth="1"/>
    <col min="15882" max="15882" width="42" style="208" customWidth="1"/>
    <col min="15883" max="16128" width="10.85546875" style="208"/>
    <col min="16129" max="16129" width="72" style="208" bestFit="1" customWidth="1"/>
    <col min="16130" max="16130" width="78.5703125" style="208" customWidth="1"/>
    <col min="16131" max="16131" width="10.85546875" style="208"/>
    <col min="16132" max="16132" width="31.140625" style="208" customWidth="1"/>
    <col min="16133" max="16133" width="70.140625" style="208" customWidth="1"/>
    <col min="16134" max="16134" width="17.42578125" style="208" customWidth="1"/>
    <col min="16135" max="16136" width="21.85546875" style="208" customWidth="1"/>
    <col min="16137" max="16137" width="19.42578125" style="208" customWidth="1"/>
    <col min="16138" max="16138" width="42" style="208" customWidth="1"/>
    <col min="16139" max="16384" width="10.85546875" style="208"/>
  </cols>
  <sheetData>
    <row r="1" spans="1:2" ht="25.5" customHeight="1" x14ac:dyDescent="0.25">
      <c r="A1" s="532" t="s">
        <v>0</v>
      </c>
      <c r="B1" s="533"/>
    </row>
    <row r="2" spans="1:2" ht="25.5" customHeight="1" x14ac:dyDescent="0.25">
      <c r="A2" s="534" t="s">
        <v>1</v>
      </c>
      <c r="B2" s="535"/>
    </row>
    <row r="3" spans="1:2" ht="15" x14ac:dyDescent="0.25">
      <c r="A3" s="216" t="s">
        <v>2</v>
      </c>
      <c r="B3" s="217" t="s">
        <v>3</v>
      </c>
    </row>
    <row r="4" spans="1:2" ht="40.5" customHeight="1" x14ac:dyDescent="0.25">
      <c r="A4" s="301" t="s">
        <v>4</v>
      </c>
      <c r="B4" s="302" t="s">
        <v>5</v>
      </c>
    </row>
    <row r="5" spans="1:2" ht="28.5" x14ac:dyDescent="0.25">
      <c r="A5" s="301" t="s">
        <v>6</v>
      </c>
      <c r="B5" s="209" t="s">
        <v>7</v>
      </c>
    </row>
    <row r="6" spans="1:2" ht="124.5" customHeight="1" x14ac:dyDescent="0.25">
      <c r="A6" s="301" t="s">
        <v>8</v>
      </c>
      <c r="B6" s="209" t="s">
        <v>9</v>
      </c>
    </row>
    <row r="7" spans="1:2" ht="26.45" customHeight="1" x14ac:dyDescent="0.25">
      <c r="A7" s="536" t="s">
        <v>10</v>
      </c>
      <c r="B7" s="537"/>
    </row>
    <row r="8" spans="1:2" ht="42.75" x14ac:dyDescent="0.25">
      <c r="A8" s="301" t="s">
        <v>11</v>
      </c>
      <c r="B8" s="209" t="s">
        <v>12</v>
      </c>
    </row>
    <row r="9" spans="1:2" ht="28.5" x14ac:dyDescent="0.25">
      <c r="A9" s="301" t="s">
        <v>13</v>
      </c>
      <c r="B9" s="209" t="s">
        <v>14</v>
      </c>
    </row>
    <row r="10" spans="1:2" ht="42.75" x14ac:dyDescent="0.25">
      <c r="A10" s="301" t="s">
        <v>15</v>
      </c>
      <c r="B10" s="209" t="s">
        <v>16</v>
      </c>
    </row>
    <row r="11" spans="1:2" ht="40.5" customHeight="1" x14ac:dyDescent="0.25">
      <c r="A11" s="301" t="s">
        <v>17</v>
      </c>
      <c r="B11" s="302" t="s">
        <v>18</v>
      </c>
    </row>
    <row r="12" spans="1:2" ht="38.25" customHeight="1" x14ac:dyDescent="0.25">
      <c r="A12" s="301" t="s">
        <v>19</v>
      </c>
      <c r="B12" s="302" t="s">
        <v>20</v>
      </c>
    </row>
    <row r="13" spans="1:2" ht="42.75" x14ac:dyDescent="0.25">
      <c r="A13" s="301" t="s">
        <v>21</v>
      </c>
      <c r="B13" s="303" t="s">
        <v>22</v>
      </c>
    </row>
    <row r="14" spans="1:2" ht="23.45" customHeight="1" x14ac:dyDescent="0.25">
      <c r="A14" s="304" t="s">
        <v>23</v>
      </c>
      <c r="B14" s="305"/>
    </row>
    <row r="15" spans="1:2" ht="42.75" x14ac:dyDescent="0.25">
      <c r="A15" s="301" t="s">
        <v>24</v>
      </c>
      <c r="B15" s="212" t="s">
        <v>25</v>
      </c>
    </row>
    <row r="16" spans="1:2" ht="42.75" x14ac:dyDescent="0.25">
      <c r="A16" s="301" t="s">
        <v>26</v>
      </c>
      <c r="B16" s="212" t="s">
        <v>27</v>
      </c>
    </row>
    <row r="17" spans="1:3" ht="42.75" x14ac:dyDescent="0.25">
      <c r="A17" s="301" t="s">
        <v>28</v>
      </c>
      <c r="B17" s="212" t="s">
        <v>29</v>
      </c>
    </row>
    <row r="18" spans="1:3" ht="8.25" customHeight="1" x14ac:dyDescent="0.25">
      <c r="A18" s="304"/>
      <c r="B18" s="306"/>
    </row>
    <row r="19" spans="1:3" ht="28.5" x14ac:dyDescent="0.25">
      <c r="A19" s="301" t="s">
        <v>30</v>
      </c>
      <c r="B19" s="212" t="s">
        <v>31</v>
      </c>
    </row>
    <row r="20" spans="1:3" ht="28.5" x14ac:dyDescent="0.25">
      <c r="A20" s="301" t="s">
        <v>32</v>
      </c>
      <c r="B20" s="212" t="s">
        <v>33</v>
      </c>
    </row>
    <row r="21" spans="1:3" ht="42.75" x14ac:dyDescent="0.25">
      <c r="A21" s="301" t="s">
        <v>34</v>
      </c>
      <c r="B21" s="212" t="s">
        <v>35</v>
      </c>
    </row>
    <row r="22" spans="1:3" ht="20.25" customHeight="1" x14ac:dyDescent="0.25">
      <c r="A22" s="540" t="s">
        <v>36</v>
      </c>
      <c r="B22" s="541"/>
    </row>
    <row r="23" spans="1:3" ht="42.75" x14ac:dyDescent="0.25">
      <c r="A23" s="301" t="s">
        <v>37</v>
      </c>
      <c r="B23" s="212" t="s">
        <v>38</v>
      </c>
    </row>
    <row r="24" spans="1:3" ht="54" customHeight="1" x14ac:dyDescent="0.25">
      <c r="A24" s="301" t="s">
        <v>39</v>
      </c>
      <c r="B24" s="212" t="s">
        <v>40</v>
      </c>
    </row>
    <row r="25" spans="1:3" ht="144" customHeight="1" x14ac:dyDescent="0.25">
      <c r="A25" s="301" t="s">
        <v>41</v>
      </c>
      <c r="B25" s="212" t="s">
        <v>42</v>
      </c>
    </row>
    <row r="26" spans="1:3" ht="57" x14ac:dyDescent="0.25">
      <c r="A26" s="301" t="s">
        <v>43</v>
      </c>
      <c r="B26" s="212" t="s">
        <v>44</v>
      </c>
    </row>
    <row r="27" spans="1:3" ht="57" x14ac:dyDescent="0.25">
      <c r="A27" s="301" t="s">
        <v>45</v>
      </c>
      <c r="B27" s="212" t="s">
        <v>46</v>
      </c>
    </row>
    <row r="28" spans="1:3" ht="28.5" x14ac:dyDescent="0.25">
      <c r="A28" s="301" t="s">
        <v>47</v>
      </c>
      <c r="B28" s="212" t="s">
        <v>48</v>
      </c>
    </row>
    <row r="29" spans="1:3" ht="57" x14ac:dyDescent="0.25">
      <c r="A29" s="301" t="s">
        <v>49</v>
      </c>
      <c r="B29" s="212" t="s">
        <v>50</v>
      </c>
      <c r="C29" s="210"/>
    </row>
    <row r="30" spans="1:3" ht="90" customHeight="1" x14ac:dyDescent="0.25">
      <c r="A30" s="307" t="s">
        <v>51</v>
      </c>
      <c r="B30" s="212" t="s">
        <v>52</v>
      </c>
    </row>
    <row r="31" spans="1:3" ht="81.599999999999994" customHeight="1" x14ac:dyDescent="0.25">
      <c r="A31" s="307" t="s">
        <v>53</v>
      </c>
      <c r="B31" s="212" t="s">
        <v>54</v>
      </c>
    </row>
    <row r="32" spans="1:3" ht="54" customHeight="1" x14ac:dyDescent="0.25">
      <c r="A32" s="307" t="s">
        <v>55</v>
      </c>
      <c r="B32" s="212" t="s">
        <v>56</v>
      </c>
    </row>
    <row r="33" spans="1:3" ht="28.5" customHeight="1" x14ac:dyDescent="0.25">
      <c r="A33" s="542" t="s">
        <v>57</v>
      </c>
      <c r="B33" s="543"/>
    </row>
    <row r="34" spans="1:3" ht="71.25" x14ac:dyDescent="0.25">
      <c r="A34" s="307" t="s">
        <v>58</v>
      </c>
      <c r="B34" s="212" t="s">
        <v>59</v>
      </c>
    </row>
    <row r="35" spans="1:3" ht="57" x14ac:dyDescent="0.25">
      <c r="A35" s="307" t="s">
        <v>60</v>
      </c>
      <c r="B35" s="212" t="s">
        <v>61</v>
      </c>
    </row>
    <row r="36" spans="1:3" ht="36" customHeight="1" x14ac:dyDescent="0.25">
      <c r="A36" s="307" t="s">
        <v>62</v>
      </c>
      <c r="B36" s="212" t="s">
        <v>63</v>
      </c>
      <c r="C36" s="211"/>
    </row>
    <row r="37" spans="1:3" ht="28.5" x14ac:dyDescent="0.25">
      <c r="A37" s="307" t="s">
        <v>64</v>
      </c>
      <c r="B37" s="212" t="s">
        <v>65</v>
      </c>
    </row>
    <row r="38" spans="1:3" ht="71.25" x14ac:dyDescent="0.25">
      <c r="A38" s="307" t="s">
        <v>66</v>
      </c>
      <c r="B38" s="212" t="s">
        <v>67</v>
      </c>
    </row>
    <row r="39" spans="1:3" ht="28.5" x14ac:dyDescent="0.25">
      <c r="A39" s="301" t="s">
        <v>68</v>
      </c>
      <c r="B39" s="212" t="s">
        <v>69</v>
      </c>
    </row>
    <row r="40" spans="1:3" ht="25.5" customHeight="1" x14ac:dyDescent="0.25">
      <c r="A40" s="536" t="s">
        <v>70</v>
      </c>
      <c r="B40" s="537"/>
    </row>
    <row r="41" spans="1:3" ht="24" customHeight="1" x14ac:dyDescent="0.25">
      <c r="A41" s="304" t="s">
        <v>2</v>
      </c>
      <c r="B41" s="308" t="s">
        <v>3</v>
      </c>
    </row>
    <row r="42" spans="1:3" ht="28.5" x14ac:dyDescent="0.25">
      <c r="A42" s="301" t="s">
        <v>21</v>
      </c>
      <c r="B42" s="213" t="s">
        <v>71</v>
      </c>
    </row>
    <row r="43" spans="1:3" ht="42.75" x14ac:dyDescent="0.25">
      <c r="A43" s="301" t="s">
        <v>72</v>
      </c>
      <c r="B43" s="213" t="s">
        <v>73</v>
      </c>
    </row>
    <row r="44" spans="1:3" ht="42.75" x14ac:dyDescent="0.25">
      <c r="A44" s="301" t="s">
        <v>74</v>
      </c>
      <c r="B44" s="213" t="s">
        <v>75</v>
      </c>
    </row>
    <row r="45" spans="1:3" ht="42.75" x14ac:dyDescent="0.25">
      <c r="A45" s="301" t="s">
        <v>76</v>
      </c>
      <c r="B45" s="213" t="s">
        <v>77</v>
      </c>
    </row>
    <row r="46" spans="1:3" ht="42.75" x14ac:dyDescent="0.25">
      <c r="A46" s="301" t="s">
        <v>78</v>
      </c>
      <c r="B46" s="213" t="s">
        <v>79</v>
      </c>
    </row>
    <row r="47" spans="1:3" ht="28.5" x14ac:dyDescent="0.25">
      <c r="A47" s="301" t="s">
        <v>80</v>
      </c>
      <c r="B47" s="213" t="s">
        <v>81</v>
      </c>
    </row>
    <row r="48" spans="1:3" ht="152.25" customHeight="1" x14ac:dyDescent="0.25">
      <c r="A48" s="301" t="s">
        <v>82</v>
      </c>
      <c r="B48" s="213" t="s">
        <v>83</v>
      </c>
    </row>
    <row r="49" spans="1:2" ht="22.9" customHeight="1" x14ac:dyDescent="0.25">
      <c r="A49" s="540" t="s">
        <v>84</v>
      </c>
      <c r="B49" s="541"/>
    </row>
    <row r="50" spans="1:2" ht="71.25" x14ac:dyDescent="0.25">
      <c r="A50" s="301" t="s">
        <v>85</v>
      </c>
      <c r="B50" s="212" t="s">
        <v>86</v>
      </c>
    </row>
    <row r="51" spans="1:2" ht="28.5" x14ac:dyDescent="0.25">
      <c r="A51" s="301" t="s">
        <v>87</v>
      </c>
      <c r="B51" s="212" t="s">
        <v>88</v>
      </c>
    </row>
    <row r="52" spans="1:2" ht="57" x14ac:dyDescent="0.25">
      <c r="A52" s="301" t="s">
        <v>89</v>
      </c>
      <c r="B52" s="212" t="s">
        <v>90</v>
      </c>
    </row>
    <row r="53" spans="1:2" ht="99.75" x14ac:dyDescent="0.25">
      <c r="A53" s="301" t="s">
        <v>91</v>
      </c>
      <c r="B53" s="212" t="s">
        <v>92</v>
      </c>
    </row>
    <row r="54" spans="1:2" ht="85.5" x14ac:dyDescent="0.25">
      <c r="A54" s="301" t="s">
        <v>93</v>
      </c>
      <c r="B54" s="212" t="s">
        <v>54</v>
      </c>
    </row>
    <row r="55" spans="1:2" ht="71.25" x14ac:dyDescent="0.25">
      <c r="A55" s="301" t="s">
        <v>94</v>
      </c>
      <c r="B55" s="212" t="s">
        <v>95</v>
      </c>
    </row>
    <row r="56" spans="1:2" ht="28.5" x14ac:dyDescent="0.25">
      <c r="A56" s="301" t="s">
        <v>96</v>
      </c>
      <c r="B56" s="212" t="s">
        <v>97</v>
      </c>
    </row>
    <row r="57" spans="1:2" ht="24" customHeight="1" x14ac:dyDescent="0.25">
      <c r="A57" s="544" t="s">
        <v>98</v>
      </c>
      <c r="B57" s="545"/>
    </row>
    <row r="58" spans="1:2" ht="23.45" customHeight="1" x14ac:dyDescent="0.25">
      <c r="A58" s="540" t="s">
        <v>99</v>
      </c>
      <c r="B58" s="541"/>
    </row>
    <row r="59" spans="1:2" ht="42.75" x14ac:dyDescent="0.25">
      <c r="A59" s="301" t="s">
        <v>100</v>
      </c>
      <c r="B59" s="213" t="s">
        <v>101</v>
      </c>
    </row>
    <row r="60" spans="1:2" ht="28.5" x14ac:dyDescent="0.25">
      <c r="A60" s="301" t="s">
        <v>102</v>
      </c>
      <c r="B60" s="213" t="s">
        <v>103</v>
      </c>
    </row>
    <row r="61" spans="1:2" ht="42.75" x14ac:dyDescent="0.25">
      <c r="A61" s="301" t="s">
        <v>13</v>
      </c>
      <c r="B61" s="213" t="s">
        <v>104</v>
      </c>
    </row>
    <row r="62" spans="1:2" ht="57" x14ac:dyDescent="0.25">
      <c r="A62" s="301" t="s">
        <v>26</v>
      </c>
      <c r="B62" s="212" t="s">
        <v>105</v>
      </c>
    </row>
    <row r="63" spans="1:2" ht="57" x14ac:dyDescent="0.25">
      <c r="A63" s="301" t="s">
        <v>28</v>
      </c>
      <c r="B63" s="212" t="s">
        <v>106</v>
      </c>
    </row>
    <row r="64" spans="1:2" ht="42.75" x14ac:dyDescent="0.25">
      <c r="A64" s="301" t="s">
        <v>107</v>
      </c>
      <c r="B64" s="213" t="s">
        <v>108</v>
      </c>
    </row>
    <row r="65" spans="1:2" ht="25.5" customHeight="1" x14ac:dyDescent="0.25">
      <c r="A65" s="536" t="s">
        <v>109</v>
      </c>
      <c r="B65" s="537"/>
    </row>
    <row r="66" spans="1:2" ht="22.9" customHeight="1" x14ac:dyDescent="0.25">
      <c r="A66" s="538" t="s">
        <v>110</v>
      </c>
      <c r="B66" s="539"/>
    </row>
    <row r="67" spans="1:2" ht="94.15" customHeight="1" x14ac:dyDescent="0.25">
      <c r="A67" s="548" t="s">
        <v>111</v>
      </c>
      <c r="B67" s="549"/>
    </row>
    <row r="68" spans="1:2" ht="39.75" customHeight="1" x14ac:dyDescent="0.25">
      <c r="A68" s="301" t="s">
        <v>112</v>
      </c>
      <c r="B68" s="309" t="s">
        <v>113</v>
      </c>
    </row>
    <row r="69" spans="1:2" ht="42.75" x14ac:dyDescent="0.25">
      <c r="A69" s="301" t="s">
        <v>114</v>
      </c>
      <c r="B69" s="310" t="s">
        <v>115</v>
      </c>
    </row>
    <row r="70" spans="1:2" ht="37.5" customHeight="1" x14ac:dyDescent="0.25">
      <c r="A70" s="307" t="s">
        <v>116</v>
      </c>
      <c r="B70" s="310" t="s">
        <v>117</v>
      </c>
    </row>
    <row r="71" spans="1:2" ht="37.5" customHeight="1" x14ac:dyDescent="0.25">
      <c r="A71" s="301" t="s">
        <v>118</v>
      </c>
      <c r="B71" s="310" t="s">
        <v>119</v>
      </c>
    </row>
    <row r="72" spans="1:2" ht="37.5" customHeight="1" x14ac:dyDescent="0.25">
      <c r="A72" s="307" t="s">
        <v>120</v>
      </c>
      <c r="B72" s="310" t="s">
        <v>121</v>
      </c>
    </row>
    <row r="73" spans="1:2" ht="25.5" customHeight="1" x14ac:dyDescent="0.25">
      <c r="A73" s="536" t="s">
        <v>122</v>
      </c>
      <c r="B73" s="537"/>
    </row>
    <row r="74" spans="1:2" ht="28.5" x14ac:dyDescent="0.25">
      <c r="A74" s="301" t="s">
        <v>123</v>
      </c>
      <c r="B74" s="213" t="s">
        <v>124</v>
      </c>
    </row>
    <row r="75" spans="1:2" ht="28.5" x14ac:dyDescent="0.25">
      <c r="A75" s="301" t="s">
        <v>125</v>
      </c>
      <c r="B75" s="213" t="s">
        <v>126</v>
      </c>
    </row>
    <row r="76" spans="1:2" ht="28.5" x14ac:dyDescent="0.25">
      <c r="A76" s="301" t="s">
        <v>127</v>
      </c>
      <c r="B76" s="213" t="s">
        <v>128</v>
      </c>
    </row>
    <row r="77" spans="1:2" ht="28.5" x14ac:dyDescent="0.25">
      <c r="A77" s="301" t="s">
        <v>129</v>
      </c>
      <c r="B77" s="213" t="s">
        <v>130</v>
      </c>
    </row>
    <row r="78" spans="1:2" ht="28.5" x14ac:dyDescent="0.25">
      <c r="A78" s="301" t="s">
        <v>131</v>
      </c>
      <c r="B78" s="213" t="s">
        <v>132</v>
      </c>
    </row>
    <row r="79" spans="1:2" ht="42.75" x14ac:dyDescent="0.25">
      <c r="A79" s="301" t="s">
        <v>133</v>
      </c>
      <c r="B79" s="213" t="s">
        <v>134</v>
      </c>
    </row>
    <row r="80" spans="1:2" ht="28.5" x14ac:dyDescent="0.25">
      <c r="A80" s="301" t="s">
        <v>135</v>
      </c>
      <c r="B80" s="213" t="s">
        <v>136</v>
      </c>
    </row>
    <row r="81" spans="1:2" ht="15" x14ac:dyDescent="0.25">
      <c r="A81" s="301" t="s">
        <v>137</v>
      </c>
      <c r="B81" s="213" t="s">
        <v>138</v>
      </c>
    </row>
    <row r="82" spans="1:2" ht="42.75" x14ac:dyDescent="0.25">
      <c r="A82" s="311" t="s">
        <v>139</v>
      </c>
      <c r="B82" s="213" t="s">
        <v>140</v>
      </c>
    </row>
    <row r="83" spans="1:2" ht="42.75" x14ac:dyDescent="0.25">
      <c r="A83" s="307" t="s">
        <v>141</v>
      </c>
      <c r="B83" s="213" t="s">
        <v>142</v>
      </c>
    </row>
    <row r="84" spans="1:2" ht="42.75" x14ac:dyDescent="0.25">
      <c r="A84" s="301" t="s">
        <v>143</v>
      </c>
      <c r="B84" s="213" t="s">
        <v>144</v>
      </c>
    </row>
    <row r="85" spans="1:2" ht="28.5" x14ac:dyDescent="0.25">
      <c r="A85" s="301" t="s">
        <v>45</v>
      </c>
      <c r="B85" s="213" t="s">
        <v>145</v>
      </c>
    </row>
    <row r="86" spans="1:2" ht="28.5" x14ac:dyDescent="0.25">
      <c r="A86" s="301" t="s">
        <v>146</v>
      </c>
      <c r="B86" s="213" t="s">
        <v>147</v>
      </c>
    </row>
    <row r="87" spans="1:2" ht="42.75" x14ac:dyDescent="0.25">
      <c r="A87" s="301" t="s">
        <v>148</v>
      </c>
      <c r="B87" s="213" t="s">
        <v>149</v>
      </c>
    </row>
    <row r="88" spans="1:2" ht="18.600000000000001" customHeight="1" x14ac:dyDescent="0.25">
      <c r="A88" s="536" t="s">
        <v>150</v>
      </c>
      <c r="B88" s="537"/>
    </row>
    <row r="89" spans="1:2" ht="28.5" x14ac:dyDescent="0.25">
      <c r="A89" s="312" t="s">
        <v>151</v>
      </c>
      <c r="B89" s="313" t="s">
        <v>152</v>
      </c>
    </row>
    <row r="90" spans="1:2" ht="15" x14ac:dyDescent="0.25">
      <c r="A90" s="312" t="s">
        <v>153</v>
      </c>
      <c r="B90" s="313" t="s">
        <v>154</v>
      </c>
    </row>
    <row r="91" spans="1:2" ht="15" x14ac:dyDescent="0.25">
      <c r="A91" s="312" t="s">
        <v>155</v>
      </c>
      <c r="B91" s="313" t="s">
        <v>156</v>
      </c>
    </row>
    <row r="92" spans="1:2" ht="15" x14ac:dyDescent="0.25">
      <c r="A92" s="312" t="s">
        <v>157</v>
      </c>
      <c r="B92" s="313" t="s">
        <v>158</v>
      </c>
    </row>
    <row r="93" spans="1:2" ht="15" x14ac:dyDescent="0.25">
      <c r="A93" s="546" t="s">
        <v>159</v>
      </c>
      <c r="B93" s="547"/>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topLeftCell="A38" zoomScale="20" zoomScaleNormal="20" zoomScaleSheetLayoutView="20" workbookViewId="0">
      <selection activeCell="F47" sqref="F47:G47"/>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7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15" customHeight="1" thickBot="1" x14ac:dyDescent="0.3">
      <c r="A1" s="397"/>
      <c r="B1" s="400" t="s">
        <v>160</v>
      </c>
      <c r="C1" s="401"/>
      <c r="D1" s="401"/>
      <c r="E1" s="401"/>
      <c r="F1" s="401"/>
      <c r="G1" s="401"/>
      <c r="H1" s="401"/>
      <c r="I1" s="401"/>
      <c r="J1" s="401"/>
      <c r="K1" s="401"/>
      <c r="L1" s="402"/>
      <c r="M1" s="580" t="s">
        <v>161</v>
      </c>
      <c r="N1" s="581"/>
      <c r="O1" s="582"/>
    </row>
    <row r="2" spans="1:15" s="76" customFormat="1" ht="18" customHeight="1" thickBot="1" x14ac:dyDescent="0.3">
      <c r="A2" s="398"/>
      <c r="B2" s="406" t="s">
        <v>162</v>
      </c>
      <c r="C2" s="407"/>
      <c r="D2" s="407"/>
      <c r="E2" s="407"/>
      <c r="F2" s="407"/>
      <c r="G2" s="407"/>
      <c r="H2" s="407"/>
      <c r="I2" s="407"/>
      <c r="J2" s="407"/>
      <c r="K2" s="407"/>
      <c r="L2" s="408"/>
      <c r="M2" s="580" t="s">
        <v>163</v>
      </c>
      <c r="N2" s="581"/>
      <c r="O2" s="582"/>
    </row>
    <row r="3" spans="1:15" s="76" customFormat="1" ht="19.899999999999999" customHeight="1" thickBot="1" x14ac:dyDescent="0.3">
      <c r="A3" s="398"/>
      <c r="B3" s="406" t="s">
        <v>0</v>
      </c>
      <c r="C3" s="407"/>
      <c r="D3" s="407"/>
      <c r="E3" s="407"/>
      <c r="F3" s="407"/>
      <c r="G3" s="407"/>
      <c r="H3" s="407"/>
      <c r="I3" s="407"/>
      <c r="J3" s="407"/>
      <c r="K3" s="407"/>
      <c r="L3" s="408"/>
      <c r="M3" s="580" t="s">
        <v>164</v>
      </c>
      <c r="N3" s="581"/>
      <c r="O3" s="582"/>
    </row>
    <row r="4" spans="1:15" s="76" customFormat="1" ht="21.75" customHeight="1" thickBot="1" x14ac:dyDescent="0.3">
      <c r="A4" s="399"/>
      <c r="B4" s="409" t="s">
        <v>165</v>
      </c>
      <c r="C4" s="410"/>
      <c r="D4" s="410"/>
      <c r="E4" s="410"/>
      <c r="F4" s="410"/>
      <c r="G4" s="410"/>
      <c r="H4" s="410"/>
      <c r="I4" s="410"/>
      <c r="J4" s="410"/>
      <c r="K4" s="410"/>
      <c r="L4" s="411"/>
      <c r="M4" s="580" t="s">
        <v>166</v>
      </c>
      <c r="N4" s="581"/>
      <c r="O4" s="582"/>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48" t="s">
        <v>167</v>
      </c>
      <c r="B6" s="429" t="s">
        <v>168</v>
      </c>
      <c r="C6" s="430"/>
      <c r="D6" s="430"/>
      <c r="E6" s="430"/>
      <c r="F6" s="430"/>
      <c r="G6" s="430"/>
      <c r="H6" s="430"/>
      <c r="I6" s="430"/>
      <c r="J6" s="430"/>
      <c r="K6" s="431"/>
      <c r="L6" s="150" t="s">
        <v>169</v>
      </c>
      <c r="M6" s="585">
        <v>2024110010299</v>
      </c>
      <c r="N6" s="586"/>
      <c r="O6" s="587"/>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25" t="s">
        <v>6</v>
      </c>
      <c r="B8" s="150" t="s">
        <v>170</v>
      </c>
      <c r="C8" s="119"/>
      <c r="D8" s="150" t="s">
        <v>172</v>
      </c>
      <c r="E8" s="119"/>
      <c r="F8" s="150" t="s">
        <v>173</v>
      </c>
      <c r="G8" s="119"/>
      <c r="H8" s="150" t="s">
        <v>174</v>
      </c>
      <c r="I8" s="121"/>
      <c r="J8" s="435" t="s">
        <v>8</v>
      </c>
      <c r="K8" s="436"/>
      <c r="L8" s="149" t="s">
        <v>175</v>
      </c>
      <c r="M8" s="569"/>
      <c r="N8" s="569"/>
      <c r="O8" s="569"/>
    </row>
    <row r="9" spans="1:15" s="76" customFormat="1" ht="21.75" customHeight="1" thickBot="1" x14ac:dyDescent="0.3">
      <c r="A9" s="425"/>
      <c r="B9" s="151" t="s">
        <v>176</v>
      </c>
      <c r="C9" s="122" t="s">
        <v>171</v>
      </c>
      <c r="D9" s="150" t="s">
        <v>177</v>
      </c>
      <c r="E9" s="122"/>
      <c r="F9" s="150" t="s">
        <v>178</v>
      </c>
      <c r="G9" s="122"/>
      <c r="H9" s="150" t="s">
        <v>179</v>
      </c>
      <c r="I9" s="121"/>
      <c r="J9" s="435"/>
      <c r="K9" s="436"/>
      <c r="L9" s="149" t="s">
        <v>180</v>
      </c>
      <c r="M9" s="569"/>
      <c r="N9" s="569"/>
      <c r="O9" s="569"/>
    </row>
    <row r="10" spans="1:15" s="76" customFormat="1" ht="21.75" customHeight="1" thickBot="1" x14ac:dyDescent="0.3">
      <c r="A10" s="425"/>
      <c r="B10" s="150" t="s">
        <v>181</v>
      </c>
      <c r="C10" s="122"/>
      <c r="D10" s="150" t="s">
        <v>182</v>
      </c>
      <c r="E10" s="122"/>
      <c r="F10" s="150" t="s">
        <v>183</v>
      </c>
      <c r="G10" s="122"/>
      <c r="H10" s="150" t="s">
        <v>184</v>
      </c>
      <c r="I10" s="121"/>
      <c r="J10" s="435"/>
      <c r="K10" s="436"/>
      <c r="L10" s="149" t="s">
        <v>185</v>
      </c>
      <c r="M10" s="569" t="s">
        <v>171</v>
      </c>
      <c r="N10" s="569"/>
      <c r="O10" s="569"/>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412" t="s">
        <v>186</v>
      </c>
      <c r="B12" s="415" t="s">
        <v>187</v>
      </c>
      <c r="C12" s="416"/>
      <c r="D12" s="416"/>
      <c r="E12" s="416"/>
      <c r="F12" s="416"/>
      <c r="G12" s="416"/>
      <c r="H12" s="416"/>
      <c r="I12" s="416"/>
      <c r="J12" s="416"/>
      <c r="K12" s="416"/>
      <c r="L12" s="416"/>
      <c r="M12" s="416"/>
      <c r="N12" s="416"/>
      <c r="O12" s="417"/>
    </row>
    <row r="13" spans="1:15" ht="15" customHeight="1" x14ac:dyDescent="0.25">
      <c r="A13" s="413"/>
      <c r="B13" s="418"/>
      <c r="C13" s="419"/>
      <c r="D13" s="419"/>
      <c r="E13" s="419"/>
      <c r="F13" s="419"/>
      <c r="G13" s="419"/>
      <c r="H13" s="419"/>
      <c r="I13" s="419"/>
      <c r="J13" s="419"/>
      <c r="K13" s="419"/>
      <c r="L13" s="419"/>
      <c r="M13" s="419"/>
      <c r="N13" s="419"/>
      <c r="O13" s="420"/>
    </row>
    <row r="14" spans="1:15" ht="15" customHeight="1" thickBot="1" x14ac:dyDescent="0.3">
      <c r="A14" s="414"/>
      <c r="B14" s="421"/>
      <c r="C14" s="422"/>
      <c r="D14" s="422"/>
      <c r="E14" s="422"/>
      <c r="F14" s="422"/>
      <c r="G14" s="422"/>
      <c r="H14" s="422"/>
      <c r="I14" s="422"/>
      <c r="J14" s="422"/>
      <c r="K14" s="422"/>
      <c r="L14" s="422"/>
      <c r="M14" s="422"/>
      <c r="N14" s="422"/>
      <c r="O14" s="42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424" t="s">
        <v>188</v>
      </c>
      <c r="C16" s="424"/>
      <c r="D16" s="424"/>
      <c r="E16" s="424"/>
      <c r="F16" s="424"/>
      <c r="G16" s="425" t="s">
        <v>15</v>
      </c>
      <c r="H16" s="425"/>
      <c r="I16" s="426" t="s">
        <v>189</v>
      </c>
      <c r="J16" s="426"/>
      <c r="K16" s="426"/>
      <c r="L16" s="426"/>
      <c r="M16" s="426"/>
      <c r="N16" s="426"/>
      <c r="O16" s="426"/>
    </row>
    <row r="17" spans="1:23" ht="9" customHeight="1" x14ac:dyDescent="0.25">
      <c r="A17" s="14"/>
      <c r="B17" s="16"/>
      <c r="C17" s="15"/>
      <c r="D17" s="15"/>
      <c r="E17" s="15"/>
      <c r="F17" s="15"/>
      <c r="G17" s="16"/>
      <c r="H17" s="16"/>
      <c r="I17" s="16"/>
      <c r="J17" s="16"/>
      <c r="K17" s="16"/>
      <c r="L17" s="17"/>
      <c r="M17" s="17"/>
      <c r="N17" s="17"/>
      <c r="O17" s="17"/>
    </row>
    <row r="18" spans="1:23" ht="56.25" customHeight="1" x14ac:dyDescent="0.25">
      <c r="A18" s="299" t="s">
        <v>17</v>
      </c>
      <c r="B18" s="584" t="s">
        <v>190</v>
      </c>
      <c r="C18" s="584"/>
      <c r="D18" s="584"/>
      <c r="E18" s="584"/>
      <c r="F18" s="300" t="s">
        <v>19</v>
      </c>
      <c r="G18" s="583" t="s">
        <v>191</v>
      </c>
      <c r="H18" s="583"/>
      <c r="I18" s="583"/>
      <c r="J18" s="48" t="s">
        <v>21</v>
      </c>
      <c r="K18" s="424" t="s">
        <v>192</v>
      </c>
      <c r="L18" s="424"/>
      <c r="M18" s="424"/>
      <c r="N18" s="424"/>
      <c r="O18" s="424"/>
    </row>
    <row r="19" spans="1:23" ht="9" customHeight="1" x14ac:dyDescent="0.25">
      <c r="A19" s="5"/>
      <c r="B19" s="2"/>
      <c r="C19" s="449"/>
      <c r="D19" s="449"/>
      <c r="E19" s="449"/>
      <c r="F19" s="449"/>
      <c r="G19" s="449"/>
      <c r="H19" s="449"/>
      <c r="I19" s="449"/>
      <c r="J19" s="449"/>
      <c r="K19" s="449"/>
      <c r="L19" s="449"/>
      <c r="M19" s="449"/>
      <c r="N19" s="449"/>
      <c r="O19" s="449"/>
    </row>
    <row r="20" spans="1:23" ht="16.5" customHeight="1" thickBot="1" x14ac:dyDescent="0.3">
      <c r="A20" s="73"/>
      <c r="B20" s="74"/>
      <c r="C20" s="74"/>
      <c r="D20" s="74"/>
      <c r="E20" s="74"/>
      <c r="F20" s="74"/>
      <c r="G20" s="74"/>
      <c r="H20" s="74"/>
      <c r="I20" s="74"/>
      <c r="J20" s="74"/>
      <c r="K20" s="74"/>
      <c r="L20" s="74"/>
      <c r="M20" s="74"/>
      <c r="N20" s="74"/>
      <c r="O20" s="74"/>
    </row>
    <row r="21" spans="1:23" ht="32.1" customHeight="1" thickBot="1" x14ac:dyDescent="0.3">
      <c r="A21" s="450" t="s">
        <v>23</v>
      </c>
      <c r="B21" s="451"/>
      <c r="C21" s="451"/>
      <c r="D21" s="451"/>
      <c r="E21" s="451"/>
      <c r="F21" s="451"/>
      <c r="G21" s="451"/>
      <c r="H21" s="451"/>
      <c r="I21" s="451"/>
      <c r="J21" s="451"/>
      <c r="K21" s="451"/>
      <c r="L21" s="451"/>
      <c r="M21" s="451"/>
      <c r="N21" s="451"/>
      <c r="O21" s="435"/>
    </row>
    <row r="22" spans="1:23" ht="32.1" customHeight="1" thickBot="1" x14ac:dyDescent="0.3">
      <c r="A22" s="450" t="s">
        <v>193</v>
      </c>
      <c r="B22" s="451"/>
      <c r="C22" s="451"/>
      <c r="D22" s="451"/>
      <c r="E22" s="451"/>
      <c r="F22" s="451"/>
      <c r="G22" s="451"/>
      <c r="H22" s="451"/>
      <c r="I22" s="451"/>
      <c r="J22" s="451"/>
      <c r="K22" s="451"/>
      <c r="L22" s="451"/>
      <c r="M22" s="451"/>
      <c r="N22" s="451"/>
      <c r="O22" s="435"/>
    </row>
    <row r="23" spans="1:23"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x14ac:dyDescent="0.25">
      <c r="A24" s="21" t="s">
        <v>24</v>
      </c>
      <c r="B24" s="219">
        <v>769325000</v>
      </c>
      <c r="C24" s="219"/>
      <c r="D24" s="219">
        <v>74322000</v>
      </c>
      <c r="E24" s="219">
        <v>15410000</v>
      </c>
      <c r="F24" s="219"/>
      <c r="G24" s="389">
        <v>41107000</v>
      </c>
      <c r="H24" s="387"/>
      <c r="I24" s="387"/>
      <c r="J24" s="387"/>
      <c r="K24" s="387"/>
      <c r="L24" s="387"/>
      <c r="M24" s="387"/>
      <c r="N24" s="207">
        <f>SUM(B24:M24)</f>
        <v>900164000</v>
      </c>
      <c r="O24" s="200">
        <v>1</v>
      </c>
      <c r="Q24" s="342"/>
      <c r="R24" s="342"/>
      <c r="S24" s="342"/>
      <c r="T24" s="342"/>
      <c r="U24" s="342"/>
      <c r="V24" s="342"/>
      <c r="W24" s="342"/>
    </row>
    <row r="25" spans="1:23" ht="32.1" customHeight="1" x14ac:dyDescent="0.25">
      <c r="A25" s="21" t="s">
        <v>26</v>
      </c>
      <c r="B25" s="22">
        <v>695607252</v>
      </c>
      <c r="C25" s="22"/>
      <c r="D25" s="22">
        <v>-1</v>
      </c>
      <c r="E25" s="219">
        <v>36286844</v>
      </c>
      <c r="F25" s="22">
        <v>1487000</v>
      </c>
      <c r="G25" s="22"/>
      <c r="H25" s="22"/>
      <c r="I25" s="22"/>
      <c r="J25" s="22"/>
      <c r="K25" s="22"/>
      <c r="L25" s="22"/>
      <c r="M25" s="22"/>
      <c r="N25" s="207">
        <f t="shared" ref="N25:N29" si="0">SUM(B25:M25)</f>
        <v>733381095</v>
      </c>
      <c r="O25" s="201">
        <f>N25/N24</f>
        <v>0.81471942334952296</v>
      </c>
      <c r="Q25" s="343"/>
      <c r="R25" s="342"/>
      <c r="S25" s="344"/>
      <c r="T25" s="342"/>
      <c r="U25" s="344"/>
      <c r="V25" s="342"/>
      <c r="W25" s="343"/>
    </row>
    <row r="26" spans="1:23" ht="32.1" customHeight="1" x14ac:dyDescent="0.25">
      <c r="A26" s="21" t="s">
        <v>28</v>
      </c>
      <c r="B26" s="22"/>
      <c r="C26" s="219">
        <v>29802000</v>
      </c>
      <c r="D26" s="318">
        <v>61541900</v>
      </c>
      <c r="E26" s="219">
        <v>84793961</v>
      </c>
      <c r="F26" s="219">
        <v>71405761</v>
      </c>
      <c r="G26" s="219"/>
      <c r="H26" s="219"/>
      <c r="I26" s="219"/>
      <c r="J26" s="219"/>
      <c r="K26" s="219"/>
      <c r="L26" s="219"/>
      <c r="M26" s="22"/>
      <c r="N26" s="207">
        <f>SUM(B26:M26)</f>
        <v>247543622</v>
      </c>
      <c r="O26" s="201">
        <f>N26/N24</f>
        <v>0.27499835807697265</v>
      </c>
      <c r="Q26" s="345"/>
      <c r="R26" s="342"/>
      <c r="S26" s="342"/>
      <c r="T26" s="342"/>
      <c r="U26" s="342"/>
      <c r="V26" s="342"/>
      <c r="W26" s="342"/>
    </row>
    <row r="27" spans="1:23" ht="32.1" customHeight="1" x14ac:dyDescent="0.25">
      <c r="A27" s="21" t="s">
        <v>196</v>
      </c>
      <c r="B27" s="219"/>
      <c r="C27" s="219">
        <v>19464667</v>
      </c>
      <c r="D27" s="22">
        <v>2090800</v>
      </c>
      <c r="E27" s="219"/>
      <c r="F27" s="22"/>
      <c r="G27" s="22"/>
      <c r="H27" s="22">
        <v>72214018</v>
      </c>
      <c r="I27" s="22"/>
      <c r="J27" s="22"/>
      <c r="K27" s="22"/>
      <c r="L27" s="22"/>
      <c r="M27" s="22"/>
      <c r="N27" s="207">
        <f t="shared" si="0"/>
        <v>93769485</v>
      </c>
      <c r="O27" s="201">
        <v>1</v>
      </c>
    </row>
    <row r="28" spans="1:23" ht="32.1" customHeight="1" x14ac:dyDescent="0.25">
      <c r="A28" s="21" t="s">
        <v>197</v>
      </c>
      <c r="B28" s="22"/>
      <c r="C28" s="22"/>
      <c r="D28" s="22"/>
      <c r="E28" s="219"/>
      <c r="F28" s="22"/>
      <c r="G28" s="22"/>
      <c r="H28" s="22"/>
      <c r="I28" s="22"/>
      <c r="J28" s="22"/>
      <c r="K28" s="22"/>
      <c r="L28" s="22"/>
      <c r="M28" s="22"/>
      <c r="N28" s="207">
        <f t="shared" si="0"/>
        <v>0</v>
      </c>
      <c r="O28" s="201">
        <f>N28/N27</f>
        <v>0</v>
      </c>
      <c r="S28" s="340"/>
    </row>
    <row r="29" spans="1:23" ht="32.1" customHeight="1" thickBot="1" x14ac:dyDescent="0.3">
      <c r="A29" s="23" t="s">
        <v>34</v>
      </c>
      <c r="B29" s="270">
        <v>37279601</v>
      </c>
      <c r="C29" s="270">
        <v>13806667</v>
      </c>
      <c r="D29" s="24">
        <v>2090800</v>
      </c>
      <c r="E29" s="270"/>
      <c r="F29" s="24"/>
      <c r="G29" s="24"/>
      <c r="H29" s="24"/>
      <c r="I29" s="24"/>
      <c r="J29" s="24"/>
      <c r="K29" s="24"/>
      <c r="L29" s="24"/>
      <c r="M29" s="24"/>
      <c r="N29" s="394">
        <f t="shared" si="0"/>
        <v>53177068</v>
      </c>
      <c r="O29" s="202">
        <f>N29/N27</f>
        <v>0.56710419173145721</v>
      </c>
      <c r="Q29" s="340"/>
      <c r="S29" s="338"/>
    </row>
    <row r="30" spans="1:23" s="25" customFormat="1" ht="16.5" customHeight="1" x14ac:dyDescent="0.2"/>
    <row r="31" spans="1:23" s="25" customFormat="1" ht="17.25" customHeight="1" x14ac:dyDescent="0.2"/>
    <row r="32" spans="1:23" ht="5.25" customHeight="1" thickBot="1" x14ac:dyDescent="0.3"/>
    <row r="33" spans="1:13" ht="48" customHeight="1" thickBot="1" x14ac:dyDescent="0.3">
      <c r="A33" s="593" t="s">
        <v>198</v>
      </c>
      <c r="B33" s="594"/>
      <c r="C33" s="594"/>
      <c r="D33" s="594"/>
      <c r="E33" s="594"/>
      <c r="F33" s="594"/>
      <c r="G33" s="594"/>
      <c r="H33" s="594"/>
      <c r="I33" s="595"/>
      <c r="J33" s="29"/>
    </row>
    <row r="34" spans="1:13" ht="50.25" customHeight="1" thickBot="1" x14ac:dyDescent="0.3">
      <c r="A34" s="36" t="s">
        <v>199</v>
      </c>
      <c r="B34" s="596" t="str">
        <f>+B12</f>
        <v>Implementar 1 estrategia de comunicaciones</v>
      </c>
      <c r="C34" s="597"/>
      <c r="D34" s="597"/>
      <c r="E34" s="597"/>
      <c r="F34" s="597"/>
      <c r="G34" s="597"/>
      <c r="H34" s="597"/>
      <c r="I34" s="598"/>
      <c r="J34" s="27"/>
      <c r="M34" s="187"/>
    </row>
    <row r="35" spans="1:13" ht="18.75" customHeight="1" thickBot="1" x14ac:dyDescent="0.3">
      <c r="A35" s="609" t="s">
        <v>39</v>
      </c>
      <c r="B35" s="82">
        <v>2024</v>
      </c>
      <c r="C35" s="82">
        <v>2025</v>
      </c>
      <c r="D35" s="82">
        <v>2026</v>
      </c>
      <c r="E35" s="82">
        <v>2027</v>
      </c>
      <c r="F35" s="82" t="s">
        <v>200</v>
      </c>
      <c r="G35" s="611" t="s">
        <v>41</v>
      </c>
      <c r="H35" s="459" t="s">
        <v>201</v>
      </c>
      <c r="I35" s="460"/>
      <c r="J35" s="27"/>
      <c r="M35" s="187"/>
    </row>
    <row r="36" spans="1:13" ht="50.25" customHeight="1" thickBot="1" x14ac:dyDescent="0.3">
      <c r="A36" s="610"/>
      <c r="B36" s="173">
        <v>1</v>
      </c>
      <c r="C36" s="174">
        <v>1</v>
      </c>
      <c r="D36" s="174">
        <v>1</v>
      </c>
      <c r="E36" s="174">
        <v>1</v>
      </c>
      <c r="F36" s="174">
        <v>1</v>
      </c>
      <c r="G36" s="611"/>
      <c r="H36" s="461"/>
      <c r="I36" s="462"/>
      <c r="J36" s="27"/>
      <c r="M36" s="188"/>
    </row>
    <row r="37" spans="1:13" ht="52.5" customHeight="1" thickBot="1" x14ac:dyDescent="0.3">
      <c r="A37" s="37" t="s">
        <v>43</v>
      </c>
      <c r="B37" s="599">
        <v>0.38</v>
      </c>
      <c r="C37" s="600"/>
      <c r="D37" s="604" t="s">
        <v>202</v>
      </c>
      <c r="E37" s="605"/>
      <c r="F37" s="605"/>
      <c r="G37" s="605"/>
      <c r="H37" s="605"/>
      <c r="I37" s="606"/>
    </row>
    <row r="38" spans="1:13" s="28" customFormat="1" ht="48" customHeight="1" thickBot="1" x14ac:dyDescent="0.3">
      <c r="A38" s="609" t="s">
        <v>203</v>
      </c>
      <c r="B38" s="37" t="s">
        <v>204</v>
      </c>
      <c r="C38" s="36" t="s">
        <v>87</v>
      </c>
      <c r="D38" s="591" t="s">
        <v>89</v>
      </c>
      <c r="E38" s="592"/>
      <c r="F38" s="591" t="s">
        <v>91</v>
      </c>
      <c r="G38" s="592"/>
      <c r="H38" s="38" t="s">
        <v>93</v>
      </c>
      <c r="I38" s="40" t="s">
        <v>94</v>
      </c>
      <c r="M38" s="189"/>
    </row>
    <row r="39" spans="1:13" ht="194.25" customHeight="1" thickBot="1" x14ac:dyDescent="0.3">
      <c r="A39" s="610"/>
      <c r="B39" s="221">
        <v>8.3000000000000004E-2</v>
      </c>
      <c r="C39" s="31">
        <v>8.3000000000000004E-2</v>
      </c>
      <c r="D39" s="601" t="s">
        <v>350</v>
      </c>
      <c r="E39" s="602"/>
      <c r="F39" s="601" t="s">
        <v>328</v>
      </c>
      <c r="G39" s="602"/>
      <c r="H39" s="277" t="s">
        <v>326</v>
      </c>
      <c r="I39" s="272" t="s">
        <v>329</v>
      </c>
      <c r="M39" s="187"/>
    </row>
    <row r="40" spans="1:13" s="28" customFormat="1" ht="54" customHeight="1" thickBot="1" x14ac:dyDescent="0.3">
      <c r="A40" s="609" t="s">
        <v>205</v>
      </c>
      <c r="B40" s="39" t="s">
        <v>204</v>
      </c>
      <c r="C40" s="38" t="s">
        <v>87</v>
      </c>
      <c r="D40" s="591" t="s">
        <v>89</v>
      </c>
      <c r="E40" s="592"/>
      <c r="F40" s="591" t="s">
        <v>91</v>
      </c>
      <c r="G40" s="592"/>
      <c r="H40" s="38" t="s">
        <v>93</v>
      </c>
      <c r="I40" s="40" t="s">
        <v>94</v>
      </c>
    </row>
    <row r="41" spans="1:13" s="353" customFormat="1" ht="144.75" customHeight="1" thickBot="1" x14ac:dyDescent="0.3">
      <c r="A41" s="610"/>
      <c r="B41" s="221">
        <v>8.3000000000000004E-2</v>
      </c>
      <c r="C41" s="358">
        <v>8.3000000000000004E-2</v>
      </c>
      <c r="D41" s="564" t="s">
        <v>365</v>
      </c>
      <c r="E41" s="603"/>
      <c r="F41" s="607" t="s">
        <v>366</v>
      </c>
      <c r="G41" s="608"/>
      <c r="H41" s="351" t="s">
        <v>326</v>
      </c>
      <c r="I41" s="146" t="s">
        <v>367</v>
      </c>
    </row>
    <row r="42" spans="1:13" s="28" customFormat="1" ht="45" customHeight="1" thickBot="1" x14ac:dyDescent="0.3">
      <c r="A42" s="609" t="s">
        <v>206</v>
      </c>
      <c r="B42" s="39" t="s">
        <v>204</v>
      </c>
      <c r="C42" s="38" t="s">
        <v>87</v>
      </c>
      <c r="D42" s="591" t="s">
        <v>89</v>
      </c>
      <c r="E42" s="592"/>
      <c r="F42" s="591" t="s">
        <v>91</v>
      </c>
      <c r="G42" s="592"/>
      <c r="H42" s="38" t="s">
        <v>93</v>
      </c>
      <c r="I42" s="40" t="s">
        <v>94</v>
      </c>
    </row>
    <row r="43" spans="1:13" s="353" customFormat="1" ht="206.25" customHeight="1" thickBot="1" x14ac:dyDescent="0.3">
      <c r="A43" s="610"/>
      <c r="B43" s="357">
        <v>8.3000000000000004E-2</v>
      </c>
      <c r="C43" s="358">
        <v>8.3000000000000004E-2</v>
      </c>
      <c r="D43" s="564" t="s">
        <v>393</v>
      </c>
      <c r="E43" s="603"/>
      <c r="F43" s="564" t="s">
        <v>394</v>
      </c>
      <c r="G43" s="603"/>
      <c r="H43" s="351" t="s">
        <v>326</v>
      </c>
      <c r="I43" s="359" t="s">
        <v>395</v>
      </c>
    </row>
    <row r="44" spans="1:13" s="28" customFormat="1" ht="44.25" customHeight="1" thickBot="1" x14ac:dyDescent="0.3">
      <c r="A44" s="609" t="s">
        <v>207</v>
      </c>
      <c r="B44" s="39" t="s">
        <v>204</v>
      </c>
      <c r="C44" s="39" t="s">
        <v>87</v>
      </c>
      <c r="D44" s="591" t="s">
        <v>89</v>
      </c>
      <c r="E44" s="592"/>
      <c r="F44" s="591" t="s">
        <v>91</v>
      </c>
      <c r="G44" s="592"/>
      <c r="H44" s="38" t="s">
        <v>93</v>
      </c>
      <c r="I44" s="38" t="s">
        <v>94</v>
      </c>
    </row>
    <row r="45" spans="1:13" s="353" customFormat="1" ht="267.75" customHeight="1" thickBot="1" x14ac:dyDescent="0.3">
      <c r="A45" s="610"/>
      <c r="B45" s="358">
        <v>8.3000000000000004E-2</v>
      </c>
      <c r="C45" s="358">
        <v>8.3000000000000004E-2</v>
      </c>
      <c r="D45" s="564" t="s">
        <v>424</v>
      </c>
      <c r="E45" s="603"/>
      <c r="F45" s="564" t="s">
        <v>425</v>
      </c>
      <c r="G45" s="603"/>
      <c r="H45" s="351" t="s">
        <v>326</v>
      </c>
      <c r="I45" s="359" t="s">
        <v>426</v>
      </c>
    </row>
    <row r="46" spans="1:13" s="28" customFormat="1" ht="47.25" customHeight="1" thickBot="1" x14ac:dyDescent="0.3">
      <c r="A46" s="609" t="s">
        <v>208</v>
      </c>
      <c r="B46" s="39" t="s">
        <v>204</v>
      </c>
      <c r="C46" s="38" t="s">
        <v>87</v>
      </c>
      <c r="D46" s="591" t="s">
        <v>89</v>
      </c>
      <c r="E46" s="592"/>
      <c r="F46" s="591" t="s">
        <v>91</v>
      </c>
      <c r="G46" s="592"/>
      <c r="H46" s="38" t="s">
        <v>93</v>
      </c>
      <c r="I46" s="40" t="s">
        <v>94</v>
      </c>
    </row>
    <row r="47" spans="1:13" ht="284.25" customHeight="1" thickBot="1" x14ac:dyDescent="0.3">
      <c r="A47" s="610"/>
      <c r="B47" s="31">
        <v>8.3000000000000004E-2</v>
      </c>
      <c r="C47" s="31">
        <v>8.3000000000000004E-2</v>
      </c>
      <c r="D47" s="612" t="s">
        <v>456</v>
      </c>
      <c r="E47" s="613"/>
      <c r="F47" s="612" t="s">
        <v>457</v>
      </c>
      <c r="G47" s="613"/>
      <c r="H47" s="84" t="s">
        <v>326</v>
      </c>
      <c r="I47" s="319" t="s">
        <v>458</v>
      </c>
    </row>
    <row r="48" spans="1:13" s="28" customFormat="1" ht="52.5" customHeight="1" thickBot="1" x14ac:dyDescent="0.3">
      <c r="A48" s="609" t="s">
        <v>209</v>
      </c>
      <c r="B48" s="39" t="s">
        <v>204</v>
      </c>
      <c r="C48" s="322" t="s">
        <v>87</v>
      </c>
      <c r="D48" s="591" t="s">
        <v>89</v>
      </c>
      <c r="E48" s="592"/>
      <c r="F48" s="591" t="s">
        <v>91</v>
      </c>
      <c r="G48" s="592"/>
      <c r="H48" s="38" t="s">
        <v>93</v>
      </c>
      <c r="I48" s="40" t="s">
        <v>94</v>
      </c>
    </row>
    <row r="49" spans="1:9" s="353" customFormat="1" ht="110.25" customHeight="1" thickBot="1" x14ac:dyDescent="0.3">
      <c r="A49" s="610"/>
      <c r="B49" s="351">
        <v>8.3000000000000004E-2</v>
      </c>
      <c r="C49" s="352"/>
      <c r="D49" s="614"/>
      <c r="E49" s="615"/>
      <c r="F49" s="614"/>
      <c r="G49" s="615"/>
      <c r="H49" s="351"/>
      <c r="I49" s="328"/>
    </row>
    <row r="50" spans="1:9" ht="50.25" customHeight="1" x14ac:dyDescent="0.25">
      <c r="A50" s="609" t="s">
        <v>210</v>
      </c>
      <c r="B50" s="37" t="s">
        <v>204</v>
      </c>
      <c r="C50" s="37" t="s">
        <v>87</v>
      </c>
      <c r="D50" s="591" t="s">
        <v>89</v>
      </c>
      <c r="E50" s="592"/>
      <c r="F50" s="591" t="s">
        <v>91</v>
      </c>
      <c r="G50" s="592"/>
      <c r="H50" s="38" t="s">
        <v>93</v>
      </c>
      <c r="I50" s="40" t="s">
        <v>94</v>
      </c>
    </row>
    <row r="51" spans="1:9" s="353" customFormat="1" ht="102" customHeight="1" thickBot="1" x14ac:dyDescent="0.3">
      <c r="A51" s="610"/>
      <c r="B51" s="351">
        <v>8.3000000000000004E-2</v>
      </c>
      <c r="C51" s="352"/>
      <c r="D51" s="614"/>
      <c r="E51" s="615"/>
      <c r="F51" s="552"/>
      <c r="G51" s="553"/>
      <c r="H51" s="351"/>
      <c r="I51" s="328"/>
    </row>
    <row r="52" spans="1:9" ht="35.1" customHeight="1" thickBot="1" x14ac:dyDescent="0.3">
      <c r="A52" s="609" t="s">
        <v>211</v>
      </c>
      <c r="B52" s="37" t="s">
        <v>204</v>
      </c>
      <c r="C52" s="36" t="s">
        <v>87</v>
      </c>
      <c r="D52" s="591" t="s">
        <v>89</v>
      </c>
      <c r="E52" s="592"/>
      <c r="F52" s="591" t="s">
        <v>91</v>
      </c>
      <c r="G52" s="592"/>
      <c r="H52" s="38" t="s">
        <v>93</v>
      </c>
      <c r="I52" s="40" t="s">
        <v>94</v>
      </c>
    </row>
    <row r="53" spans="1:9" s="353" customFormat="1" ht="94.5" customHeight="1" thickBot="1" x14ac:dyDescent="0.3">
      <c r="A53" s="610"/>
      <c r="B53" s="351">
        <v>8.3000000000000004E-2</v>
      </c>
      <c r="C53" s="354"/>
      <c r="D53" s="564"/>
      <c r="E53" s="618"/>
      <c r="F53" s="564"/>
      <c r="G53" s="565"/>
      <c r="H53" s="355"/>
      <c r="I53" s="356"/>
    </row>
    <row r="54" spans="1:9" ht="35.1" customHeight="1" thickBot="1" x14ac:dyDescent="0.3">
      <c r="A54" s="609" t="s">
        <v>212</v>
      </c>
      <c r="B54" s="37" t="s">
        <v>204</v>
      </c>
      <c r="C54" s="36" t="s">
        <v>87</v>
      </c>
      <c r="D54" s="591" t="s">
        <v>89</v>
      </c>
      <c r="E54" s="592"/>
      <c r="F54" s="591" t="s">
        <v>91</v>
      </c>
      <c r="G54" s="592"/>
      <c r="H54" s="38" t="s">
        <v>93</v>
      </c>
      <c r="I54" s="378" t="s">
        <v>94</v>
      </c>
    </row>
    <row r="55" spans="1:9" s="353" customFormat="1" ht="121.5" customHeight="1" thickBot="1" x14ac:dyDescent="0.3">
      <c r="A55" s="610"/>
      <c r="B55" s="351">
        <v>8.3000000000000004E-2</v>
      </c>
      <c r="C55" s="354"/>
      <c r="D55" s="564"/>
      <c r="E55" s="565"/>
      <c r="F55" s="564"/>
      <c r="G55" s="565"/>
      <c r="H55" s="351"/>
      <c r="I55" s="356"/>
    </row>
    <row r="56" spans="1:9" ht="35.1" customHeight="1" thickBot="1" x14ac:dyDescent="0.3">
      <c r="A56" s="609" t="s">
        <v>213</v>
      </c>
      <c r="B56" s="37" t="s">
        <v>204</v>
      </c>
      <c r="C56" s="36" t="s">
        <v>87</v>
      </c>
      <c r="D56" s="591" t="s">
        <v>89</v>
      </c>
      <c r="E56" s="592"/>
      <c r="F56" s="591" t="s">
        <v>91</v>
      </c>
      <c r="G56" s="592"/>
      <c r="H56" s="38" t="s">
        <v>93</v>
      </c>
      <c r="I56" s="40" t="s">
        <v>94</v>
      </c>
    </row>
    <row r="57" spans="1:9" ht="105" customHeight="1" thickBot="1" x14ac:dyDescent="0.3">
      <c r="A57" s="610"/>
      <c r="B57" s="30">
        <v>8.3000000000000004E-2</v>
      </c>
      <c r="C57" s="32"/>
      <c r="D57" s="564"/>
      <c r="E57" s="603"/>
      <c r="F57" s="563"/>
      <c r="G57" s="563"/>
      <c r="H57" s="351"/>
      <c r="I57" s="356"/>
    </row>
    <row r="58" spans="1:9" ht="45" customHeight="1" thickBot="1" x14ac:dyDescent="0.3">
      <c r="A58" s="609" t="s">
        <v>214</v>
      </c>
      <c r="B58" s="36" t="s">
        <v>204</v>
      </c>
      <c r="C58" s="36" t="s">
        <v>87</v>
      </c>
      <c r="D58" s="591" t="s">
        <v>89</v>
      </c>
      <c r="E58" s="592"/>
      <c r="F58" s="591" t="s">
        <v>91</v>
      </c>
      <c r="G58" s="592"/>
      <c r="H58" s="38" t="s">
        <v>93</v>
      </c>
      <c r="I58" s="40" t="s">
        <v>94</v>
      </c>
    </row>
    <row r="59" spans="1:9" ht="117.75" customHeight="1" thickBot="1" x14ac:dyDescent="0.3">
      <c r="A59" s="610"/>
      <c r="B59" s="30">
        <v>8.3000000000000004E-2</v>
      </c>
      <c r="C59" s="32"/>
      <c r="D59" s="616"/>
      <c r="E59" s="617"/>
      <c r="F59" s="619"/>
      <c r="G59" s="619"/>
      <c r="H59" s="30"/>
      <c r="I59" s="377"/>
    </row>
    <row r="60" spans="1:9" ht="45" customHeight="1" thickBot="1" x14ac:dyDescent="0.3">
      <c r="A60" s="609" t="s">
        <v>215</v>
      </c>
      <c r="B60" s="37" t="s">
        <v>204</v>
      </c>
      <c r="C60" s="36" t="s">
        <v>87</v>
      </c>
      <c r="D60" s="591" t="s">
        <v>89</v>
      </c>
      <c r="E60" s="592"/>
      <c r="F60" s="591" t="s">
        <v>91</v>
      </c>
      <c r="G60" s="592"/>
      <c r="H60" s="38" t="s">
        <v>93</v>
      </c>
      <c r="I60" s="40" t="s">
        <v>94</v>
      </c>
    </row>
    <row r="61" spans="1:9" ht="111" customHeight="1" thickBot="1" x14ac:dyDescent="0.3">
      <c r="A61" s="610"/>
      <c r="B61" s="30">
        <v>8.6999999999999994E-2</v>
      </c>
      <c r="C61" s="30"/>
      <c r="D61" s="616"/>
      <c r="E61" s="617"/>
      <c r="F61" s="616"/>
      <c r="G61" s="617"/>
      <c r="H61" s="30"/>
      <c r="I61" s="377"/>
    </row>
    <row r="62" spans="1:9" x14ac:dyDescent="0.25">
      <c r="B62" s="175">
        <f>+B61+B59+B57+B55+B53+B51+B49+B47+B45+B43+B41+B39</f>
        <v>0.99999999999999978</v>
      </c>
      <c r="C62" s="175">
        <f>+C61+C59+C57+C55+C53+C51+C49+C47+C45+C43+C41+C39</f>
        <v>0.41500000000000004</v>
      </c>
    </row>
    <row r="64" spans="1:9" s="27" customFormat="1" ht="30" customHeight="1" x14ac:dyDescent="0.25">
      <c r="A64" s="1"/>
      <c r="B64" s="1"/>
      <c r="C64" s="1"/>
      <c r="D64" s="1"/>
      <c r="E64" s="1"/>
      <c r="F64" s="1"/>
      <c r="G64" s="1"/>
      <c r="H64" s="1"/>
      <c r="I64" s="1"/>
    </row>
    <row r="65" spans="1:9" ht="34.5" customHeight="1" x14ac:dyDescent="0.25">
      <c r="A65" s="489" t="s">
        <v>57</v>
      </c>
      <c r="B65" s="489"/>
      <c r="C65" s="489"/>
      <c r="D65" s="489"/>
      <c r="E65" s="489"/>
      <c r="F65" s="489"/>
      <c r="G65" s="489"/>
      <c r="H65" s="489"/>
      <c r="I65" s="489"/>
    </row>
    <row r="66" spans="1:9" ht="67.5" customHeight="1" x14ac:dyDescent="0.25">
      <c r="A66" s="41" t="s">
        <v>58</v>
      </c>
      <c r="B66" s="570" t="s">
        <v>216</v>
      </c>
      <c r="C66" s="571"/>
      <c r="D66" s="570" t="s">
        <v>217</v>
      </c>
      <c r="E66" s="571"/>
      <c r="F66" s="570" t="s">
        <v>218</v>
      </c>
      <c r="G66" s="571"/>
      <c r="H66" s="572" t="s">
        <v>219</v>
      </c>
      <c r="I66" s="573"/>
    </row>
    <row r="67" spans="1:9" ht="45.75" customHeight="1" x14ac:dyDescent="0.25">
      <c r="A67" s="41" t="s">
        <v>220</v>
      </c>
      <c r="B67" s="550">
        <v>0.14000000000000001</v>
      </c>
      <c r="C67" s="551"/>
      <c r="D67" s="550">
        <v>0.12</v>
      </c>
      <c r="E67" s="551"/>
      <c r="F67" s="550">
        <v>0.12</v>
      </c>
      <c r="G67" s="551"/>
      <c r="H67" s="550"/>
      <c r="I67" s="551"/>
    </row>
    <row r="68" spans="1:9" ht="30" customHeight="1" x14ac:dyDescent="0.25">
      <c r="A68" s="490" t="s">
        <v>170</v>
      </c>
      <c r="B68" s="87" t="s">
        <v>85</v>
      </c>
      <c r="C68" s="87" t="s">
        <v>87</v>
      </c>
      <c r="D68" s="87" t="s">
        <v>85</v>
      </c>
      <c r="E68" s="87" t="s">
        <v>87</v>
      </c>
      <c r="F68" s="87" t="s">
        <v>85</v>
      </c>
      <c r="G68" s="87" t="s">
        <v>87</v>
      </c>
      <c r="H68" s="87" t="s">
        <v>85</v>
      </c>
      <c r="I68" s="87" t="s">
        <v>87</v>
      </c>
    </row>
    <row r="69" spans="1:9" ht="30" customHeight="1" x14ac:dyDescent="0.25">
      <c r="A69" s="491"/>
      <c r="B69" s="222">
        <v>8.3000000000000004E-2</v>
      </c>
      <c r="C69" s="222">
        <v>8.3000000000000004E-2</v>
      </c>
      <c r="D69" s="222">
        <v>8.3000000000000004E-2</v>
      </c>
      <c r="E69" s="222">
        <v>8.3000000000000004E-2</v>
      </c>
      <c r="F69" s="222">
        <v>8.3000000000000004E-2</v>
      </c>
      <c r="G69" s="222">
        <v>8.3000000000000004E-2</v>
      </c>
      <c r="H69" s="46"/>
      <c r="I69" s="43"/>
    </row>
    <row r="70" spans="1:9" ht="125.45" customHeight="1" x14ac:dyDescent="0.25">
      <c r="A70" s="41" t="s">
        <v>221</v>
      </c>
      <c r="B70" s="574" t="s">
        <v>349</v>
      </c>
      <c r="C70" s="575"/>
      <c r="D70" s="574" t="s">
        <v>327</v>
      </c>
      <c r="E70" s="575"/>
      <c r="F70" s="576" t="s">
        <v>345</v>
      </c>
      <c r="G70" s="577"/>
      <c r="H70" s="578"/>
      <c r="I70" s="579"/>
    </row>
    <row r="71" spans="1:9" ht="87.6" customHeight="1" x14ac:dyDescent="0.25">
      <c r="A71" s="41" t="s">
        <v>222</v>
      </c>
      <c r="B71" s="498" t="s">
        <v>351</v>
      </c>
      <c r="C71" s="562"/>
      <c r="D71" s="507" t="s">
        <v>353</v>
      </c>
      <c r="E71" s="562"/>
      <c r="F71" s="507" t="s">
        <v>352</v>
      </c>
      <c r="G71" s="566"/>
      <c r="H71" s="567"/>
      <c r="I71" s="566"/>
    </row>
    <row r="72" spans="1:9" ht="30.75" customHeight="1" x14ac:dyDescent="0.25">
      <c r="A72" s="490" t="s">
        <v>172</v>
      </c>
      <c r="B72" s="87" t="s">
        <v>85</v>
      </c>
      <c r="C72" s="87" t="s">
        <v>87</v>
      </c>
      <c r="D72" s="87" t="s">
        <v>85</v>
      </c>
      <c r="E72" s="87" t="s">
        <v>87</v>
      </c>
      <c r="F72" s="87" t="s">
        <v>85</v>
      </c>
      <c r="G72" s="87" t="s">
        <v>87</v>
      </c>
      <c r="H72" s="87" t="s">
        <v>85</v>
      </c>
      <c r="I72" s="87" t="s">
        <v>87</v>
      </c>
    </row>
    <row r="73" spans="1:9" ht="30.75" customHeight="1" x14ac:dyDescent="0.25">
      <c r="A73" s="491"/>
      <c r="B73" s="222">
        <v>8.3000000000000004E-2</v>
      </c>
      <c r="C73" s="222">
        <v>8.3000000000000004E-2</v>
      </c>
      <c r="D73" s="222">
        <v>8.3000000000000004E-2</v>
      </c>
      <c r="E73" s="222">
        <v>8.3000000000000004E-2</v>
      </c>
      <c r="F73" s="222">
        <v>8.3000000000000004E-2</v>
      </c>
      <c r="G73" s="222">
        <v>8.3000000000000004E-2</v>
      </c>
      <c r="H73" s="46"/>
      <c r="I73" s="44"/>
    </row>
    <row r="74" spans="1:9" ht="111.6" customHeight="1" x14ac:dyDescent="0.25">
      <c r="A74" s="41" t="s">
        <v>221</v>
      </c>
      <c r="B74" s="574" t="s">
        <v>360</v>
      </c>
      <c r="C74" s="575"/>
      <c r="D74" s="574" t="s">
        <v>361</v>
      </c>
      <c r="E74" s="575"/>
      <c r="F74" s="574" t="s">
        <v>363</v>
      </c>
      <c r="G74" s="575"/>
      <c r="H74" s="589"/>
      <c r="I74" s="590"/>
    </row>
    <row r="75" spans="1:9" ht="85.9" customHeight="1" x14ac:dyDescent="0.25">
      <c r="A75" s="41" t="s">
        <v>222</v>
      </c>
      <c r="B75" s="507" t="s">
        <v>359</v>
      </c>
      <c r="C75" s="562"/>
      <c r="D75" s="507" t="s">
        <v>362</v>
      </c>
      <c r="E75" s="562"/>
      <c r="F75" s="507" t="s">
        <v>364</v>
      </c>
      <c r="G75" s="566"/>
      <c r="H75" s="567"/>
      <c r="I75" s="566"/>
    </row>
    <row r="76" spans="1:9" ht="30.75" customHeight="1" x14ac:dyDescent="0.25">
      <c r="A76" s="490" t="s">
        <v>173</v>
      </c>
      <c r="B76" s="87" t="s">
        <v>85</v>
      </c>
      <c r="C76" s="87" t="s">
        <v>87</v>
      </c>
      <c r="D76" s="87" t="s">
        <v>85</v>
      </c>
      <c r="E76" s="87" t="s">
        <v>87</v>
      </c>
      <c r="F76" s="87" t="s">
        <v>85</v>
      </c>
      <c r="G76" s="87" t="s">
        <v>87</v>
      </c>
      <c r="H76" s="87" t="s">
        <v>85</v>
      </c>
      <c r="I76" s="87" t="s">
        <v>87</v>
      </c>
    </row>
    <row r="77" spans="1:9" ht="30.75" customHeight="1" x14ac:dyDescent="0.25">
      <c r="A77" s="491"/>
      <c r="B77" s="222">
        <v>8.3000000000000004E-2</v>
      </c>
      <c r="C77" s="222">
        <v>8.3000000000000004E-2</v>
      </c>
      <c r="D77" s="222">
        <v>8.3000000000000004E-2</v>
      </c>
      <c r="E77" s="222">
        <v>8.3000000000000004E-2</v>
      </c>
      <c r="F77" s="222">
        <v>8.3000000000000004E-2</v>
      </c>
      <c r="G77" s="222">
        <v>8.3000000000000004E-2</v>
      </c>
      <c r="H77" s="46"/>
      <c r="I77" s="44"/>
    </row>
    <row r="78" spans="1:9" ht="101.25" customHeight="1" x14ac:dyDescent="0.25">
      <c r="A78" s="41" t="s">
        <v>221</v>
      </c>
      <c r="B78" s="620" t="s">
        <v>414</v>
      </c>
      <c r="C78" s="621"/>
      <c r="D78" s="620" t="s">
        <v>388</v>
      </c>
      <c r="E78" s="621"/>
      <c r="F78" s="574" t="s">
        <v>389</v>
      </c>
      <c r="G78" s="575"/>
      <c r="H78" s="567"/>
      <c r="I78" s="566"/>
    </row>
    <row r="79" spans="1:9" ht="95.45" customHeight="1" x14ac:dyDescent="0.25">
      <c r="A79" s="41" t="s">
        <v>222</v>
      </c>
      <c r="B79" s="498" t="s">
        <v>390</v>
      </c>
      <c r="C79" s="562"/>
      <c r="D79" s="498" t="s">
        <v>391</v>
      </c>
      <c r="E79" s="562"/>
      <c r="F79" s="498" t="s">
        <v>392</v>
      </c>
      <c r="G79" s="566"/>
      <c r="H79" s="567"/>
      <c r="I79" s="566"/>
    </row>
    <row r="80" spans="1:9" ht="30.75" customHeight="1" x14ac:dyDescent="0.25">
      <c r="A80" s="490" t="s">
        <v>174</v>
      </c>
      <c r="B80" s="87" t="s">
        <v>85</v>
      </c>
      <c r="C80" s="87" t="s">
        <v>87</v>
      </c>
      <c r="D80" s="87" t="s">
        <v>85</v>
      </c>
      <c r="E80" s="87" t="s">
        <v>87</v>
      </c>
      <c r="F80" s="87" t="s">
        <v>85</v>
      </c>
      <c r="G80" s="87" t="s">
        <v>87</v>
      </c>
      <c r="H80" s="87" t="s">
        <v>85</v>
      </c>
      <c r="I80" s="87" t="s">
        <v>87</v>
      </c>
    </row>
    <row r="81" spans="1:9" ht="30.75" customHeight="1" x14ac:dyDescent="0.25">
      <c r="A81" s="491"/>
      <c r="B81" s="222">
        <v>8.3000000000000004E-2</v>
      </c>
      <c r="C81" s="222">
        <v>8.3000000000000004E-2</v>
      </c>
      <c r="D81" s="222">
        <v>8.3000000000000004E-2</v>
      </c>
      <c r="E81" s="222">
        <v>8.3000000000000004E-2</v>
      </c>
      <c r="F81" s="222">
        <v>8.3000000000000004E-2</v>
      </c>
      <c r="G81" s="222">
        <v>8.3000000000000004E-2</v>
      </c>
      <c r="H81" s="46"/>
      <c r="I81" s="44"/>
    </row>
    <row r="82" spans="1:9" ht="120.75" customHeight="1" x14ac:dyDescent="0.25">
      <c r="A82" s="41" t="s">
        <v>221</v>
      </c>
      <c r="B82" s="626" t="s">
        <v>419</v>
      </c>
      <c r="C82" s="627"/>
      <c r="D82" s="626" t="s">
        <v>420</v>
      </c>
      <c r="E82" s="627"/>
      <c r="F82" s="626" t="s">
        <v>422</v>
      </c>
      <c r="G82" s="627"/>
      <c r="H82" s="567"/>
      <c r="I82" s="566"/>
    </row>
    <row r="83" spans="1:9" ht="81" customHeight="1" x14ac:dyDescent="0.25">
      <c r="A83" s="41" t="s">
        <v>222</v>
      </c>
      <c r="B83" s="507" t="s">
        <v>418</v>
      </c>
      <c r="C83" s="562"/>
      <c r="D83" s="507" t="s">
        <v>421</v>
      </c>
      <c r="E83" s="562"/>
      <c r="F83" s="507" t="s">
        <v>423</v>
      </c>
      <c r="G83" s="566"/>
      <c r="H83" s="567"/>
      <c r="I83" s="566"/>
    </row>
    <row r="84" spans="1:9" ht="30" customHeight="1" x14ac:dyDescent="0.25">
      <c r="A84" s="490" t="s">
        <v>176</v>
      </c>
      <c r="B84" s="87" t="s">
        <v>85</v>
      </c>
      <c r="C84" s="87" t="s">
        <v>87</v>
      </c>
      <c r="D84" s="87" t="s">
        <v>85</v>
      </c>
      <c r="E84" s="87" t="s">
        <v>87</v>
      </c>
      <c r="F84" s="87" t="s">
        <v>85</v>
      </c>
      <c r="G84" s="87" t="s">
        <v>87</v>
      </c>
      <c r="H84" s="87" t="s">
        <v>85</v>
      </c>
      <c r="I84" s="87" t="s">
        <v>87</v>
      </c>
    </row>
    <row r="85" spans="1:9" ht="30" customHeight="1" x14ac:dyDescent="0.25">
      <c r="A85" s="491"/>
      <c r="B85" s="222">
        <v>8.3000000000000004E-2</v>
      </c>
      <c r="C85" s="222">
        <v>8.3000000000000004E-2</v>
      </c>
      <c r="D85" s="222">
        <v>8.3000000000000004E-2</v>
      </c>
      <c r="E85" s="222">
        <v>8.3000000000000004E-2</v>
      </c>
      <c r="F85" s="222">
        <v>8.3000000000000004E-2</v>
      </c>
      <c r="G85" s="222">
        <v>8.3000000000000004E-2</v>
      </c>
      <c r="H85" s="46"/>
      <c r="I85" s="44"/>
    </row>
    <row r="86" spans="1:9" ht="105" customHeight="1" x14ac:dyDescent="0.25">
      <c r="A86" s="41" t="s">
        <v>221</v>
      </c>
      <c r="B86" s="568" t="s">
        <v>451</v>
      </c>
      <c r="C86" s="568"/>
      <c r="D86" s="568" t="s">
        <v>452</v>
      </c>
      <c r="E86" s="568"/>
      <c r="F86" s="623" t="s">
        <v>455</v>
      </c>
      <c r="G86" s="624"/>
      <c r="H86" s="588"/>
      <c r="I86" s="588"/>
    </row>
    <row r="87" spans="1:9" ht="80.25" customHeight="1" x14ac:dyDescent="0.25">
      <c r="A87" s="41" t="s">
        <v>222</v>
      </c>
      <c r="B87" s="507" t="s">
        <v>450</v>
      </c>
      <c r="C87" s="526"/>
      <c r="D87" s="507" t="s">
        <v>453</v>
      </c>
      <c r="E87" s="526"/>
      <c r="F87" s="518" t="s">
        <v>454</v>
      </c>
      <c r="G87" s="519"/>
      <c r="H87" s="554"/>
      <c r="I87" s="555"/>
    </row>
    <row r="88" spans="1:9" ht="29.25" customHeight="1" x14ac:dyDescent="0.25">
      <c r="A88" s="490" t="s">
        <v>177</v>
      </c>
      <c r="B88" s="87" t="s">
        <v>85</v>
      </c>
      <c r="C88" s="87" t="s">
        <v>87</v>
      </c>
      <c r="D88" s="87" t="s">
        <v>85</v>
      </c>
      <c r="E88" s="87" t="s">
        <v>87</v>
      </c>
      <c r="F88" s="87" t="s">
        <v>85</v>
      </c>
      <c r="G88" s="87" t="s">
        <v>87</v>
      </c>
      <c r="H88" s="87" t="s">
        <v>85</v>
      </c>
      <c r="I88" s="87" t="s">
        <v>87</v>
      </c>
    </row>
    <row r="89" spans="1:9" ht="29.25" customHeight="1" x14ac:dyDescent="0.25">
      <c r="A89" s="491"/>
      <c r="B89" s="222">
        <v>8.3000000000000004E-2</v>
      </c>
      <c r="C89" s="222"/>
      <c r="D89" s="222">
        <v>8.3000000000000004E-2</v>
      </c>
      <c r="E89" s="222"/>
      <c r="F89" s="222">
        <v>8.3000000000000004E-2</v>
      </c>
      <c r="G89" s="222"/>
      <c r="H89" s="46"/>
      <c r="I89" s="44"/>
    </row>
    <row r="90" spans="1:9" ht="80.25" customHeight="1" x14ac:dyDescent="0.25">
      <c r="A90" s="41" t="s">
        <v>221</v>
      </c>
      <c r="B90" s="557"/>
      <c r="C90" s="557"/>
      <c r="D90" s="558"/>
      <c r="E90" s="558"/>
      <c r="F90" s="559"/>
      <c r="G90" s="560"/>
      <c r="H90" s="561"/>
      <c r="I90" s="561"/>
    </row>
    <row r="91" spans="1:9" ht="80.25" customHeight="1" x14ac:dyDescent="0.25">
      <c r="A91" s="41" t="s">
        <v>222</v>
      </c>
      <c r="B91" s="525"/>
      <c r="C91" s="526"/>
      <c r="D91" s="525"/>
      <c r="E91" s="526"/>
      <c r="F91" s="554"/>
      <c r="G91" s="555"/>
      <c r="H91" s="556"/>
      <c r="I91" s="555"/>
    </row>
    <row r="92" spans="1:9" ht="24.95" customHeight="1" x14ac:dyDescent="0.25">
      <c r="A92" s="490" t="s">
        <v>178</v>
      </c>
      <c r="B92" s="87" t="s">
        <v>85</v>
      </c>
      <c r="C92" s="87" t="s">
        <v>87</v>
      </c>
      <c r="D92" s="87" t="s">
        <v>85</v>
      </c>
      <c r="E92" s="87" t="s">
        <v>87</v>
      </c>
      <c r="F92" s="87" t="s">
        <v>85</v>
      </c>
      <c r="G92" s="87" t="s">
        <v>87</v>
      </c>
      <c r="H92" s="87" t="s">
        <v>85</v>
      </c>
      <c r="I92" s="87" t="s">
        <v>87</v>
      </c>
    </row>
    <row r="93" spans="1:9" ht="24.95" customHeight="1" x14ac:dyDescent="0.25">
      <c r="A93" s="491"/>
      <c r="B93" s="222">
        <v>8.3000000000000004E-2</v>
      </c>
      <c r="C93" s="222"/>
      <c r="D93" s="222">
        <v>8.3000000000000004E-2</v>
      </c>
      <c r="E93" s="222"/>
      <c r="F93" s="222">
        <v>8.3000000000000004E-2</v>
      </c>
      <c r="G93" s="222"/>
      <c r="H93" s="46"/>
      <c r="I93" s="44"/>
    </row>
    <row r="94" spans="1:9" ht="80.25" customHeight="1" x14ac:dyDescent="0.25">
      <c r="A94" s="41" t="s">
        <v>221</v>
      </c>
      <c r="B94" s="557"/>
      <c r="C94" s="557"/>
      <c r="D94" s="558"/>
      <c r="E94" s="558"/>
      <c r="F94" s="559"/>
      <c r="G94" s="560"/>
      <c r="H94" s="561"/>
      <c r="I94" s="561"/>
    </row>
    <row r="95" spans="1:9" ht="80.25" customHeight="1" x14ac:dyDescent="0.25">
      <c r="A95" s="41" t="s">
        <v>222</v>
      </c>
      <c r="B95" s="525"/>
      <c r="C95" s="526"/>
      <c r="D95" s="525"/>
      <c r="E95" s="526"/>
      <c r="F95" s="525"/>
      <c r="G95" s="526"/>
      <c r="H95" s="556"/>
      <c r="I95" s="555"/>
    </row>
    <row r="96" spans="1:9" ht="24.95" customHeight="1" x14ac:dyDescent="0.25">
      <c r="A96" s="490" t="s">
        <v>179</v>
      </c>
      <c r="B96" s="87" t="s">
        <v>85</v>
      </c>
      <c r="C96" s="87" t="s">
        <v>87</v>
      </c>
      <c r="D96" s="87" t="s">
        <v>85</v>
      </c>
      <c r="E96" s="87" t="s">
        <v>87</v>
      </c>
      <c r="F96" s="87" t="s">
        <v>85</v>
      </c>
      <c r="G96" s="87" t="s">
        <v>87</v>
      </c>
      <c r="H96" s="87" t="s">
        <v>85</v>
      </c>
      <c r="I96" s="87" t="s">
        <v>87</v>
      </c>
    </row>
    <row r="97" spans="1:9" ht="24.95" customHeight="1" x14ac:dyDescent="0.25">
      <c r="A97" s="491"/>
      <c r="B97" s="222">
        <v>8.3000000000000004E-2</v>
      </c>
      <c r="C97" s="222"/>
      <c r="D97" s="222">
        <v>8.3000000000000004E-2</v>
      </c>
      <c r="E97" s="222"/>
      <c r="F97" s="222">
        <v>8.3000000000000004E-2</v>
      </c>
      <c r="G97" s="223"/>
      <c r="H97" s="46"/>
      <c r="I97" s="44"/>
    </row>
    <row r="98" spans="1:9" ht="80.25" customHeight="1" x14ac:dyDescent="0.25">
      <c r="A98" s="41" t="s">
        <v>221</v>
      </c>
      <c r="B98" s="557"/>
      <c r="C98" s="557"/>
      <c r="D98" s="558"/>
      <c r="E98" s="558"/>
      <c r="F98" s="622"/>
      <c r="G98" s="560"/>
      <c r="H98" s="561"/>
      <c r="I98" s="561"/>
    </row>
    <row r="99" spans="1:9" ht="80.25" customHeight="1" x14ac:dyDescent="0.25">
      <c r="A99" s="41" t="s">
        <v>222</v>
      </c>
      <c r="B99" s="507"/>
      <c r="C99" s="562"/>
      <c r="D99" s="507"/>
      <c r="E99" s="562"/>
      <c r="F99" s="498"/>
      <c r="G99" s="562"/>
      <c r="H99" s="556"/>
      <c r="I99" s="555"/>
    </row>
    <row r="100" spans="1:9" ht="24.95" customHeight="1" x14ac:dyDescent="0.25">
      <c r="A100" s="490" t="s">
        <v>181</v>
      </c>
      <c r="B100" s="87" t="s">
        <v>85</v>
      </c>
      <c r="C100" s="87" t="s">
        <v>87</v>
      </c>
      <c r="D100" s="87" t="s">
        <v>85</v>
      </c>
      <c r="E100" s="87" t="s">
        <v>87</v>
      </c>
      <c r="F100" s="87" t="s">
        <v>85</v>
      </c>
      <c r="G100" s="87" t="s">
        <v>87</v>
      </c>
      <c r="H100" s="87" t="s">
        <v>85</v>
      </c>
      <c r="I100" s="87" t="s">
        <v>87</v>
      </c>
    </row>
    <row r="101" spans="1:9" ht="24.95" customHeight="1" x14ac:dyDescent="0.25">
      <c r="A101" s="491"/>
      <c r="B101" s="222">
        <v>8.3000000000000004E-2</v>
      </c>
      <c r="C101" s="222"/>
      <c r="D101" s="222">
        <v>8.3000000000000004E-2</v>
      </c>
      <c r="E101" s="222"/>
      <c r="F101" s="222">
        <v>8.3000000000000004E-2</v>
      </c>
      <c r="G101" s="222"/>
      <c r="H101" s="46"/>
      <c r="I101" s="44"/>
    </row>
    <row r="102" spans="1:9" ht="80.25" customHeight="1" x14ac:dyDescent="0.25">
      <c r="A102" s="41" t="s">
        <v>221</v>
      </c>
      <c r="B102" s="557"/>
      <c r="C102" s="557"/>
      <c r="D102" s="557"/>
      <c r="E102" s="557"/>
      <c r="F102" s="557"/>
      <c r="G102" s="557"/>
      <c r="H102" s="561"/>
      <c r="I102" s="561"/>
    </row>
    <row r="103" spans="1:9" ht="80.25" customHeight="1" x14ac:dyDescent="0.25">
      <c r="A103" s="41" t="s">
        <v>222</v>
      </c>
      <c r="B103" s="507"/>
      <c r="C103" s="562"/>
      <c r="D103" s="507"/>
      <c r="E103" s="562"/>
      <c r="F103" s="507"/>
      <c r="G103" s="562"/>
      <c r="H103" s="556"/>
      <c r="I103" s="555"/>
    </row>
    <row r="104" spans="1:9" ht="24.95" customHeight="1" x14ac:dyDescent="0.25">
      <c r="A104" s="490" t="s">
        <v>182</v>
      </c>
      <c r="B104" s="87" t="s">
        <v>85</v>
      </c>
      <c r="C104" s="87" t="s">
        <v>87</v>
      </c>
      <c r="D104" s="87" t="s">
        <v>85</v>
      </c>
      <c r="E104" s="87" t="s">
        <v>87</v>
      </c>
      <c r="F104" s="87" t="s">
        <v>85</v>
      </c>
      <c r="G104" s="87" t="s">
        <v>87</v>
      </c>
      <c r="H104" s="87" t="s">
        <v>85</v>
      </c>
      <c r="I104" s="87" t="s">
        <v>87</v>
      </c>
    </row>
    <row r="105" spans="1:9" ht="24.95" customHeight="1" x14ac:dyDescent="0.25">
      <c r="A105" s="491"/>
      <c r="B105" s="222">
        <v>8.3000000000000004E-2</v>
      </c>
      <c r="C105" s="222"/>
      <c r="D105" s="222">
        <v>8.3000000000000004E-2</v>
      </c>
      <c r="E105" s="222"/>
      <c r="F105" s="222">
        <v>8.3000000000000004E-2</v>
      </c>
      <c r="G105" s="222"/>
      <c r="H105" s="46"/>
      <c r="I105" s="44"/>
    </row>
    <row r="106" spans="1:9" ht="80.25" customHeight="1" x14ac:dyDescent="0.25">
      <c r="A106" s="41" t="s">
        <v>221</v>
      </c>
      <c r="B106" s="557"/>
      <c r="C106" s="557"/>
      <c r="D106" s="557"/>
      <c r="E106" s="557"/>
      <c r="F106" s="557"/>
      <c r="G106" s="557"/>
      <c r="H106" s="557"/>
      <c r="I106" s="557"/>
    </row>
    <row r="107" spans="1:9" ht="80.25" customHeight="1" x14ac:dyDescent="0.25">
      <c r="A107" s="41" t="s">
        <v>222</v>
      </c>
      <c r="B107" s="507"/>
      <c r="C107" s="562"/>
      <c r="D107" s="507"/>
      <c r="E107" s="562"/>
      <c r="F107" s="507"/>
      <c r="G107" s="562"/>
      <c r="H107" s="556"/>
      <c r="I107" s="555"/>
    </row>
    <row r="108" spans="1:9" ht="24.95" customHeight="1" x14ac:dyDescent="0.25">
      <c r="A108" s="490" t="s">
        <v>183</v>
      </c>
      <c r="B108" s="87" t="s">
        <v>85</v>
      </c>
      <c r="C108" s="87" t="s">
        <v>87</v>
      </c>
      <c r="D108" s="87" t="s">
        <v>85</v>
      </c>
      <c r="E108" s="87" t="s">
        <v>87</v>
      </c>
      <c r="F108" s="87" t="s">
        <v>85</v>
      </c>
      <c r="G108" s="87" t="s">
        <v>87</v>
      </c>
      <c r="H108" s="87" t="s">
        <v>85</v>
      </c>
      <c r="I108" s="87" t="s">
        <v>87</v>
      </c>
    </row>
    <row r="109" spans="1:9" ht="24.95" customHeight="1" x14ac:dyDescent="0.25">
      <c r="A109" s="491"/>
      <c r="B109" s="222">
        <v>8.3000000000000004E-2</v>
      </c>
      <c r="C109" s="222"/>
      <c r="D109" s="222">
        <v>8.3000000000000004E-2</v>
      </c>
      <c r="E109" s="222"/>
      <c r="F109" s="222">
        <v>8.3000000000000004E-2</v>
      </c>
      <c r="G109" s="222"/>
      <c r="H109" s="46"/>
      <c r="I109" s="44"/>
    </row>
    <row r="110" spans="1:9" ht="80.25" customHeight="1" x14ac:dyDescent="0.25">
      <c r="A110" s="41" t="s">
        <v>221</v>
      </c>
      <c r="B110" s="557"/>
      <c r="C110" s="557"/>
      <c r="D110" s="557"/>
      <c r="E110" s="557"/>
      <c r="F110" s="557"/>
      <c r="G110" s="557"/>
      <c r="H110" s="561"/>
      <c r="I110" s="561"/>
    </row>
    <row r="111" spans="1:9" ht="80.25" customHeight="1" x14ac:dyDescent="0.25">
      <c r="A111" s="41" t="s">
        <v>222</v>
      </c>
      <c r="B111" s="507"/>
      <c r="C111" s="562"/>
      <c r="D111" s="507"/>
      <c r="E111" s="562"/>
      <c r="F111" s="507"/>
      <c r="G111" s="562"/>
      <c r="H111" s="556"/>
      <c r="I111" s="555"/>
    </row>
    <row r="112" spans="1:9" ht="24.95" customHeight="1" x14ac:dyDescent="0.25">
      <c r="A112" s="490" t="s">
        <v>184</v>
      </c>
      <c r="B112" s="87" t="s">
        <v>85</v>
      </c>
      <c r="C112" s="87" t="s">
        <v>87</v>
      </c>
      <c r="D112" s="87" t="s">
        <v>85</v>
      </c>
      <c r="E112" s="87" t="s">
        <v>87</v>
      </c>
      <c r="F112" s="87" t="s">
        <v>85</v>
      </c>
      <c r="G112" s="87" t="s">
        <v>87</v>
      </c>
      <c r="H112" s="87" t="s">
        <v>85</v>
      </c>
      <c r="I112" s="87" t="s">
        <v>87</v>
      </c>
    </row>
    <row r="113" spans="1:9" ht="24.95" customHeight="1" x14ac:dyDescent="0.25">
      <c r="A113" s="491"/>
      <c r="B113" s="222">
        <v>8.6999999999999994E-2</v>
      </c>
      <c r="C113" s="222"/>
      <c r="D113" s="222">
        <v>8.6999999999999994E-2</v>
      </c>
      <c r="E113" s="222"/>
      <c r="F113" s="222">
        <v>8.6999999999999994E-2</v>
      </c>
      <c r="G113" s="222"/>
      <c r="H113" s="162"/>
      <c r="I113" s="163"/>
    </row>
    <row r="114" spans="1:9" ht="80.25" customHeight="1" x14ac:dyDescent="0.25">
      <c r="A114" s="41" t="s">
        <v>221</v>
      </c>
      <c r="B114" s="628"/>
      <c r="C114" s="628"/>
      <c r="D114" s="628"/>
      <c r="E114" s="628"/>
      <c r="F114" s="628"/>
      <c r="G114" s="628"/>
      <c r="H114" s="625"/>
      <c r="I114" s="625"/>
    </row>
    <row r="115" spans="1:9" ht="80.25" customHeight="1" x14ac:dyDescent="0.25">
      <c r="A115" s="41" t="s">
        <v>222</v>
      </c>
      <c r="B115" s="507"/>
      <c r="C115" s="562"/>
      <c r="D115" s="507"/>
      <c r="E115" s="562"/>
      <c r="F115" s="507"/>
      <c r="G115" s="562"/>
      <c r="H115" s="556"/>
      <c r="I115" s="555"/>
    </row>
    <row r="116" spans="1:9" ht="16.5" x14ac:dyDescent="0.25">
      <c r="A116" s="42" t="s">
        <v>223</v>
      </c>
      <c r="B116" s="45">
        <f>(B69+B73+B77+B81+B85+B89+B93+B97+B101+B105+B109+B113)</f>
        <v>0.99999999999999989</v>
      </c>
      <c r="C116" s="45">
        <f t="shared" ref="C116:H116" si="1">(C69+C73+C77+C81+C85+C89+C93+C97+C101+C105+C109+C113)</f>
        <v>0.41500000000000004</v>
      </c>
      <c r="D116" s="45">
        <f t="shared" si="1"/>
        <v>0.99999999999999989</v>
      </c>
      <c r="E116" s="45">
        <f t="shared" si="1"/>
        <v>0.41500000000000004</v>
      </c>
      <c r="F116" s="45">
        <f t="shared" si="1"/>
        <v>0.99999999999999989</v>
      </c>
      <c r="G116" s="45">
        <f t="shared" si="1"/>
        <v>0.41500000000000004</v>
      </c>
      <c r="H116" s="45">
        <f t="shared" si="1"/>
        <v>0</v>
      </c>
      <c r="I116" s="45">
        <f>(I69+I73+I77+I81+I85+I89+I93+I97+I101+I105+I109+I113)</f>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44" type="noConversion"/>
  <hyperlinks>
    <hyperlink ref="B71" r:id="rId1" xr:uid="{00000000-0004-0000-0100-000000000000}"/>
    <hyperlink ref="F71" r:id="rId2" xr:uid="{00000000-0004-0000-0100-000001000000}"/>
    <hyperlink ref="D71" r:id="rId3" xr:uid="{00000000-0004-0000-0100-000002000000}"/>
    <hyperlink ref="B75" r:id="rId4" xr:uid="{00000000-0004-0000-0100-000003000000}"/>
    <hyperlink ref="D75" r:id="rId5" xr:uid="{00000000-0004-0000-0100-000004000000}"/>
    <hyperlink ref="F75"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 r:id="rId13" xr:uid="{00000000-0004-0000-0100-00000C000000}"/>
    <hyperlink ref="D87" r:id="rId14" xr:uid="{00000000-0004-0000-0100-00000D000000}"/>
    <hyperlink ref="F87" r:id="rId15" xr:uid="{00000000-0004-0000-0100-00000E000000}"/>
  </hyperlinks>
  <pageMargins left="0.25" right="0.25" top="0.75" bottom="0.75" header="0.3" footer="0.3"/>
  <pageSetup paperSize="5" scale="29" fitToHeight="0" orientation="landscape" r:id="rId16"/>
  <ignoredErrors>
    <ignoredError sqref="N24:N25 N27:N29" emptyCellReference="1"/>
  </ignoredError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A47" zoomScale="60" zoomScaleNormal="10" workbookViewId="0">
      <selection activeCell="D47" sqref="D47:E47"/>
    </sheetView>
  </sheetViews>
  <sheetFormatPr baseColWidth="10" defaultColWidth="10.85546875" defaultRowHeight="14.25" x14ac:dyDescent="0.25"/>
  <cols>
    <col min="1" max="1" width="49.7109375" style="226" customWidth="1"/>
    <col min="2" max="5" width="35.7109375" style="226" customWidth="1"/>
    <col min="6" max="6" width="43" style="226" customWidth="1"/>
    <col min="7" max="7" width="41.140625" style="226" customWidth="1"/>
    <col min="8" max="8" width="35.7109375" style="226" customWidth="1"/>
    <col min="9" max="9" width="61.7109375" style="226" customWidth="1"/>
    <col min="10" max="13" width="35.7109375" style="226" customWidth="1"/>
    <col min="14" max="14" width="31" style="226" customWidth="1"/>
    <col min="15" max="15" width="18.140625" style="226" customWidth="1"/>
    <col min="16" max="16" width="8.42578125" style="226" customWidth="1"/>
    <col min="17" max="17" width="18.5703125" style="226" bestFit="1" customWidth="1"/>
    <col min="18" max="18" width="5.7109375" style="226" customWidth="1"/>
    <col min="19" max="19" width="18.5703125" style="226" bestFit="1" customWidth="1"/>
    <col min="20" max="20" width="4.7109375" style="226" customWidth="1"/>
    <col min="21" max="21" width="23.140625"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x14ac:dyDescent="0.3">
      <c r="A1" s="397"/>
      <c r="B1" s="400" t="s">
        <v>160</v>
      </c>
      <c r="C1" s="401"/>
      <c r="D1" s="401"/>
      <c r="E1" s="401"/>
      <c r="F1" s="401"/>
      <c r="G1" s="401"/>
      <c r="H1" s="401"/>
      <c r="I1" s="401"/>
      <c r="J1" s="401"/>
      <c r="K1" s="401"/>
      <c r="L1" s="402"/>
      <c r="M1" s="403" t="s">
        <v>161</v>
      </c>
      <c r="N1" s="404"/>
      <c r="O1" s="405"/>
    </row>
    <row r="2" spans="1:15" s="224" customFormat="1" ht="18" customHeight="1" thickBot="1" x14ac:dyDescent="0.3">
      <c r="A2" s="398"/>
      <c r="B2" s="406" t="s">
        <v>162</v>
      </c>
      <c r="C2" s="407"/>
      <c r="D2" s="407"/>
      <c r="E2" s="407"/>
      <c r="F2" s="407"/>
      <c r="G2" s="407"/>
      <c r="H2" s="407"/>
      <c r="I2" s="407"/>
      <c r="J2" s="407"/>
      <c r="K2" s="407"/>
      <c r="L2" s="408"/>
      <c r="M2" s="403" t="s">
        <v>163</v>
      </c>
      <c r="N2" s="404"/>
      <c r="O2" s="405"/>
    </row>
    <row r="3" spans="1:15" s="224" customFormat="1" ht="19.899999999999999" customHeight="1" thickBot="1" x14ac:dyDescent="0.3">
      <c r="A3" s="398"/>
      <c r="B3" s="406" t="s">
        <v>0</v>
      </c>
      <c r="C3" s="407"/>
      <c r="D3" s="407"/>
      <c r="E3" s="407"/>
      <c r="F3" s="407"/>
      <c r="G3" s="407"/>
      <c r="H3" s="407"/>
      <c r="I3" s="407"/>
      <c r="J3" s="407"/>
      <c r="K3" s="407"/>
      <c r="L3" s="408"/>
      <c r="M3" s="403" t="s">
        <v>164</v>
      </c>
      <c r="N3" s="404"/>
      <c r="O3" s="405"/>
    </row>
    <row r="4" spans="1:15" s="224" customFormat="1" ht="21.75" customHeight="1" thickBot="1" x14ac:dyDescent="0.3">
      <c r="A4" s="399"/>
      <c r="B4" s="409" t="s">
        <v>165</v>
      </c>
      <c r="C4" s="410"/>
      <c r="D4" s="410"/>
      <c r="E4" s="410"/>
      <c r="F4" s="410"/>
      <c r="G4" s="410"/>
      <c r="H4" s="410"/>
      <c r="I4" s="410"/>
      <c r="J4" s="410"/>
      <c r="K4" s="410"/>
      <c r="L4" s="411"/>
      <c r="M4" s="403" t="s">
        <v>166</v>
      </c>
      <c r="N4" s="404"/>
      <c r="O4" s="405"/>
    </row>
    <row r="5" spans="1:15" s="224" customFormat="1" ht="16.149999999999999" customHeight="1" thickBot="1" x14ac:dyDescent="0.3">
      <c r="A5" s="77"/>
      <c r="B5" s="78"/>
      <c r="C5" s="78"/>
      <c r="D5" s="78"/>
      <c r="E5" s="78"/>
      <c r="F5" s="78"/>
      <c r="G5" s="78"/>
      <c r="H5" s="78"/>
      <c r="I5" s="78"/>
      <c r="J5" s="78"/>
      <c r="K5" s="78"/>
      <c r="L5" s="78"/>
      <c r="M5" s="225"/>
      <c r="N5" s="225"/>
      <c r="O5" s="225"/>
    </row>
    <row r="6" spans="1:15" ht="40.35" customHeight="1" thickBot="1" x14ac:dyDescent="0.3">
      <c r="A6" s="48" t="s">
        <v>167</v>
      </c>
      <c r="B6" s="429" t="s">
        <v>168</v>
      </c>
      <c r="C6" s="430"/>
      <c r="D6" s="430"/>
      <c r="E6" s="430"/>
      <c r="F6" s="430"/>
      <c r="G6" s="430"/>
      <c r="H6" s="430"/>
      <c r="I6" s="430"/>
      <c r="J6" s="430"/>
      <c r="K6" s="431"/>
      <c r="L6" s="150" t="s">
        <v>169</v>
      </c>
      <c r="M6" s="432">
        <v>2024110010299</v>
      </c>
      <c r="N6" s="433"/>
      <c r="O6" s="434"/>
    </row>
    <row r="7" spans="1:15" s="224" customFormat="1" ht="18" customHeight="1" thickBot="1" x14ac:dyDescent="0.3">
      <c r="A7" s="77"/>
      <c r="B7" s="78"/>
      <c r="C7" s="78"/>
      <c r="D7" s="78"/>
      <c r="E7" s="78"/>
      <c r="F7" s="78"/>
      <c r="G7" s="78"/>
      <c r="H7" s="78"/>
      <c r="I7" s="78"/>
      <c r="J7" s="78"/>
      <c r="K7" s="78"/>
      <c r="L7" s="78"/>
      <c r="M7" s="225"/>
      <c r="N7" s="225"/>
      <c r="O7" s="225"/>
    </row>
    <row r="8" spans="1:15" s="224" customFormat="1" ht="21.75" customHeight="1" thickBot="1" x14ac:dyDescent="0.3">
      <c r="A8" s="425" t="s">
        <v>6</v>
      </c>
      <c r="B8" s="150" t="s">
        <v>170</v>
      </c>
      <c r="C8" s="227"/>
      <c r="D8" s="150" t="s">
        <v>172</v>
      </c>
      <c r="E8" s="227"/>
      <c r="F8" s="150" t="s">
        <v>173</v>
      </c>
      <c r="G8" s="227"/>
      <c r="H8" s="150" t="s">
        <v>174</v>
      </c>
      <c r="I8" s="121"/>
      <c r="J8" s="435" t="s">
        <v>8</v>
      </c>
      <c r="K8" s="436"/>
      <c r="L8" s="228" t="s">
        <v>175</v>
      </c>
      <c r="M8" s="437" t="s">
        <v>171</v>
      </c>
      <c r="N8" s="437"/>
      <c r="O8" s="437"/>
    </row>
    <row r="9" spans="1:15" s="224" customFormat="1" ht="21.75" customHeight="1" thickBot="1" x14ac:dyDescent="0.3">
      <c r="A9" s="425"/>
      <c r="B9" s="229" t="s">
        <v>176</v>
      </c>
      <c r="C9" s="122" t="s">
        <v>171</v>
      </c>
      <c r="D9" s="150" t="s">
        <v>177</v>
      </c>
      <c r="E9" s="122"/>
      <c r="F9" s="150" t="s">
        <v>178</v>
      </c>
      <c r="G9" s="122"/>
      <c r="H9" s="150" t="s">
        <v>179</v>
      </c>
      <c r="I9" s="121"/>
      <c r="J9" s="435"/>
      <c r="K9" s="436"/>
      <c r="L9" s="228" t="s">
        <v>180</v>
      </c>
      <c r="M9" s="437"/>
      <c r="N9" s="437"/>
      <c r="O9" s="437"/>
    </row>
    <row r="10" spans="1:15" s="224" customFormat="1" ht="21.75" customHeight="1" thickBot="1" x14ac:dyDescent="0.3">
      <c r="A10" s="425"/>
      <c r="B10" s="150" t="s">
        <v>181</v>
      </c>
      <c r="C10" s="122"/>
      <c r="D10" s="150" t="s">
        <v>182</v>
      </c>
      <c r="E10" s="122"/>
      <c r="F10" s="150" t="s">
        <v>183</v>
      </c>
      <c r="G10" s="122"/>
      <c r="H10" s="150" t="s">
        <v>184</v>
      </c>
      <c r="I10" s="121"/>
      <c r="J10" s="435"/>
      <c r="K10" s="436"/>
      <c r="L10" s="228" t="s">
        <v>185</v>
      </c>
      <c r="M10" s="437"/>
      <c r="N10" s="437"/>
      <c r="O10" s="437"/>
    </row>
    <row r="11" spans="1:15" ht="15" customHeight="1" thickBot="1" x14ac:dyDescent="0.3">
      <c r="A11" s="6"/>
      <c r="B11" s="7"/>
      <c r="C11" s="7"/>
      <c r="D11" s="230"/>
      <c r="E11" s="8"/>
      <c r="F11" s="8"/>
      <c r="G11" s="231"/>
      <c r="H11" s="231"/>
      <c r="I11" s="232"/>
      <c r="J11" s="232"/>
      <c r="K11" s="7"/>
      <c r="L11" s="7"/>
      <c r="M11" s="7"/>
      <c r="N11" s="7"/>
      <c r="O11" s="7"/>
    </row>
    <row r="12" spans="1:15" ht="15" customHeight="1" x14ac:dyDescent="0.25">
      <c r="A12" s="412" t="s">
        <v>186</v>
      </c>
      <c r="B12" s="415" t="s">
        <v>224</v>
      </c>
      <c r="C12" s="416"/>
      <c r="D12" s="416"/>
      <c r="E12" s="416"/>
      <c r="F12" s="416"/>
      <c r="G12" s="416"/>
      <c r="H12" s="416"/>
      <c r="I12" s="416"/>
      <c r="J12" s="416"/>
      <c r="K12" s="416"/>
      <c r="L12" s="416"/>
      <c r="M12" s="416"/>
      <c r="N12" s="416"/>
      <c r="O12" s="417"/>
    </row>
    <row r="13" spans="1:15" ht="15" customHeight="1" x14ac:dyDescent="0.25">
      <c r="A13" s="413"/>
      <c r="B13" s="418"/>
      <c r="C13" s="419"/>
      <c r="D13" s="419"/>
      <c r="E13" s="419"/>
      <c r="F13" s="419"/>
      <c r="G13" s="419"/>
      <c r="H13" s="419"/>
      <c r="I13" s="419"/>
      <c r="J13" s="419"/>
      <c r="K13" s="419"/>
      <c r="L13" s="419"/>
      <c r="M13" s="419"/>
      <c r="N13" s="419"/>
      <c r="O13" s="420"/>
    </row>
    <row r="14" spans="1:15" ht="15" customHeight="1" thickBot="1" x14ac:dyDescent="0.3">
      <c r="A14" s="414"/>
      <c r="B14" s="421"/>
      <c r="C14" s="422"/>
      <c r="D14" s="422"/>
      <c r="E14" s="422"/>
      <c r="F14" s="422"/>
      <c r="G14" s="422"/>
      <c r="H14" s="422"/>
      <c r="I14" s="422"/>
      <c r="J14" s="422"/>
      <c r="K14" s="422"/>
      <c r="L14" s="422"/>
      <c r="M14" s="422"/>
      <c r="N14" s="422"/>
      <c r="O14" s="42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424" t="s">
        <v>225</v>
      </c>
      <c r="C16" s="424"/>
      <c r="D16" s="424"/>
      <c r="E16" s="424"/>
      <c r="F16" s="424"/>
      <c r="G16" s="425" t="s">
        <v>15</v>
      </c>
      <c r="H16" s="425"/>
      <c r="I16" s="426" t="s">
        <v>226</v>
      </c>
      <c r="J16" s="426"/>
      <c r="K16" s="426"/>
      <c r="L16" s="426"/>
      <c r="M16" s="426"/>
      <c r="N16" s="426"/>
      <c r="O16" s="426"/>
    </row>
    <row r="17" spans="1:22" ht="9" customHeight="1" thickBot="1" x14ac:dyDescent="0.3">
      <c r="A17" s="14"/>
      <c r="B17" s="16"/>
      <c r="C17" s="15"/>
      <c r="D17" s="15"/>
      <c r="E17" s="15"/>
      <c r="F17" s="15"/>
      <c r="G17" s="16"/>
      <c r="H17" s="16"/>
      <c r="I17" s="16"/>
      <c r="J17" s="16"/>
      <c r="K17" s="16"/>
      <c r="L17" s="17"/>
      <c r="M17" s="17"/>
      <c r="N17" s="17"/>
      <c r="O17" s="17"/>
    </row>
    <row r="18" spans="1:22" ht="56.25" customHeight="1" thickBot="1" x14ac:dyDescent="0.3">
      <c r="A18" s="48" t="s">
        <v>17</v>
      </c>
      <c r="B18" s="427" t="s">
        <v>190</v>
      </c>
      <c r="C18" s="427"/>
      <c r="D18" s="427"/>
      <c r="E18" s="427"/>
      <c r="F18" s="48" t="s">
        <v>19</v>
      </c>
      <c r="G18" s="428" t="s">
        <v>191</v>
      </c>
      <c r="H18" s="428"/>
      <c r="I18" s="428"/>
      <c r="J18" s="48" t="s">
        <v>21</v>
      </c>
      <c r="K18" s="424" t="s">
        <v>192</v>
      </c>
      <c r="L18" s="424"/>
      <c r="M18" s="424"/>
      <c r="N18" s="424"/>
      <c r="O18" s="424"/>
    </row>
    <row r="19" spans="1:22" ht="9" customHeight="1" x14ac:dyDescent="0.25">
      <c r="A19" s="5"/>
      <c r="B19" s="2"/>
      <c r="C19" s="449"/>
      <c r="D19" s="449"/>
      <c r="E19" s="449"/>
      <c r="F19" s="449"/>
      <c r="G19" s="449"/>
      <c r="H19" s="449"/>
      <c r="I19" s="449"/>
      <c r="J19" s="449"/>
      <c r="K19" s="449"/>
      <c r="L19" s="449"/>
      <c r="M19" s="449"/>
      <c r="N19" s="449"/>
      <c r="O19" s="449"/>
    </row>
    <row r="20" spans="1:22" ht="16.5" customHeight="1" thickBot="1" x14ac:dyDescent="0.3">
      <c r="A20" s="233"/>
      <c r="B20" s="234"/>
      <c r="C20" s="234"/>
      <c r="D20" s="234"/>
      <c r="E20" s="234"/>
      <c r="F20" s="234"/>
      <c r="G20" s="234"/>
      <c r="H20" s="234"/>
      <c r="I20" s="234"/>
      <c r="J20" s="234"/>
      <c r="K20" s="234"/>
      <c r="L20" s="234"/>
      <c r="M20" s="234"/>
      <c r="N20" s="234"/>
      <c r="O20" s="234"/>
    </row>
    <row r="21" spans="1:22" ht="32.1" customHeight="1" thickBot="1" x14ac:dyDescent="0.3">
      <c r="A21" s="450" t="s">
        <v>23</v>
      </c>
      <c r="B21" s="451"/>
      <c r="C21" s="451"/>
      <c r="D21" s="451"/>
      <c r="E21" s="451"/>
      <c r="F21" s="451"/>
      <c r="G21" s="451"/>
      <c r="H21" s="451"/>
      <c r="I21" s="451"/>
      <c r="J21" s="451"/>
      <c r="K21" s="451"/>
      <c r="L21" s="451"/>
      <c r="M21" s="451"/>
      <c r="N21" s="451"/>
      <c r="O21" s="435"/>
    </row>
    <row r="22" spans="1:22" ht="32.1" customHeight="1" thickBot="1" x14ac:dyDescent="0.3">
      <c r="A22" s="450" t="s">
        <v>193</v>
      </c>
      <c r="B22" s="451"/>
      <c r="C22" s="451"/>
      <c r="D22" s="451"/>
      <c r="E22" s="451"/>
      <c r="F22" s="451"/>
      <c r="G22" s="451"/>
      <c r="H22" s="451"/>
      <c r="I22" s="451"/>
      <c r="J22" s="451"/>
      <c r="K22" s="451"/>
      <c r="L22" s="451"/>
      <c r="M22" s="451"/>
      <c r="N22" s="451"/>
      <c r="O22" s="435"/>
    </row>
    <row r="23" spans="1:22"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x14ac:dyDescent="0.25">
      <c r="A24" s="21" t="s">
        <v>24</v>
      </c>
      <c r="B24" s="219">
        <v>261143000</v>
      </c>
      <c r="C24" s="22"/>
      <c r="D24" s="22"/>
      <c r="E24" s="22"/>
      <c r="F24" s="22"/>
      <c r="G24" s="22"/>
      <c r="H24" s="220"/>
      <c r="I24" s="220"/>
      <c r="J24" s="220"/>
      <c r="K24" s="220"/>
      <c r="L24" s="220"/>
      <c r="M24" s="387"/>
      <c r="N24" s="388">
        <f>SUM(B24:M24)</f>
        <v>261143000</v>
      </c>
      <c r="O24" s="235">
        <v>1</v>
      </c>
    </row>
    <row r="25" spans="1:22" ht="32.1" customHeight="1" x14ac:dyDescent="0.25">
      <c r="A25" s="21" t="s">
        <v>26</v>
      </c>
      <c r="B25" s="22">
        <v>210148566</v>
      </c>
      <c r="C25" s="22">
        <v>0</v>
      </c>
      <c r="D25" s="22">
        <v>0</v>
      </c>
      <c r="E25" s="219">
        <v>0</v>
      </c>
      <c r="F25" s="22">
        <v>0</v>
      </c>
      <c r="G25" s="22"/>
      <c r="H25" s="22"/>
      <c r="I25" s="22"/>
      <c r="J25" s="22"/>
      <c r="K25" s="22"/>
      <c r="L25" s="22"/>
      <c r="M25" s="219"/>
      <c r="N25" s="297">
        <f t="shared" ref="N25:N29" si="0">SUM(B25:M25)</f>
        <v>210148566</v>
      </c>
      <c r="O25" s="236">
        <f>N25/N24</f>
        <v>0.80472601601421445</v>
      </c>
    </row>
    <row r="26" spans="1:22" ht="32.1" customHeight="1" x14ac:dyDescent="0.25">
      <c r="A26" s="21" t="s">
        <v>28</v>
      </c>
      <c r="B26" s="22"/>
      <c r="C26" s="22">
        <v>14196284</v>
      </c>
      <c r="D26" s="22">
        <v>21277761</v>
      </c>
      <c r="E26" s="22">
        <v>22672894</v>
      </c>
      <c r="F26" s="22">
        <v>23739761</v>
      </c>
      <c r="G26" s="22"/>
      <c r="H26" s="22"/>
      <c r="I26" s="22"/>
      <c r="J26" s="22"/>
      <c r="K26" s="22"/>
      <c r="L26" s="22"/>
      <c r="M26" s="219"/>
      <c r="N26" s="385">
        <f t="shared" si="0"/>
        <v>81886700</v>
      </c>
      <c r="O26" s="236">
        <f>N26/N24</f>
        <v>0.31357034268580813</v>
      </c>
      <c r="Q26" s="346"/>
      <c r="R26" s="347"/>
      <c r="S26" s="346"/>
      <c r="T26" s="348"/>
      <c r="U26" s="349">
        <f>+Q26-H26</f>
        <v>0</v>
      </c>
      <c r="V26" s="349"/>
    </row>
    <row r="27" spans="1:22" ht="32.1" customHeight="1" x14ac:dyDescent="0.25">
      <c r="A27" s="21" t="s">
        <v>196</v>
      </c>
      <c r="B27" s="22"/>
      <c r="C27" s="22"/>
      <c r="D27" s="22"/>
      <c r="E27" s="22"/>
      <c r="F27" s="22"/>
      <c r="G27" s="22"/>
      <c r="H27" s="22"/>
      <c r="I27" s="22"/>
      <c r="J27" s="22"/>
      <c r="K27" s="22"/>
      <c r="L27" s="22"/>
      <c r="M27" s="22"/>
      <c r="N27" s="298">
        <f t="shared" si="0"/>
        <v>0</v>
      </c>
      <c r="O27" s="236">
        <v>1</v>
      </c>
    </row>
    <row r="28" spans="1:22" ht="32.1" customHeight="1" x14ac:dyDescent="0.25">
      <c r="A28" s="21" t="s">
        <v>197</v>
      </c>
      <c r="B28" s="22"/>
      <c r="C28" s="22"/>
      <c r="D28" s="22"/>
      <c r="E28" s="22"/>
      <c r="F28" s="22"/>
      <c r="G28" s="22"/>
      <c r="H28" s="22"/>
      <c r="I28" s="22"/>
      <c r="J28" s="22"/>
      <c r="K28" s="22"/>
      <c r="L28" s="22"/>
      <c r="M28" s="22"/>
      <c r="N28" s="298">
        <f t="shared" si="0"/>
        <v>0</v>
      </c>
      <c r="O28" s="236">
        <v>0</v>
      </c>
      <c r="Q28" s="339"/>
    </row>
    <row r="29" spans="1:22" ht="32.1" customHeight="1" x14ac:dyDescent="0.25">
      <c r="A29" s="23" t="s">
        <v>34</v>
      </c>
      <c r="B29" s="24"/>
      <c r="C29" s="24">
        <v>0</v>
      </c>
      <c r="D29" s="24"/>
      <c r="E29" s="24"/>
      <c r="F29" s="24"/>
      <c r="G29" s="24"/>
      <c r="H29" s="24"/>
      <c r="I29" s="24"/>
      <c r="J29" s="24"/>
      <c r="K29" s="24"/>
      <c r="L29" s="24"/>
      <c r="M29" s="24"/>
      <c r="N29" s="292">
        <f t="shared" si="0"/>
        <v>0</v>
      </c>
      <c r="O29" s="237">
        <v>0</v>
      </c>
    </row>
    <row r="30" spans="1:22" s="238" customFormat="1" ht="16.5" customHeight="1" x14ac:dyDescent="0.2"/>
    <row r="31" spans="1:22" s="238" customFormat="1" ht="17.25" customHeight="1" x14ac:dyDescent="0.2"/>
    <row r="32" spans="1:22" ht="5.25" customHeight="1" thickBot="1" x14ac:dyDescent="0.3"/>
    <row r="33" spans="1:13" ht="48" customHeight="1" thickBot="1" x14ac:dyDescent="0.3">
      <c r="A33" s="452" t="s">
        <v>198</v>
      </c>
      <c r="B33" s="453"/>
      <c r="C33" s="453"/>
      <c r="D33" s="453"/>
      <c r="E33" s="453"/>
      <c r="F33" s="453"/>
      <c r="G33" s="453"/>
      <c r="H33" s="453"/>
      <c r="I33" s="454"/>
      <c r="J33" s="239"/>
    </row>
    <row r="34" spans="1:13" ht="50.25" customHeight="1" thickBot="1" x14ac:dyDescent="0.3">
      <c r="A34" s="240" t="s">
        <v>199</v>
      </c>
      <c r="B34" s="455" t="str">
        <f>+B12</f>
        <v>Realizar el 100% de de las acciones diseñadas para aumentar el crecimiento de usuarios que consultan las redes sociales y páginas web</v>
      </c>
      <c r="C34" s="456"/>
      <c r="D34" s="456"/>
      <c r="E34" s="456"/>
      <c r="F34" s="456"/>
      <c r="G34" s="456"/>
      <c r="H34" s="456"/>
      <c r="I34" s="457"/>
      <c r="J34" s="241"/>
      <c r="M34" s="242"/>
    </row>
    <row r="35" spans="1:13" ht="18.75" customHeight="1" thickBot="1" x14ac:dyDescent="0.3">
      <c r="A35" s="443" t="s">
        <v>39</v>
      </c>
      <c r="B35" s="243">
        <v>2024</v>
      </c>
      <c r="C35" s="243">
        <v>2025</v>
      </c>
      <c r="D35" s="243">
        <v>2026</v>
      </c>
      <c r="E35" s="243">
        <v>2027</v>
      </c>
      <c r="F35" s="243" t="s">
        <v>200</v>
      </c>
      <c r="G35" s="458" t="s">
        <v>41</v>
      </c>
      <c r="H35" s="459" t="s">
        <v>201</v>
      </c>
      <c r="I35" s="460"/>
      <c r="J35" s="241"/>
      <c r="M35" s="242"/>
    </row>
    <row r="36" spans="1:13" ht="50.25" customHeight="1" thickBot="1" x14ac:dyDescent="0.3">
      <c r="A36" s="444"/>
      <c r="B36" s="291">
        <v>1</v>
      </c>
      <c r="C36" s="291">
        <v>1</v>
      </c>
      <c r="D36" s="291">
        <v>1</v>
      </c>
      <c r="E36" s="291">
        <v>1</v>
      </c>
      <c r="F36" s="291">
        <v>1</v>
      </c>
      <c r="G36" s="458"/>
      <c r="H36" s="461"/>
      <c r="I36" s="462"/>
      <c r="J36" s="241"/>
      <c r="M36" s="244"/>
    </row>
    <row r="37" spans="1:13" ht="52.5" customHeight="1" thickBot="1" x14ac:dyDescent="0.3">
      <c r="A37" s="245" t="s">
        <v>43</v>
      </c>
      <c r="B37" s="438">
        <v>0.13</v>
      </c>
      <c r="C37" s="439"/>
      <c r="D37" s="440" t="s">
        <v>202</v>
      </c>
      <c r="E37" s="441"/>
      <c r="F37" s="441"/>
      <c r="G37" s="441"/>
      <c r="H37" s="441"/>
      <c r="I37" s="442"/>
    </row>
    <row r="38" spans="1:13" s="249" customFormat="1" ht="48" customHeight="1" thickBot="1" x14ac:dyDescent="0.3">
      <c r="A38" s="443" t="s">
        <v>203</v>
      </c>
      <c r="B38" s="245" t="s">
        <v>204</v>
      </c>
      <c r="C38" s="240" t="s">
        <v>87</v>
      </c>
      <c r="D38" s="445" t="s">
        <v>89</v>
      </c>
      <c r="E38" s="446"/>
      <c r="F38" s="445" t="s">
        <v>91</v>
      </c>
      <c r="G38" s="446"/>
      <c r="H38" s="248" t="s">
        <v>93</v>
      </c>
      <c r="I38" s="247" t="s">
        <v>94</v>
      </c>
      <c r="M38" s="250"/>
    </row>
    <row r="39" spans="1:13" s="363" customFormat="1" ht="204" customHeight="1" thickBot="1" x14ac:dyDescent="0.3">
      <c r="A39" s="444"/>
      <c r="B39" s="360">
        <v>8.3000000000000007</v>
      </c>
      <c r="C39" s="360">
        <v>8.3000000000000007</v>
      </c>
      <c r="D39" s="447" t="s">
        <v>343</v>
      </c>
      <c r="E39" s="448"/>
      <c r="F39" s="447" t="s">
        <v>342</v>
      </c>
      <c r="G39" s="448"/>
      <c r="H39" s="277" t="s">
        <v>326</v>
      </c>
      <c r="I39" s="272" t="s">
        <v>331</v>
      </c>
      <c r="M39" s="364"/>
    </row>
    <row r="40" spans="1:13" s="249" customFormat="1" ht="54" customHeight="1" thickBot="1" x14ac:dyDescent="0.3">
      <c r="A40" s="443" t="s">
        <v>205</v>
      </c>
      <c r="B40" s="246" t="s">
        <v>204</v>
      </c>
      <c r="C40" s="248" t="s">
        <v>87</v>
      </c>
      <c r="D40" s="445" t="s">
        <v>89</v>
      </c>
      <c r="E40" s="446"/>
      <c r="F40" s="445" t="s">
        <v>91</v>
      </c>
      <c r="G40" s="446"/>
      <c r="H40" s="248" t="s">
        <v>93</v>
      </c>
      <c r="I40" s="247" t="s">
        <v>94</v>
      </c>
    </row>
    <row r="41" spans="1:13" s="363" customFormat="1" ht="198" customHeight="1" thickBot="1" x14ac:dyDescent="0.3">
      <c r="A41" s="444"/>
      <c r="B41" s="360">
        <v>8.3000000000000007</v>
      </c>
      <c r="C41" s="360">
        <v>8.3000000000000007</v>
      </c>
      <c r="D41" s="447" t="s">
        <v>384</v>
      </c>
      <c r="E41" s="448"/>
      <c r="F41" s="447" t="s">
        <v>385</v>
      </c>
      <c r="G41" s="448"/>
      <c r="H41" s="277" t="s">
        <v>326</v>
      </c>
      <c r="I41" s="267" t="s">
        <v>373</v>
      </c>
    </row>
    <row r="42" spans="1:13" s="249" customFormat="1" ht="45" customHeight="1" thickBot="1" x14ac:dyDescent="0.3">
      <c r="A42" s="443" t="s">
        <v>206</v>
      </c>
      <c r="B42" s="246" t="s">
        <v>204</v>
      </c>
      <c r="C42" s="248" t="s">
        <v>87</v>
      </c>
      <c r="D42" s="445" t="s">
        <v>89</v>
      </c>
      <c r="E42" s="446"/>
      <c r="F42" s="445" t="s">
        <v>91</v>
      </c>
      <c r="G42" s="446"/>
      <c r="H42" s="248" t="s">
        <v>93</v>
      </c>
      <c r="I42" s="247" t="s">
        <v>94</v>
      </c>
    </row>
    <row r="43" spans="1:13" ht="253.5" customHeight="1" thickBot="1" x14ac:dyDescent="0.3">
      <c r="A43" s="444"/>
      <c r="B43" s="265">
        <v>8.3000000000000007</v>
      </c>
      <c r="C43" s="265">
        <v>8.3000000000000007</v>
      </c>
      <c r="D43" s="447" t="s">
        <v>399</v>
      </c>
      <c r="E43" s="448"/>
      <c r="F43" s="463" t="s">
        <v>415</v>
      </c>
      <c r="G43" s="464"/>
      <c r="H43" s="254" t="s">
        <v>326</v>
      </c>
      <c r="I43" s="267" t="s">
        <v>400</v>
      </c>
    </row>
    <row r="44" spans="1:13" s="249" customFormat="1" ht="44.25" customHeight="1" thickBot="1" x14ac:dyDescent="0.3">
      <c r="A44" s="443" t="s">
        <v>207</v>
      </c>
      <c r="B44" s="246" t="s">
        <v>204</v>
      </c>
      <c r="C44" s="246" t="s">
        <v>87</v>
      </c>
      <c r="D44" s="445" t="s">
        <v>89</v>
      </c>
      <c r="E44" s="446"/>
      <c r="F44" s="445" t="s">
        <v>91</v>
      </c>
      <c r="G44" s="446"/>
      <c r="H44" s="248" t="s">
        <v>93</v>
      </c>
      <c r="I44" s="248" t="s">
        <v>94</v>
      </c>
    </row>
    <row r="45" spans="1:13" s="363" customFormat="1" ht="293.25" customHeight="1" thickBot="1" x14ac:dyDescent="0.3">
      <c r="A45" s="444"/>
      <c r="B45" s="360">
        <v>8.3000000000000007</v>
      </c>
      <c r="C45" s="360">
        <v>8.3000000000000007</v>
      </c>
      <c r="D45" s="629" t="s">
        <v>433</v>
      </c>
      <c r="E45" s="630"/>
      <c r="F45" s="631" t="s">
        <v>434</v>
      </c>
      <c r="G45" s="632"/>
      <c r="H45" s="361" t="s">
        <v>326</v>
      </c>
      <c r="I45" s="362" t="s">
        <v>435</v>
      </c>
    </row>
    <row r="46" spans="1:13" s="249" customFormat="1" ht="47.25" customHeight="1" thickBot="1" x14ac:dyDescent="0.3">
      <c r="A46" s="443" t="s">
        <v>208</v>
      </c>
      <c r="B46" s="246" t="s">
        <v>204</v>
      </c>
      <c r="C46" s="248" t="s">
        <v>87</v>
      </c>
      <c r="D46" s="445" t="s">
        <v>89</v>
      </c>
      <c r="E46" s="446"/>
      <c r="F46" s="445" t="s">
        <v>91</v>
      </c>
      <c r="G46" s="446"/>
      <c r="H46" s="248" t="s">
        <v>93</v>
      </c>
      <c r="I46" s="247" t="s">
        <v>94</v>
      </c>
    </row>
    <row r="47" spans="1:13" s="363" customFormat="1" ht="372" customHeight="1" x14ac:dyDescent="0.25">
      <c r="A47" s="444"/>
      <c r="B47" s="360">
        <v>8.3000000000000007</v>
      </c>
      <c r="C47" s="365">
        <v>8.3000000000000007</v>
      </c>
      <c r="D47" s="631" t="s">
        <v>465</v>
      </c>
      <c r="E47" s="632"/>
      <c r="F47" s="633" t="s">
        <v>475</v>
      </c>
      <c r="G47" s="634"/>
      <c r="H47" s="361" t="s">
        <v>326</v>
      </c>
      <c r="I47" s="366" t="s">
        <v>466</v>
      </c>
    </row>
    <row r="48" spans="1:13" s="249" customFormat="1" ht="52.5" customHeight="1" x14ac:dyDescent="0.25">
      <c r="A48" s="443" t="s">
        <v>209</v>
      </c>
      <c r="B48" s="246" t="s">
        <v>204</v>
      </c>
      <c r="C48" s="248" t="s">
        <v>87</v>
      </c>
      <c r="D48" s="445" t="s">
        <v>89</v>
      </c>
      <c r="E48" s="446"/>
      <c r="F48" s="445" t="s">
        <v>91</v>
      </c>
      <c r="G48" s="446"/>
      <c r="H48" s="248" t="s">
        <v>93</v>
      </c>
      <c r="I48" s="247" t="s">
        <v>94</v>
      </c>
    </row>
    <row r="49" spans="1:9" s="363" customFormat="1" ht="124.5" customHeight="1" x14ac:dyDescent="0.25">
      <c r="A49" s="444"/>
      <c r="B49" s="367">
        <v>8.3000000000000007</v>
      </c>
      <c r="C49" s="367"/>
      <c r="D49" s="631"/>
      <c r="E49" s="632"/>
      <c r="F49" s="633"/>
      <c r="G49" s="634"/>
      <c r="H49" s="361"/>
      <c r="I49" s="329"/>
    </row>
    <row r="50" spans="1:9" ht="35.1" customHeight="1" x14ac:dyDescent="0.25">
      <c r="A50" s="443" t="s">
        <v>210</v>
      </c>
      <c r="B50" s="245" t="s">
        <v>204</v>
      </c>
      <c r="C50" s="240" t="s">
        <v>87</v>
      </c>
      <c r="D50" s="445" t="s">
        <v>89</v>
      </c>
      <c r="E50" s="446"/>
      <c r="F50" s="445" t="s">
        <v>91</v>
      </c>
      <c r="G50" s="446"/>
      <c r="H50" s="248" t="s">
        <v>93</v>
      </c>
      <c r="I50" s="247" t="s">
        <v>94</v>
      </c>
    </row>
    <row r="51" spans="1:9" s="363" customFormat="1" ht="123" customHeight="1" x14ac:dyDescent="0.25">
      <c r="A51" s="444"/>
      <c r="B51" s="367">
        <v>8.3000000000000007</v>
      </c>
      <c r="C51" s="367"/>
      <c r="D51" s="631"/>
      <c r="E51" s="632"/>
      <c r="F51" s="633"/>
      <c r="G51" s="634"/>
      <c r="H51" s="361"/>
      <c r="I51" s="329"/>
    </row>
    <row r="52" spans="1:9" ht="35.1" customHeight="1" thickBot="1" x14ac:dyDescent="0.3">
      <c r="A52" s="443" t="s">
        <v>211</v>
      </c>
      <c r="B52" s="245" t="s">
        <v>204</v>
      </c>
      <c r="C52" s="240" t="s">
        <v>87</v>
      </c>
      <c r="D52" s="445" t="s">
        <v>89</v>
      </c>
      <c r="E52" s="446"/>
      <c r="F52" s="445" t="s">
        <v>91</v>
      </c>
      <c r="G52" s="446"/>
      <c r="H52" s="248" t="s">
        <v>93</v>
      </c>
      <c r="I52" s="247" t="s">
        <v>94</v>
      </c>
    </row>
    <row r="53" spans="1:9" s="363" customFormat="1" ht="135.75" customHeight="1" thickBot="1" x14ac:dyDescent="0.3">
      <c r="A53" s="444"/>
      <c r="B53" s="360">
        <v>8.3000000000000007</v>
      </c>
      <c r="C53" s="368"/>
      <c r="D53" s="629"/>
      <c r="E53" s="635"/>
      <c r="F53" s="629"/>
      <c r="G53" s="630"/>
      <c r="H53" s="361"/>
      <c r="I53" s="329"/>
    </row>
    <row r="54" spans="1:9" ht="35.1" customHeight="1" thickBot="1" x14ac:dyDescent="0.3">
      <c r="A54" s="443" t="s">
        <v>212</v>
      </c>
      <c r="B54" s="248" t="s">
        <v>204</v>
      </c>
      <c r="C54" s="240" t="s">
        <v>87</v>
      </c>
      <c r="D54" s="445" t="s">
        <v>89</v>
      </c>
      <c r="E54" s="446"/>
      <c r="F54" s="445" t="s">
        <v>91</v>
      </c>
      <c r="G54" s="446"/>
      <c r="H54" s="248" t="s">
        <v>93</v>
      </c>
      <c r="I54" s="247" t="s">
        <v>94</v>
      </c>
    </row>
    <row r="55" spans="1:9" s="363" customFormat="1" ht="135" customHeight="1" thickBot="1" x14ac:dyDescent="0.3">
      <c r="A55" s="444"/>
      <c r="B55" s="367">
        <v>8.3000000000000007</v>
      </c>
      <c r="C55" s="368"/>
      <c r="D55" s="629"/>
      <c r="E55" s="635"/>
      <c r="F55" s="629"/>
      <c r="G55" s="635"/>
      <c r="H55" s="361"/>
      <c r="I55" s="371"/>
    </row>
    <row r="56" spans="1:9" ht="35.1" customHeight="1" thickBot="1" x14ac:dyDescent="0.3">
      <c r="A56" s="443" t="s">
        <v>213</v>
      </c>
      <c r="B56" s="245" t="s">
        <v>204</v>
      </c>
      <c r="C56" s="248" t="s">
        <v>87</v>
      </c>
      <c r="D56" s="445" t="s">
        <v>89</v>
      </c>
      <c r="E56" s="446"/>
      <c r="F56" s="445" t="s">
        <v>91</v>
      </c>
      <c r="G56" s="446"/>
      <c r="H56" s="248" t="s">
        <v>93</v>
      </c>
      <c r="I56" s="247" t="s">
        <v>94</v>
      </c>
    </row>
    <row r="57" spans="1:9" ht="141" customHeight="1" thickBot="1" x14ac:dyDescent="0.3">
      <c r="A57" s="444"/>
      <c r="B57" s="367">
        <v>8.3000000000000007</v>
      </c>
      <c r="C57" s="368"/>
      <c r="D57" s="629"/>
      <c r="E57" s="630"/>
      <c r="F57" s="629"/>
      <c r="G57" s="636"/>
      <c r="H57" s="361"/>
      <c r="I57" s="329"/>
    </row>
    <row r="58" spans="1:9" ht="35.1" customHeight="1" thickBot="1" x14ac:dyDescent="0.3">
      <c r="A58" s="443" t="s">
        <v>214</v>
      </c>
      <c r="B58" s="245" t="s">
        <v>204</v>
      </c>
      <c r="C58" s="240" t="s">
        <v>87</v>
      </c>
      <c r="D58" s="445" t="s">
        <v>89</v>
      </c>
      <c r="E58" s="446"/>
      <c r="F58" s="445" t="s">
        <v>91</v>
      </c>
      <c r="G58" s="446"/>
      <c r="H58" s="248" t="s">
        <v>93</v>
      </c>
      <c r="I58" s="247" t="s">
        <v>94</v>
      </c>
    </row>
    <row r="59" spans="1:9" ht="147.75" customHeight="1" thickBot="1" x14ac:dyDescent="0.3">
      <c r="A59" s="444"/>
      <c r="B59" s="265">
        <v>8.3000000000000007</v>
      </c>
      <c r="C59" s="383"/>
      <c r="D59" s="474"/>
      <c r="E59" s="475"/>
      <c r="F59" s="476"/>
      <c r="G59" s="476"/>
      <c r="H59" s="254"/>
      <c r="I59" s="380"/>
    </row>
    <row r="60" spans="1:9" ht="46.5" customHeight="1" thickBot="1" x14ac:dyDescent="0.3">
      <c r="A60" s="443" t="s">
        <v>215</v>
      </c>
      <c r="B60" s="248" t="s">
        <v>204</v>
      </c>
      <c r="C60" s="240" t="s">
        <v>87</v>
      </c>
      <c r="D60" s="445" t="s">
        <v>89</v>
      </c>
      <c r="E60" s="446"/>
      <c r="F60" s="445" t="s">
        <v>91</v>
      </c>
      <c r="G60" s="446"/>
      <c r="H60" s="248" t="s">
        <v>93</v>
      </c>
      <c r="I60" s="247" t="s">
        <v>94</v>
      </c>
    </row>
    <row r="61" spans="1:9" ht="104.25" customHeight="1" thickBot="1" x14ac:dyDescent="0.3">
      <c r="A61" s="444"/>
      <c r="B61" s="269">
        <v>8.6999999999999993</v>
      </c>
      <c r="C61" s="269"/>
      <c r="D61" s="474"/>
      <c r="E61" s="475"/>
      <c r="F61" s="474"/>
      <c r="G61" s="475"/>
      <c r="H61" s="254"/>
      <c r="I61" s="380"/>
    </row>
    <row r="62" spans="1:9" x14ac:dyDescent="0.25">
      <c r="B62" s="256">
        <f>+B47+B43+B41+B45+B49+B51+B53+B55+B57+B59+B61+B39</f>
        <v>99.999999999999986</v>
      </c>
      <c r="C62" s="256">
        <f>+C47+C43+C41+C45+C49+C51+C53+C55+C57+C59+C61+C39</f>
        <v>41.5</v>
      </c>
    </row>
    <row r="64" spans="1:9" s="241" customFormat="1" ht="30" customHeight="1" x14ac:dyDescent="0.25">
      <c r="A64" s="226"/>
      <c r="B64" s="226"/>
      <c r="C64" s="226"/>
      <c r="D64" s="226"/>
      <c r="E64" s="226"/>
      <c r="F64" s="226"/>
      <c r="G64" s="226"/>
      <c r="H64" s="226"/>
      <c r="I64" s="226"/>
    </row>
    <row r="65" spans="1:9" ht="34.5" customHeight="1" x14ac:dyDescent="0.25">
      <c r="A65" s="489" t="s">
        <v>57</v>
      </c>
      <c r="B65" s="489"/>
      <c r="C65" s="489"/>
      <c r="D65" s="489"/>
      <c r="E65" s="489"/>
      <c r="F65" s="489"/>
      <c r="G65" s="489"/>
      <c r="H65" s="489"/>
      <c r="I65" s="489"/>
    </row>
    <row r="66" spans="1:9" ht="67.5" customHeight="1" x14ac:dyDescent="0.25">
      <c r="A66" s="41" t="s">
        <v>58</v>
      </c>
      <c r="B66" s="477" t="s">
        <v>227</v>
      </c>
      <c r="C66" s="478"/>
      <c r="D66" s="477" t="s">
        <v>228</v>
      </c>
      <c r="E66" s="478"/>
      <c r="F66" s="477" t="s">
        <v>229</v>
      </c>
      <c r="G66" s="478"/>
      <c r="H66" s="481" t="s">
        <v>230</v>
      </c>
      <c r="I66" s="482"/>
    </row>
    <row r="67" spans="1:9" ht="45.75" customHeight="1" x14ac:dyDescent="0.25">
      <c r="A67" s="41" t="s">
        <v>220</v>
      </c>
      <c r="B67" s="637">
        <v>0.08</v>
      </c>
      <c r="C67" s="638"/>
      <c r="D67" s="639">
        <v>2.5000000000000001E-2</v>
      </c>
      <c r="E67" s="640"/>
      <c r="F67" s="639">
        <v>2.5000000000000001E-2</v>
      </c>
      <c r="G67" s="640"/>
      <c r="H67" s="487"/>
      <c r="I67" s="488"/>
    </row>
    <row r="68" spans="1:9" ht="30" customHeight="1" x14ac:dyDescent="0.25">
      <c r="A68" s="490" t="s">
        <v>170</v>
      </c>
      <c r="B68" s="257" t="s">
        <v>85</v>
      </c>
      <c r="C68" s="257" t="s">
        <v>87</v>
      </c>
      <c r="D68" s="257" t="s">
        <v>85</v>
      </c>
      <c r="E68" s="257" t="s">
        <v>87</v>
      </c>
      <c r="F68" s="257" t="s">
        <v>85</v>
      </c>
      <c r="G68" s="257" t="s">
        <v>87</v>
      </c>
      <c r="H68" s="257" t="s">
        <v>85</v>
      </c>
      <c r="I68" s="257" t="s">
        <v>87</v>
      </c>
    </row>
    <row r="69" spans="1:9" ht="30" customHeight="1" x14ac:dyDescent="0.25">
      <c r="A69" s="491"/>
      <c r="B69" s="268">
        <v>8.3000000000000004E-2</v>
      </c>
      <c r="C69" s="268">
        <v>8.3000000000000004E-2</v>
      </c>
      <c r="D69" s="268">
        <v>8.3000000000000004E-2</v>
      </c>
      <c r="E69" s="268">
        <v>8.3000000000000004E-2</v>
      </c>
      <c r="F69" s="268">
        <v>8.3000000000000004E-2</v>
      </c>
      <c r="G69" s="268">
        <v>8.3000000000000004E-2</v>
      </c>
      <c r="H69" s="259"/>
      <c r="I69" s="258"/>
    </row>
    <row r="70" spans="1:9" ht="127.9" customHeight="1" x14ac:dyDescent="0.25">
      <c r="A70" s="41" t="s">
        <v>221</v>
      </c>
      <c r="B70" s="641" t="s">
        <v>340</v>
      </c>
      <c r="C70" s="642"/>
      <c r="D70" s="641" t="s">
        <v>330</v>
      </c>
      <c r="E70" s="642"/>
      <c r="F70" s="641" t="s">
        <v>339</v>
      </c>
      <c r="G70" s="642"/>
      <c r="H70" s="496"/>
      <c r="I70" s="497"/>
    </row>
    <row r="71" spans="1:9" ht="78.599999999999994" customHeight="1" x14ac:dyDescent="0.25">
      <c r="A71" s="41" t="s">
        <v>222</v>
      </c>
      <c r="B71" s="507" t="s">
        <v>354</v>
      </c>
      <c r="C71" s="499"/>
      <c r="D71" s="498" t="s">
        <v>355</v>
      </c>
      <c r="E71" s="499"/>
      <c r="F71" s="507" t="s">
        <v>356</v>
      </c>
      <c r="G71" s="499"/>
      <c r="H71" s="501"/>
      <c r="I71" s="502"/>
    </row>
    <row r="72" spans="1:9" ht="30.75" customHeight="1" x14ac:dyDescent="0.25">
      <c r="A72" s="490" t="s">
        <v>172</v>
      </c>
      <c r="B72" s="257" t="s">
        <v>85</v>
      </c>
      <c r="C72" s="257" t="s">
        <v>87</v>
      </c>
      <c r="D72" s="257" t="s">
        <v>85</v>
      </c>
      <c r="E72" s="257" t="s">
        <v>87</v>
      </c>
      <c r="F72" s="257" t="s">
        <v>85</v>
      </c>
      <c r="G72" s="257" t="s">
        <v>87</v>
      </c>
      <c r="H72" s="257" t="s">
        <v>85</v>
      </c>
      <c r="I72" s="257" t="s">
        <v>87</v>
      </c>
    </row>
    <row r="73" spans="1:9" ht="30.75" customHeight="1" x14ac:dyDescent="0.25">
      <c r="A73" s="491"/>
      <c r="B73" s="268">
        <v>8.3000000000000004E-2</v>
      </c>
      <c r="C73" s="268">
        <v>8.3000000000000004E-2</v>
      </c>
      <c r="D73" s="268">
        <v>8.3000000000000004E-2</v>
      </c>
      <c r="E73" s="268">
        <v>8.3000000000000004E-2</v>
      </c>
      <c r="F73" s="268">
        <v>8.3000000000000004E-2</v>
      </c>
      <c r="G73" s="268">
        <v>8.3000000000000004E-2</v>
      </c>
      <c r="H73" s="259"/>
      <c r="I73" s="260"/>
    </row>
    <row r="74" spans="1:9" ht="104.45" customHeight="1" x14ac:dyDescent="0.25">
      <c r="A74" s="41" t="s">
        <v>221</v>
      </c>
      <c r="B74" s="641" t="s">
        <v>368</v>
      </c>
      <c r="C74" s="642"/>
      <c r="D74" s="641" t="s">
        <v>370</v>
      </c>
      <c r="E74" s="642"/>
      <c r="F74" s="641" t="s">
        <v>383</v>
      </c>
      <c r="G74" s="642"/>
      <c r="H74" s="503"/>
      <c r="I74" s="504"/>
    </row>
    <row r="75" spans="1:9" ht="78" customHeight="1" x14ac:dyDescent="0.25">
      <c r="A75" s="41" t="s">
        <v>222</v>
      </c>
      <c r="B75" s="507" t="s">
        <v>369</v>
      </c>
      <c r="C75" s="499"/>
      <c r="D75" s="507" t="s">
        <v>371</v>
      </c>
      <c r="E75" s="502"/>
      <c r="F75" s="507" t="s">
        <v>372</v>
      </c>
      <c r="G75" s="499"/>
      <c r="H75" s="501"/>
      <c r="I75" s="502"/>
    </row>
    <row r="76" spans="1:9" ht="30.75" customHeight="1" x14ac:dyDescent="0.25">
      <c r="A76" s="490" t="s">
        <v>173</v>
      </c>
      <c r="B76" s="257" t="s">
        <v>85</v>
      </c>
      <c r="C76" s="257" t="s">
        <v>87</v>
      </c>
      <c r="D76" s="257" t="s">
        <v>85</v>
      </c>
      <c r="E76" s="257" t="s">
        <v>87</v>
      </c>
      <c r="F76" s="257" t="s">
        <v>85</v>
      </c>
      <c r="G76" s="257" t="s">
        <v>87</v>
      </c>
      <c r="H76" s="257" t="s">
        <v>85</v>
      </c>
      <c r="I76" s="257" t="s">
        <v>87</v>
      </c>
    </row>
    <row r="77" spans="1:9" ht="30.75" customHeight="1" x14ac:dyDescent="0.25">
      <c r="A77" s="491"/>
      <c r="B77" s="268">
        <v>8.3000000000000004E-2</v>
      </c>
      <c r="C77" s="268">
        <v>8.3000000000000004E-2</v>
      </c>
      <c r="D77" s="268">
        <v>8.3000000000000004E-2</v>
      </c>
      <c r="E77" s="268">
        <v>8.3000000000000004E-2</v>
      </c>
      <c r="F77" s="268">
        <v>8.3000000000000004E-2</v>
      </c>
      <c r="G77" s="268">
        <v>8.3000000000000004E-2</v>
      </c>
      <c r="H77" s="259"/>
      <c r="I77" s="260"/>
    </row>
    <row r="78" spans="1:9" ht="111.6" customHeight="1" x14ac:dyDescent="0.25">
      <c r="A78" s="41" t="s">
        <v>221</v>
      </c>
      <c r="B78" s="643" t="s">
        <v>396</v>
      </c>
      <c r="C78" s="644"/>
      <c r="D78" s="643" t="s">
        <v>397</v>
      </c>
      <c r="E78" s="644"/>
      <c r="F78" s="643" t="s">
        <v>398</v>
      </c>
      <c r="G78" s="644"/>
      <c r="H78" s="501"/>
      <c r="I78" s="502"/>
    </row>
    <row r="79" spans="1:9" ht="91.9" customHeight="1" x14ac:dyDescent="0.25">
      <c r="A79" s="41" t="s">
        <v>222</v>
      </c>
      <c r="B79" s="507" t="s">
        <v>402</v>
      </c>
      <c r="C79" s="499"/>
      <c r="D79" s="507" t="s">
        <v>403</v>
      </c>
      <c r="E79" s="502"/>
      <c r="F79" s="507" t="s">
        <v>404</v>
      </c>
      <c r="G79" s="499"/>
      <c r="H79" s="501"/>
      <c r="I79" s="502"/>
    </row>
    <row r="80" spans="1:9" ht="30.75" customHeight="1" x14ac:dyDescent="0.25">
      <c r="A80" s="490" t="s">
        <v>174</v>
      </c>
      <c r="B80" s="257" t="s">
        <v>85</v>
      </c>
      <c r="C80" s="257" t="s">
        <v>87</v>
      </c>
      <c r="D80" s="257" t="s">
        <v>85</v>
      </c>
      <c r="E80" s="257" t="s">
        <v>87</v>
      </c>
      <c r="F80" s="257" t="s">
        <v>85</v>
      </c>
      <c r="G80" s="257" t="s">
        <v>87</v>
      </c>
      <c r="H80" s="257" t="s">
        <v>85</v>
      </c>
      <c r="I80" s="257" t="s">
        <v>87</v>
      </c>
    </row>
    <row r="81" spans="1:9" ht="30.75" customHeight="1" x14ac:dyDescent="0.25">
      <c r="A81" s="491"/>
      <c r="B81" s="268">
        <v>8.3000000000000004E-2</v>
      </c>
      <c r="C81" s="268">
        <v>8.3000000000000004E-2</v>
      </c>
      <c r="D81" s="268">
        <v>8.3000000000000004E-2</v>
      </c>
      <c r="E81" s="268">
        <v>8.3000000000000004E-2</v>
      </c>
      <c r="F81" s="268">
        <v>8.3000000000000004E-2</v>
      </c>
      <c r="G81" s="268">
        <v>8.3000000000000004E-2</v>
      </c>
      <c r="H81" s="259"/>
      <c r="I81" s="260"/>
    </row>
    <row r="82" spans="1:9" ht="87" customHeight="1" x14ac:dyDescent="0.25">
      <c r="A82" s="41" t="s">
        <v>221</v>
      </c>
      <c r="B82" s="645" t="s">
        <v>427</v>
      </c>
      <c r="C82" s="646"/>
      <c r="D82" s="645" t="s">
        <v>428</v>
      </c>
      <c r="E82" s="646"/>
      <c r="F82" s="643" t="s">
        <v>431</v>
      </c>
      <c r="G82" s="644"/>
      <c r="H82" s="501"/>
      <c r="I82" s="502"/>
    </row>
    <row r="83" spans="1:9" ht="81" customHeight="1" x14ac:dyDescent="0.25">
      <c r="A83" s="41" t="s">
        <v>222</v>
      </c>
      <c r="B83" s="507" t="s">
        <v>429</v>
      </c>
      <c r="C83" s="499"/>
      <c r="D83" s="507" t="s">
        <v>430</v>
      </c>
      <c r="E83" s="499"/>
      <c r="F83" s="507" t="s">
        <v>432</v>
      </c>
      <c r="G83" s="502"/>
      <c r="H83" s="501"/>
      <c r="I83" s="502"/>
    </row>
    <row r="84" spans="1:9" ht="30" customHeight="1" x14ac:dyDescent="0.25">
      <c r="A84" s="490" t="s">
        <v>176</v>
      </c>
      <c r="B84" s="257" t="s">
        <v>85</v>
      </c>
      <c r="C84" s="257" t="s">
        <v>87</v>
      </c>
      <c r="D84" s="257" t="s">
        <v>85</v>
      </c>
      <c r="E84" s="257" t="s">
        <v>87</v>
      </c>
      <c r="F84" s="257" t="s">
        <v>85</v>
      </c>
      <c r="G84" s="257" t="s">
        <v>87</v>
      </c>
      <c r="H84" s="257" t="s">
        <v>85</v>
      </c>
      <c r="I84" s="257" t="s">
        <v>87</v>
      </c>
    </row>
    <row r="85" spans="1:9" ht="30" customHeight="1" x14ac:dyDescent="0.25">
      <c r="A85" s="491"/>
      <c r="B85" s="268">
        <v>8.3000000000000004E-2</v>
      </c>
      <c r="C85" s="268">
        <v>8.3000000000000004E-2</v>
      </c>
      <c r="D85" s="268">
        <v>8.3000000000000004E-2</v>
      </c>
      <c r="E85" s="268">
        <v>8.3000000000000004E-2</v>
      </c>
      <c r="F85" s="268">
        <v>8.3000000000000004E-2</v>
      </c>
      <c r="G85" s="268">
        <v>8.3000000000000004E-2</v>
      </c>
      <c r="H85" s="259"/>
      <c r="I85" s="260"/>
    </row>
    <row r="86" spans="1:9" ht="80.25" customHeight="1" x14ac:dyDescent="0.25">
      <c r="A86" s="41" t="s">
        <v>221</v>
      </c>
      <c r="B86" s="645" t="s">
        <v>461</v>
      </c>
      <c r="C86" s="646"/>
      <c r="D86" s="647" t="s">
        <v>460</v>
      </c>
      <c r="E86" s="647"/>
      <c r="F86" s="648" t="s">
        <v>463</v>
      </c>
      <c r="G86" s="649"/>
      <c r="H86" s="517"/>
      <c r="I86" s="517"/>
    </row>
    <row r="87" spans="1:9" ht="80.25" customHeight="1" x14ac:dyDescent="0.25">
      <c r="A87" s="41" t="s">
        <v>222</v>
      </c>
      <c r="B87" s="507" t="s">
        <v>462</v>
      </c>
      <c r="C87" s="499"/>
      <c r="D87" s="518" t="s">
        <v>459</v>
      </c>
      <c r="E87" s="519"/>
      <c r="F87" s="518" t="s">
        <v>464</v>
      </c>
      <c r="G87" s="519"/>
      <c r="H87" s="515"/>
      <c r="I87" s="516"/>
    </row>
    <row r="88" spans="1:9" ht="29.25" customHeight="1" x14ac:dyDescent="0.25">
      <c r="A88" s="490" t="s">
        <v>177</v>
      </c>
      <c r="B88" s="257" t="s">
        <v>85</v>
      </c>
      <c r="C88" s="257" t="s">
        <v>87</v>
      </c>
      <c r="D88" s="257" t="s">
        <v>85</v>
      </c>
      <c r="E88" s="257" t="s">
        <v>87</v>
      </c>
      <c r="F88" s="257" t="s">
        <v>85</v>
      </c>
      <c r="G88" s="257" t="s">
        <v>87</v>
      </c>
      <c r="H88" s="257" t="s">
        <v>85</v>
      </c>
      <c r="I88" s="257" t="s">
        <v>87</v>
      </c>
    </row>
    <row r="89" spans="1:9" ht="29.25" customHeight="1" x14ac:dyDescent="0.25">
      <c r="A89" s="491"/>
      <c r="B89" s="268">
        <v>8.3000000000000004E-2</v>
      </c>
      <c r="C89" s="268"/>
      <c r="D89" s="268">
        <v>8.3000000000000004E-2</v>
      </c>
      <c r="E89" s="268"/>
      <c r="F89" s="268">
        <v>8.3000000000000004E-2</v>
      </c>
      <c r="G89" s="268"/>
      <c r="H89" s="259"/>
      <c r="I89" s="260"/>
    </row>
    <row r="90" spans="1:9" ht="80.25" customHeight="1" x14ac:dyDescent="0.25">
      <c r="A90" s="41" t="s">
        <v>221</v>
      </c>
      <c r="B90" s="645"/>
      <c r="C90" s="646"/>
      <c r="D90" s="650"/>
      <c r="E90" s="650"/>
      <c r="F90" s="648"/>
      <c r="G90" s="649"/>
      <c r="H90" s="524"/>
      <c r="I90" s="524"/>
    </row>
    <row r="91" spans="1:9" ht="80.25" customHeight="1" x14ac:dyDescent="0.25">
      <c r="A91" s="41" t="s">
        <v>222</v>
      </c>
      <c r="B91" s="525"/>
      <c r="C91" s="526"/>
      <c r="D91" s="525"/>
      <c r="E91" s="526"/>
      <c r="F91" s="525"/>
      <c r="G91" s="526"/>
      <c r="H91" s="515"/>
      <c r="I91" s="516"/>
    </row>
    <row r="92" spans="1:9" ht="24.95" customHeight="1" x14ac:dyDescent="0.25">
      <c r="A92" s="490" t="s">
        <v>178</v>
      </c>
      <c r="B92" s="257" t="s">
        <v>85</v>
      </c>
      <c r="C92" s="257" t="s">
        <v>87</v>
      </c>
      <c r="D92" s="257" t="s">
        <v>85</v>
      </c>
      <c r="E92" s="257" t="s">
        <v>87</v>
      </c>
      <c r="F92" s="257" t="s">
        <v>85</v>
      </c>
      <c r="G92" s="257" t="s">
        <v>87</v>
      </c>
      <c r="H92" s="257" t="s">
        <v>85</v>
      </c>
      <c r="I92" s="257" t="s">
        <v>87</v>
      </c>
    </row>
    <row r="93" spans="1:9" ht="24.95" customHeight="1" x14ac:dyDescent="0.25">
      <c r="A93" s="491"/>
      <c r="B93" s="268">
        <v>8.3000000000000004E-2</v>
      </c>
      <c r="C93" s="268"/>
      <c r="D93" s="268">
        <v>8.3000000000000004E-2</v>
      </c>
      <c r="E93" s="268"/>
      <c r="F93" s="268">
        <v>8.3000000000000004E-2</v>
      </c>
      <c r="G93" s="268"/>
      <c r="H93" s="259"/>
      <c r="I93" s="260"/>
    </row>
    <row r="94" spans="1:9" ht="80.25" customHeight="1" x14ac:dyDescent="0.25">
      <c r="A94" s="41" t="s">
        <v>221</v>
      </c>
      <c r="B94" s="645"/>
      <c r="C94" s="646"/>
      <c r="D94" s="650"/>
      <c r="E94" s="650"/>
      <c r="F94" s="648"/>
      <c r="G94" s="649"/>
      <c r="H94" s="524"/>
      <c r="I94" s="524"/>
    </row>
    <row r="95" spans="1:9" ht="80.25" customHeight="1" x14ac:dyDescent="0.25">
      <c r="A95" s="41" t="s">
        <v>222</v>
      </c>
      <c r="B95" s="525"/>
      <c r="C95" s="526"/>
      <c r="D95" s="525"/>
      <c r="E95" s="526"/>
      <c r="F95" s="525"/>
      <c r="G95" s="526"/>
      <c r="H95" s="515"/>
      <c r="I95" s="516"/>
    </row>
    <row r="96" spans="1:9" ht="24.95" customHeight="1" x14ac:dyDescent="0.25">
      <c r="A96" s="490" t="s">
        <v>179</v>
      </c>
      <c r="B96" s="257" t="s">
        <v>85</v>
      </c>
      <c r="C96" s="257" t="s">
        <v>87</v>
      </c>
      <c r="D96" s="257" t="s">
        <v>85</v>
      </c>
      <c r="E96" s="257" t="s">
        <v>87</v>
      </c>
      <c r="F96" s="257" t="s">
        <v>85</v>
      </c>
      <c r="G96" s="257" t="s">
        <v>87</v>
      </c>
      <c r="H96" s="257" t="s">
        <v>85</v>
      </c>
      <c r="I96" s="257" t="s">
        <v>87</v>
      </c>
    </row>
    <row r="97" spans="1:9" ht="24.95" customHeight="1" x14ac:dyDescent="0.25">
      <c r="A97" s="491"/>
      <c r="B97" s="268">
        <v>8.3000000000000004E-2</v>
      </c>
      <c r="C97" s="335"/>
      <c r="D97" s="268">
        <v>8.3000000000000004E-2</v>
      </c>
      <c r="E97" s="268"/>
      <c r="F97" s="268">
        <v>8.3000000000000004E-2</v>
      </c>
      <c r="G97" s="336"/>
      <c r="H97" s="259"/>
      <c r="I97" s="260"/>
    </row>
    <row r="98" spans="1:9" ht="80.25" customHeight="1" x14ac:dyDescent="0.25">
      <c r="A98" s="41" t="s">
        <v>221</v>
      </c>
      <c r="B98" s="645"/>
      <c r="C98" s="646"/>
      <c r="D98" s="513"/>
      <c r="E98" s="513"/>
      <c r="F98" s="648"/>
      <c r="G98" s="649"/>
      <c r="H98" s="524"/>
      <c r="I98" s="524"/>
    </row>
    <row r="99" spans="1:9" ht="80.25" customHeight="1" x14ac:dyDescent="0.25">
      <c r="A99" s="41" t="s">
        <v>222</v>
      </c>
      <c r="B99" s="507"/>
      <c r="C99" s="499"/>
      <c r="D99" s="507"/>
      <c r="E99" s="499"/>
      <c r="F99" s="507"/>
      <c r="G99" s="499"/>
      <c r="H99" s="515"/>
      <c r="I99" s="516"/>
    </row>
    <row r="100" spans="1:9" ht="24.95" customHeight="1" x14ac:dyDescent="0.25">
      <c r="A100" s="490" t="s">
        <v>181</v>
      </c>
      <c r="B100" s="257" t="s">
        <v>85</v>
      </c>
      <c r="C100" s="257" t="s">
        <v>87</v>
      </c>
      <c r="D100" s="257" t="s">
        <v>85</v>
      </c>
      <c r="E100" s="257" t="s">
        <v>87</v>
      </c>
      <c r="F100" s="257" t="s">
        <v>85</v>
      </c>
      <c r="G100" s="257" t="s">
        <v>87</v>
      </c>
      <c r="H100" s="257" t="s">
        <v>85</v>
      </c>
      <c r="I100" s="257" t="s">
        <v>87</v>
      </c>
    </row>
    <row r="101" spans="1:9" ht="24.95" customHeight="1" x14ac:dyDescent="0.25">
      <c r="A101" s="491"/>
      <c r="B101" s="268">
        <v>8.3000000000000004E-2</v>
      </c>
      <c r="C101" s="335"/>
      <c r="D101" s="268">
        <v>8.3000000000000004E-2</v>
      </c>
      <c r="E101" s="268"/>
      <c r="F101" s="268">
        <v>8.3000000000000004E-2</v>
      </c>
      <c r="G101" s="336"/>
      <c r="H101" s="259"/>
      <c r="I101" s="260"/>
    </row>
    <row r="102" spans="1:9" ht="80.25" customHeight="1" x14ac:dyDescent="0.25">
      <c r="A102" s="41" t="s">
        <v>221</v>
      </c>
      <c r="B102" s="645"/>
      <c r="C102" s="646"/>
      <c r="D102" s="513"/>
      <c r="E102" s="513"/>
      <c r="F102" s="500"/>
      <c r="G102" s="499"/>
      <c r="H102" s="524"/>
      <c r="I102" s="524"/>
    </row>
    <row r="103" spans="1:9" ht="80.25" customHeight="1" x14ac:dyDescent="0.25">
      <c r="A103" s="41" t="s">
        <v>222</v>
      </c>
      <c r="B103" s="498"/>
      <c r="C103" s="499"/>
      <c r="D103" s="507"/>
      <c r="E103" s="499"/>
      <c r="F103" s="507"/>
      <c r="G103" s="499"/>
      <c r="H103" s="515"/>
      <c r="I103" s="516"/>
    </row>
    <row r="104" spans="1:9" ht="24.95" customHeight="1" x14ac:dyDescent="0.25">
      <c r="A104" s="490" t="s">
        <v>182</v>
      </c>
      <c r="B104" s="257" t="s">
        <v>85</v>
      </c>
      <c r="C104" s="257" t="s">
        <v>87</v>
      </c>
      <c r="D104" s="257" t="s">
        <v>85</v>
      </c>
      <c r="E104" s="257" t="s">
        <v>87</v>
      </c>
      <c r="F104" s="257" t="s">
        <v>85</v>
      </c>
      <c r="G104" s="257" t="s">
        <v>87</v>
      </c>
      <c r="H104" s="257" t="s">
        <v>85</v>
      </c>
      <c r="I104" s="257" t="s">
        <v>87</v>
      </c>
    </row>
    <row r="105" spans="1:9" ht="24.95" customHeight="1" x14ac:dyDescent="0.25">
      <c r="A105" s="491"/>
      <c r="B105" s="268">
        <v>8.3000000000000004E-2</v>
      </c>
      <c r="C105" s="268"/>
      <c r="D105" s="268">
        <v>8.3000000000000004E-2</v>
      </c>
      <c r="E105" s="268"/>
      <c r="F105" s="268">
        <v>8.3000000000000004E-2</v>
      </c>
      <c r="G105" s="268"/>
      <c r="H105" s="259"/>
      <c r="I105" s="260"/>
    </row>
    <row r="106" spans="1:9" ht="80.25" customHeight="1" x14ac:dyDescent="0.25">
      <c r="A106" s="41" t="s">
        <v>221</v>
      </c>
      <c r="B106" s="528"/>
      <c r="C106" s="528"/>
      <c r="D106" s="528"/>
      <c r="E106" s="528"/>
      <c r="F106" s="528"/>
      <c r="G106" s="528"/>
      <c r="H106" s="524"/>
      <c r="I106" s="524"/>
    </row>
    <row r="107" spans="1:9" ht="80.25" customHeight="1" x14ac:dyDescent="0.25">
      <c r="A107" s="41" t="s">
        <v>222</v>
      </c>
      <c r="B107" s="507"/>
      <c r="C107" s="499"/>
      <c r="D107" s="507"/>
      <c r="E107" s="499"/>
      <c r="F107" s="507"/>
      <c r="G107" s="499"/>
      <c r="H107" s="515"/>
      <c r="I107" s="516"/>
    </row>
    <row r="108" spans="1:9" ht="24.95" customHeight="1" x14ac:dyDescent="0.25">
      <c r="A108" s="490" t="s">
        <v>183</v>
      </c>
      <c r="B108" s="257" t="s">
        <v>85</v>
      </c>
      <c r="C108" s="257" t="s">
        <v>87</v>
      </c>
      <c r="D108" s="257" t="s">
        <v>85</v>
      </c>
      <c r="E108" s="257" t="s">
        <v>87</v>
      </c>
      <c r="F108" s="257" t="s">
        <v>85</v>
      </c>
      <c r="G108" s="257" t="s">
        <v>87</v>
      </c>
      <c r="H108" s="257" t="s">
        <v>85</v>
      </c>
      <c r="I108" s="257" t="s">
        <v>87</v>
      </c>
    </row>
    <row r="109" spans="1:9" ht="24.95" customHeight="1" x14ac:dyDescent="0.25">
      <c r="A109" s="491"/>
      <c r="B109" s="268">
        <v>8.3000000000000004E-2</v>
      </c>
      <c r="C109" s="268"/>
      <c r="D109" s="268">
        <v>8.3000000000000004E-2</v>
      </c>
      <c r="E109" s="268"/>
      <c r="F109" s="268">
        <v>8.3000000000000004E-2</v>
      </c>
      <c r="G109" s="268"/>
      <c r="H109" s="259"/>
      <c r="I109" s="260"/>
    </row>
    <row r="110" spans="1:9" ht="80.25" customHeight="1" x14ac:dyDescent="0.25">
      <c r="A110" s="41" t="s">
        <v>221</v>
      </c>
      <c r="B110" s="527"/>
      <c r="C110" s="527"/>
      <c r="D110" s="528"/>
      <c r="E110" s="528"/>
      <c r="F110" s="527"/>
      <c r="G110" s="527"/>
      <c r="H110" s="524"/>
      <c r="I110" s="524"/>
    </row>
    <row r="111" spans="1:9" ht="80.25" customHeight="1" x14ac:dyDescent="0.25">
      <c r="A111" s="41" t="s">
        <v>222</v>
      </c>
      <c r="B111" s="507"/>
      <c r="C111" s="499"/>
      <c r="D111" s="507"/>
      <c r="E111" s="499"/>
      <c r="F111" s="507"/>
      <c r="G111" s="499"/>
      <c r="H111" s="515"/>
      <c r="I111" s="516"/>
    </row>
    <row r="112" spans="1:9" ht="24.95" customHeight="1" x14ac:dyDescent="0.25">
      <c r="A112" s="490" t="s">
        <v>184</v>
      </c>
      <c r="B112" s="257" t="s">
        <v>85</v>
      </c>
      <c r="C112" s="257" t="s">
        <v>87</v>
      </c>
      <c r="D112" s="257" t="s">
        <v>85</v>
      </c>
      <c r="E112" s="257" t="s">
        <v>87</v>
      </c>
      <c r="F112" s="257" t="s">
        <v>85</v>
      </c>
      <c r="G112" s="257" t="s">
        <v>87</v>
      </c>
      <c r="H112" s="257" t="s">
        <v>85</v>
      </c>
      <c r="I112" s="257" t="s">
        <v>87</v>
      </c>
    </row>
    <row r="113" spans="1:9" ht="24.95" customHeight="1" x14ac:dyDescent="0.25">
      <c r="A113" s="491"/>
      <c r="B113" s="268">
        <v>8.6999999999999994E-2</v>
      </c>
      <c r="C113" s="268"/>
      <c r="D113" s="268">
        <v>8.6999999999999994E-2</v>
      </c>
      <c r="E113" s="268"/>
      <c r="F113" s="268">
        <v>8.6999999999999994E-2</v>
      </c>
      <c r="G113" s="268"/>
      <c r="H113" s="261"/>
      <c r="I113" s="262"/>
    </row>
    <row r="114" spans="1:9" ht="125.25" customHeight="1" x14ac:dyDescent="0.25">
      <c r="A114" s="41" t="s">
        <v>221</v>
      </c>
      <c r="B114" s="529"/>
      <c r="C114" s="529"/>
      <c r="D114" s="651"/>
      <c r="E114" s="651"/>
      <c r="F114" s="529"/>
      <c r="G114" s="529"/>
      <c r="H114" s="531"/>
      <c r="I114" s="531"/>
    </row>
    <row r="115" spans="1:9" ht="80.25" customHeight="1" x14ac:dyDescent="0.25">
      <c r="A115" s="41" t="s">
        <v>222</v>
      </c>
      <c r="B115" s="507"/>
      <c r="C115" s="499"/>
      <c r="D115" s="507"/>
      <c r="E115" s="499"/>
      <c r="F115" s="507"/>
      <c r="G115" s="499"/>
      <c r="H115" s="515"/>
      <c r="I115" s="516"/>
    </row>
    <row r="116" spans="1:9" ht="16.5" x14ac:dyDescent="0.25">
      <c r="A116" s="263" t="s">
        <v>223</v>
      </c>
      <c r="B116" s="264">
        <f t="shared" ref="B116:I116" si="1">(B69+B73+B77+B81+B85+B89+B93+B97+B101+B105+B109+B113)</f>
        <v>0.99999999999999989</v>
      </c>
      <c r="C116" s="264">
        <f t="shared" si="1"/>
        <v>0.41500000000000004</v>
      </c>
      <c r="D116" s="264">
        <f t="shared" si="1"/>
        <v>0.99999999999999989</v>
      </c>
      <c r="E116" s="264">
        <f t="shared" si="1"/>
        <v>0.41500000000000004</v>
      </c>
      <c r="F116" s="264">
        <f t="shared" si="1"/>
        <v>0.99999999999999989</v>
      </c>
      <c r="G116" s="264">
        <f t="shared" si="1"/>
        <v>0.41500000000000004</v>
      </c>
      <c r="H116" s="264">
        <f t="shared" si="1"/>
        <v>0</v>
      </c>
      <c r="I116" s="26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200-000000000000}"/>
    <hyperlink ref="D71" r:id="rId2" xr:uid="{00000000-0004-0000-0200-000001000000}"/>
    <hyperlink ref="F71" r:id="rId3" xr:uid="{00000000-0004-0000-0200-000002000000}"/>
    <hyperlink ref="B75" r:id="rId4" xr:uid="{00000000-0004-0000-0200-000003000000}"/>
    <hyperlink ref="D75" r:id="rId5" xr:uid="{00000000-0004-0000-0200-000004000000}"/>
    <hyperlink ref="F75" r:id="rId6" xr:uid="{00000000-0004-0000-0200-000005000000}"/>
    <hyperlink ref="B79"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D87" r:id="rId13" xr:uid="{00000000-0004-0000-0200-00000C000000}"/>
    <hyperlink ref="B87" r:id="rId14" xr:uid="{00000000-0004-0000-0200-00000D000000}"/>
    <hyperlink ref="F87" r:id="rId15" xr:uid="{00000000-0004-0000-0200-00000E000000}"/>
  </hyperlinks>
  <pageMargins left="0.25" right="0.25" top="0.75" bottom="0.75" header="0.3" footer="0.3"/>
  <pageSetup scale="23" fitToHeight="0" orientation="landscape" r:id="rId16"/>
  <ignoredErrors>
    <ignoredError sqref="N24:N29" emptyCellReference="1"/>
  </ignoredErrors>
  <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B45" zoomScale="70" zoomScaleNormal="30" zoomScaleSheetLayoutView="70" workbookViewId="0">
      <selection activeCell="F47" sqref="F47:G47"/>
    </sheetView>
  </sheetViews>
  <sheetFormatPr baseColWidth="10" defaultColWidth="10.85546875" defaultRowHeight="14.25" x14ac:dyDescent="0.25"/>
  <cols>
    <col min="1" max="1" width="49.7109375" style="226" customWidth="1"/>
    <col min="2" max="5" width="35.7109375" style="226" customWidth="1"/>
    <col min="6" max="6" width="37.42578125" style="226" customWidth="1"/>
    <col min="7" max="7" width="59.42578125" style="226" customWidth="1"/>
    <col min="8" max="8" width="35.7109375" style="226" customWidth="1"/>
    <col min="9" max="9" width="68.5703125" style="226" customWidth="1"/>
    <col min="10" max="13" width="35.7109375" style="226" customWidth="1"/>
    <col min="14" max="14" width="31" style="226" customWidth="1"/>
    <col min="15" max="15" width="18.140625" style="226" customWidth="1"/>
    <col min="16" max="16" width="8.42578125" style="226" customWidth="1"/>
    <col min="17" max="17" width="18.42578125" style="226" bestFit="1" customWidth="1"/>
    <col min="18" max="18" width="5.7109375" style="226" customWidth="1"/>
    <col min="19" max="19" width="18.42578125" style="226" bestFit="1" customWidth="1"/>
    <col min="20" max="20" width="4.7109375" style="226" customWidth="1"/>
    <col min="21" max="21" width="23"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x14ac:dyDescent="0.3">
      <c r="A1" s="397"/>
      <c r="B1" s="400" t="s">
        <v>160</v>
      </c>
      <c r="C1" s="401"/>
      <c r="D1" s="401"/>
      <c r="E1" s="401"/>
      <c r="F1" s="401"/>
      <c r="G1" s="401"/>
      <c r="H1" s="401"/>
      <c r="I1" s="401"/>
      <c r="J1" s="401"/>
      <c r="K1" s="401"/>
      <c r="L1" s="402"/>
      <c r="M1" s="403" t="s">
        <v>161</v>
      </c>
      <c r="N1" s="404"/>
      <c r="O1" s="405"/>
    </row>
    <row r="2" spans="1:15" s="224" customFormat="1" ht="18" customHeight="1" thickBot="1" x14ac:dyDescent="0.3">
      <c r="A2" s="398"/>
      <c r="B2" s="406" t="s">
        <v>162</v>
      </c>
      <c r="C2" s="407"/>
      <c r="D2" s="407"/>
      <c r="E2" s="407"/>
      <c r="F2" s="407"/>
      <c r="G2" s="407"/>
      <c r="H2" s="407"/>
      <c r="I2" s="407"/>
      <c r="J2" s="407"/>
      <c r="K2" s="407"/>
      <c r="L2" s="408"/>
      <c r="M2" s="403" t="s">
        <v>163</v>
      </c>
      <c r="N2" s="404"/>
      <c r="O2" s="405"/>
    </row>
    <row r="3" spans="1:15" s="224" customFormat="1" ht="19.899999999999999" customHeight="1" thickBot="1" x14ac:dyDescent="0.3">
      <c r="A3" s="398"/>
      <c r="B3" s="406" t="s">
        <v>0</v>
      </c>
      <c r="C3" s="407"/>
      <c r="D3" s="407"/>
      <c r="E3" s="407"/>
      <c r="F3" s="407"/>
      <c r="G3" s="407"/>
      <c r="H3" s="407"/>
      <c r="I3" s="407"/>
      <c r="J3" s="407"/>
      <c r="K3" s="407"/>
      <c r="L3" s="408"/>
      <c r="M3" s="403" t="s">
        <v>164</v>
      </c>
      <c r="N3" s="404"/>
      <c r="O3" s="405"/>
    </row>
    <row r="4" spans="1:15" s="224" customFormat="1" ht="21.75" customHeight="1" thickBot="1" x14ac:dyDescent="0.3">
      <c r="A4" s="399"/>
      <c r="B4" s="409" t="s">
        <v>165</v>
      </c>
      <c r="C4" s="410"/>
      <c r="D4" s="410"/>
      <c r="E4" s="410"/>
      <c r="F4" s="410"/>
      <c r="G4" s="410"/>
      <c r="H4" s="410"/>
      <c r="I4" s="410"/>
      <c r="J4" s="410"/>
      <c r="K4" s="410"/>
      <c r="L4" s="411"/>
      <c r="M4" s="403" t="s">
        <v>166</v>
      </c>
      <c r="N4" s="404"/>
      <c r="O4" s="405"/>
    </row>
    <row r="5" spans="1:15" s="224" customFormat="1" ht="16.149999999999999" customHeight="1" thickBot="1" x14ac:dyDescent="0.3">
      <c r="A5" s="77"/>
      <c r="B5" s="78"/>
      <c r="C5" s="78"/>
      <c r="D5" s="78"/>
      <c r="E5" s="78"/>
      <c r="F5" s="78"/>
      <c r="G5" s="78"/>
      <c r="H5" s="78"/>
      <c r="I5" s="78"/>
      <c r="J5" s="78"/>
      <c r="K5" s="78"/>
      <c r="L5" s="78"/>
      <c r="M5" s="225"/>
      <c r="N5" s="225"/>
      <c r="O5" s="225"/>
    </row>
    <row r="6" spans="1:15" ht="40.35" customHeight="1" thickBot="1" x14ac:dyDescent="0.3">
      <c r="A6" s="48" t="s">
        <v>167</v>
      </c>
      <c r="B6" s="429"/>
      <c r="C6" s="430"/>
      <c r="D6" s="430"/>
      <c r="E6" s="430"/>
      <c r="F6" s="430"/>
      <c r="G6" s="430"/>
      <c r="H6" s="430"/>
      <c r="I6" s="430"/>
      <c r="J6" s="430"/>
      <c r="K6" s="431"/>
      <c r="L6" s="150" t="s">
        <v>169</v>
      </c>
      <c r="M6" s="432">
        <v>2024110010299</v>
      </c>
      <c r="N6" s="433"/>
      <c r="O6" s="434"/>
    </row>
    <row r="7" spans="1:15" s="224" customFormat="1" ht="18" customHeight="1" thickBot="1" x14ac:dyDescent="0.3">
      <c r="A7" s="77"/>
      <c r="B7" s="78"/>
      <c r="C7" s="78"/>
      <c r="D7" s="78"/>
      <c r="E7" s="78"/>
      <c r="F7" s="78"/>
      <c r="G7" s="78"/>
      <c r="H7" s="78"/>
      <c r="I7" s="78"/>
      <c r="J7" s="78"/>
      <c r="K7" s="78"/>
      <c r="L7" s="78"/>
      <c r="M7" s="225"/>
      <c r="N7" s="225"/>
      <c r="O7" s="225"/>
    </row>
    <row r="8" spans="1:15" s="224" customFormat="1" ht="21.75" customHeight="1" thickBot="1" x14ac:dyDescent="0.3">
      <c r="A8" s="425" t="s">
        <v>6</v>
      </c>
      <c r="B8" s="150" t="s">
        <v>170</v>
      </c>
      <c r="C8" s="227"/>
      <c r="D8" s="150" t="s">
        <v>172</v>
      </c>
      <c r="E8" s="227"/>
      <c r="F8" s="150" t="s">
        <v>173</v>
      </c>
      <c r="G8" s="227"/>
      <c r="H8" s="150" t="s">
        <v>174</v>
      </c>
      <c r="I8" s="121"/>
      <c r="J8" s="435" t="s">
        <v>8</v>
      </c>
      <c r="K8" s="436"/>
      <c r="L8" s="228" t="s">
        <v>175</v>
      </c>
      <c r="M8" s="437" t="s">
        <v>171</v>
      </c>
      <c r="N8" s="437"/>
      <c r="O8" s="437"/>
    </row>
    <row r="9" spans="1:15" s="224" customFormat="1" ht="21.75" customHeight="1" thickBot="1" x14ac:dyDescent="0.3">
      <c r="A9" s="425"/>
      <c r="B9" s="229" t="s">
        <v>176</v>
      </c>
      <c r="C9" s="122" t="s">
        <v>171</v>
      </c>
      <c r="D9" s="150" t="s">
        <v>177</v>
      </c>
      <c r="E9" s="122"/>
      <c r="F9" s="150" t="s">
        <v>178</v>
      </c>
      <c r="G9" s="227"/>
      <c r="H9" s="150" t="s">
        <v>179</v>
      </c>
      <c r="I9" s="121"/>
      <c r="J9" s="435"/>
      <c r="K9" s="436"/>
      <c r="L9" s="228" t="s">
        <v>180</v>
      </c>
      <c r="M9" s="437"/>
      <c r="N9" s="437"/>
      <c r="O9" s="437"/>
    </row>
    <row r="10" spans="1:15" s="224" customFormat="1" ht="21.75" customHeight="1" thickBot="1" x14ac:dyDescent="0.3">
      <c r="A10" s="425"/>
      <c r="B10" s="150" t="s">
        <v>181</v>
      </c>
      <c r="C10" s="227"/>
      <c r="D10" s="150" t="s">
        <v>182</v>
      </c>
      <c r="E10" s="122"/>
      <c r="F10" s="150" t="s">
        <v>183</v>
      </c>
      <c r="G10" s="122"/>
      <c r="H10" s="150" t="s">
        <v>184</v>
      </c>
      <c r="I10" s="121"/>
      <c r="J10" s="435"/>
      <c r="K10" s="436"/>
      <c r="L10" s="228" t="s">
        <v>185</v>
      </c>
      <c r="M10" s="437"/>
      <c r="N10" s="437"/>
      <c r="O10" s="437"/>
    </row>
    <row r="11" spans="1:15" ht="15" customHeight="1" thickBot="1" x14ac:dyDescent="0.3">
      <c r="A11" s="6"/>
      <c r="B11" s="7"/>
      <c r="C11" s="7"/>
      <c r="D11" s="230"/>
      <c r="E11" s="8"/>
      <c r="F11" s="8"/>
      <c r="G11" s="231"/>
      <c r="H11" s="231"/>
      <c r="I11" s="232"/>
      <c r="J11" s="232"/>
      <c r="K11" s="7"/>
      <c r="L11" s="7"/>
      <c r="M11" s="7"/>
      <c r="N11" s="7"/>
      <c r="O11" s="7"/>
    </row>
    <row r="12" spans="1:15" ht="15" customHeight="1" x14ac:dyDescent="0.25">
      <c r="A12" s="412" t="s">
        <v>186</v>
      </c>
      <c r="B12" s="415" t="s">
        <v>231</v>
      </c>
      <c r="C12" s="416"/>
      <c r="D12" s="416"/>
      <c r="E12" s="416"/>
      <c r="F12" s="416"/>
      <c r="G12" s="416"/>
      <c r="H12" s="416"/>
      <c r="I12" s="416"/>
      <c r="J12" s="416"/>
      <c r="K12" s="416"/>
      <c r="L12" s="416"/>
      <c r="M12" s="416"/>
      <c r="N12" s="416"/>
      <c r="O12" s="417"/>
    </row>
    <row r="13" spans="1:15" ht="15" customHeight="1" x14ac:dyDescent="0.25">
      <c r="A13" s="413"/>
      <c r="B13" s="418"/>
      <c r="C13" s="419"/>
      <c r="D13" s="419"/>
      <c r="E13" s="419"/>
      <c r="F13" s="419"/>
      <c r="G13" s="419"/>
      <c r="H13" s="419"/>
      <c r="I13" s="419"/>
      <c r="J13" s="419"/>
      <c r="K13" s="419"/>
      <c r="L13" s="419"/>
      <c r="M13" s="419"/>
      <c r="N13" s="419"/>
      <c r="O13" s="420"/>
    </row>
    <row r="14" spans="1:15" ht="15" customHeight="1" thickBot="1" x14ac:dyDescent="0.3">
      <c r="A14" s="414"/>
      <c r="B14" s="421"/>
      <c r="C14" s="422"/>
      <c r="D14" s="422"/>
      <c r="E14" s="422"/>
      <c r="F14" s="422"/>
      <c r="G14" s="422"/>
      <c r="H14" s="422"/>
      <c r="I14" s="422"/>
      <c r="J14" s="422"/>
      <c r="K14" s="422"/>
      <c r="L14" s="422"/>
      <c r="M14" s="422"/>
      <c r="N14" s="422"/>
      <c r="O14" s="42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424" t="s">
        <v>225</v>
      </c>
      <c r="C16" s="424"/>
      <c r="D16" s="424"/>
      <c r="E16" s="424"/>
      <c r="F16" s="424"/>
      <c r="G16" s="425" t="s">
        <v>15</v>
      </c>
      <c r="H16" s="425"/>
      <c r="I16" s="426" t="s">
        <v>232</v>
      </c>
      <c r="J16" s="426"/>
      <c r="K16" s="426"/>
      <c r="L16" s="426"/>
      <c r="M16" s="426"/>
      <c r="N16" s="426"/>
      <c r="O16" s="426"/>
    </row>
    <row r="17" spans="1:24" ht="9" customHeight="1" thickBot="1" x14ac:dyDescent="0.3">
      <c r="A17" s="14"/>
      <c r="B17" s="16"/>
      <c r="C17" s="15"/>
      <c r="D17" s="15"/>
      <c r="E17" s="15"/>
      <c r="F17" s="15"/>
      <c r="G17" s="16"/>
      <c r="H17" s="16"/>
      <c r="I17" s="16"/>
      <c r="J17" s="16"/>
      <c r="K17" s="16"/>
      <c r="L17" s="17"/>
      <c r="M17" s="17"/>
      <c r="N17" s="17"/>
      <c r="O17" s="17"/>
    </row>
    <row r="18" spans="1:24" ht="56.25" customHeight="1" thickBot="1" x14ac:dyDescent="0.3">
      <c r="A18" s="48" t="s">
        <v>17</v>
      </c>
      <c r="B18" s="427" t="s">
        <v>190</v>
      </c>
      <c r="C18" s="427"/>
      <c r="D18" s="427"/>
      <c r="E18" s="427"/>
      <c r="F18" s="48" t="s">
        <v>19</v>
      </c>
      <c r="G18" s="428" t="s">
        <v>191</v>
      </c>
      <c r="H18" s="428"/>
      <c r="I18" s="428"/>
      <c r="J18" s="48" t="s">
        <v>21</v>
      </c>
      <c r="K18" s="424" t="s">
        <v>192</v>
      </c>
      <c r="L18" s="424"/>
      <c r="M18" s="424"/>
      <c r="N18" s="424"/>
      <c r="O18" s="424"/>
    </row>
    <row r="19" spans="1:24" ht="9" customHeight="1" x14ac:dyDescent="0.25">
      <c r="A19" s="5"/>
      <c r="B19" s="2"/>
      <c r="C19" s="449"/>
      <c r="D19" s="449"/>
      <c r="E19" s="449"/>
      <c r="F19" s="449"/>
      <c r="G19" s="449"/>
      <c r="H19" s="449"/>
      <c r="I19" s="449"/>
      <c r="J19" s="449"/>
      <c r="K19" s="449"/>
      <c r="L19" s="449"/>
      <c r="M19" s="449"/>
      <c r="N19" s="449"/>
      <c r="O19" s="449"/>
    </row>
    <row r="20" spans="1:24" ht="16.5" customHeight="1" thickBot="1" x14ac:dyDescent="0.3">
      <c r="A20" s="233"/>
      <c r="B20" s="234"/>
      <c r="C20" s="234"/>
      <c r="D20" s="234"/>
      <c r="E20" s="234"/>
      <c r="F20" s="234"/>
      <c r="G20" s="234"/>
      <c r="H20" s="234"/>
      <c r="I20" s="234"/>
      <c r="J20" s="234"/>
      <c r="K20" s="234"/>
      <c r="L20" s="234"/>
      <c r="M20" s="234"/>
      <c r="N20" s="234"/>
      <c r="O20" s="234"/>
    </row>
    <row r="21" spans="1:24" ht="32.1" customHeight="1" thickBot="1" x14ac:dyDescent="0.3">
      <c r="A21" s="450" t="s">
        <v>23</v>
      </c>
      <c r="B21" s="451"/>
      <c r="C21" s="451"/>
      <c r="D21" s="451"/>
      <c r="E21" s="451"/>
      <c r="F21" s="451"/>
      <c r="G21" s="451"/>
      <c r="H21" s="451"/>
      <c r="I21" s="451"/>
      <c r="J21" s="451"/>
      <c r="K21" s="451"/>
      <c r="L21" s="451"/>
      <c r="M21" s="451"/>
      <c r="N21" s="451"/>
      <c r="O21" s="435"/>
    </row>
    <row r="22" spans="1:24" ht="32.1" customHeight="1" thickBot="1" x14ac:dyDescent="0.3">
      <c r="A22" s="450" t="s">
        <v>193</v>
      </c>
      <c r="B22" s="451"/>
      <c r="C22" s="451"/>
      <c r="D22" s="451"/>
      <c r="E22" s="451"/>
      <c r="F22" s="451"/>
      <c r="G22" s="451"/>
      <c r="H22" s="451"/>
      <c r="I22" s="451"/>
      <c r="J22" s="451"/>
      <c r="K22" s="451"/>
      <c r="L22" s="451"/>
      <c r="M22" s="451"/>
      <c r="N22" s="451"/>
      <c r="O22" s="435"/>
    </row>
    <row r="23" spans="1:24"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x14ac:dyDescent="0.25">
      <c r="A24" s="21" t="s">
        <v>24</v>
      </c>
      <c r="B24" s="219">
        <v>876639000</v>
      </c>
      <c r="C24" s="22"/>
      <c r="D24" s="22"/>
      <c r="E24" s="22"/>
      <c r="F24" s="22"/>
      <c r="G24" s="22"/>
      <c r="H24" s="220">
        <v>278762000</v>
      </c>
      <c r="I24" s="220"/>
      <c r="J24" s="220"/>
      <c r="K24" s="220"/>
      <c r="L24" s="220"/>
      <c r="M24" s="220"/>
      <c r="N24" s="384">
        <f>SUM(B24:M24)</f>
        <v>1155401000</v>
      </c>
      <c r="O24" s="235">
        <v>1</v>
      </c>
    </row>
    <row r="25" spans="1:24" ht="32.1" customHeight="1" x14ac:dyDescent="0.25">
      <c r="A25" s="21" t="s">
        <v>26</v>
      </c>
      <c r="B25" s="22">
        <v>876535871</v>
      </c>
      <c r="C25" s="22"/>
      <c r="D25" s="22"/>
      <c r="E25" s="219"/>
      <c r="F25" s="22"/>
      <c r="G25" s="22"/>
      <c r="H25" s="22"/>
      <c r="I25" s="22"/>
      <c r="J25" s="22"/>
      <c r="K25" s="22"/>
      <c r="L25" s="22"/>
      <c r="M25" s="219"/>
      <c r="N25" s="385">
        <f t="shared" ref="N25:N26" si="0">SUM(B25:M25)</f>
        <v>876535871</v>
      </c>
      <c r="O25" s="236">
        <f>N25/N24</f>
        <v>0.75864212598050373</v>
      </c>
    </row>
    <row r="26" spans="1:24" ht="32.1" customHeight="1" x14ac:dyDescent="0.25">
      <c r="A26" s="21" t="s">
        <v>28</v>
      </c>
      <c r="B26" s="22">
        <v>0</v>
      </c>
      <c r="C26" s="22">
        <v>40963616</v>
      </c>
      <c r="D26" s="219">
        <v>79762761</v>
      </c>
      <c r="E26" s="219">
        <v>79762761</v>
      </c>
      <c r="F26" s="22">
        <v>70524761</v>
      </c>
      <c r="G26" s="22"/>
      <c r="H26" s="327"/>
      <c r="I26" s="22"/>
      <c r="J26" s="22"/>
      <c r="K26" s="22"/>
      <c r="L26" s="22"/>
      <c r="M26" s="219"/>
      <c r="N26" s="385">
        <f t="shared" si="0"/>
        <v>271013899</v>
      </c>
      <c r="O26" s="236">
        <f>N26/N24</f>
        <v>0.23456263150196338</v>
      </c>
      <c r="Q26" s="346"/>
      <c r="R26" s="347"/>
      <c r="S26" s="346"/>
      <c r="T26" s="348"/>
      <c r="U26" s="349"/>
      <c r="V26" s="349"/>
      <c r="W26" s="348"/>
      <c r="X26" s="348"/>
    </row>
    <row r="27" spans="1:24" ht="32.1" customHeight="1" x14ac:dyDescent="0.25">
      <c r="A27" s="21" t="s">
        <v>196</v>
      </c>
      <c r="B27" s="219">
        <v>3800000</v>
      </c>
      <c r="C27" s="22">
        <v>33911543</v>
      </c>
      <c r="D27" s="22"/>
      <c r="E27" s="22">
        <v>135844399</v>
      </c>
      <c r="F27" s="219"/>
      <c r="G27" s="390">
        <v>91162919</v>
      </c>
      <c r="H27" s="22"/>
      <c r="I27" s="22"/>
      <c r="J27" s="22"/>
      <c r="K27" s="22"/>
      <c r="L27" s="22"/>
      <c r="M27" s="22"/>
      <c r="N27" s="385">
        <f>SUM(B27:M27)</f>
        <v>264718861</v>
      </c>
      <c r="O27" s="236">
        <v>1</v>
      </c>
      <c r="Q27" s="327"/>
      <c r="S27" s="320"/>
    </row>
    <row r="28" spans="1:24" ht="32.1" customHeight="1" x14ac:dyDescent="0.25">
      <c r="A28" s="21" t="s">
        <v>197</v>
      </c>
      <c r="B28" s="22"/>
      <c r="C28" s="22"/>
      <c r="D28" s="22"/>
      <c r="E28" s="22"/>
      <c r="F28" s="22"/>
      <c r="G28" s="22"/>
      <c r="H28" s="22"/>
      <c r="I28" s="22"/>
      <c r="J28" s="22"/>
      <c r="K28" s="22"/>
      <c r="L28" s="22"/>
      <c r="M28" s="22"/>
      <c r="N28" s="385">
        <f>SUM(B28:M28)</f>
        <v>0</v>
      </c>
      <c r="O28" s="236">
        <f>N28/N27</f>
        <v>0</v>
      </c>
      <c r="Q28" s="339"/>
    </row>
    <row r="29" spans="1:24" ht="32.1" customHeight="1" thickBot="1" x14ac:dyDescent="0.3">
      <c r="A29" s="23" t="s">
        <v>34</v>
      </c>
      <c r="B29" s="24">
        <v>32373411</v>
      </c>
      <c r="C29" s="24">
        <v>3799620</v>
      </c>
      <c r="D29" s="270"/>
      <c r="E29" s="270">
        <v>13690398</v>
      </c>
      <c r="F29" s="24">
        <v>62233324</v>
      </c>
      <c r="G29" s="24"/>
      <c r="H29" s="24"/>
      <c r="I29" s="270"/>
      <c r="J29" s="270"/>
      <c r="K29" s="24"/>
      <c r="L29" s="24"/>
      <c r="M29" s="24"/>
      <c r="N29" s="292">
        <f>SUM(B29:M29)</f>
        <v>112096753</v>
      </c>
      <c r="O29" s="237">
        <f>N29/N27</f>
        <v>0.42345586021541548</v>
      </c>
    </row>
    <row r="30" spans="1:24" s="238" customFormat="1" ht="16.5" customHeight="1" x14ac:dyDescent="0.2"/>
    <row r="31" spans="1:24" s="238" customFormat="1" ht="17.25" customHeight="1" x14ac:dyDescent="0.2"/>
    <row r="32" spans="1:24" ht="5.25" customHeight="1" thickBot="1" x14ac:dyDescent="0.3"/>
    <row r="33" spans="1:14" ht="48" customHeight="1" thickBot="1" x14ac:dyDescent="0.3">
      <c r="A33" s="452" t="s">
        <v>198</v>
      </c>
      <c r="B33" s="453"/>
      <c r="C33" s="453"/>
      <c r="D33" s="453"/>
      <c r="E33" s="453"/>
      <c r="F33" s="453"/>
      <c r="G33" s="453"/>
      <c r="H33" s="453"/>
      <c r="I33" s="454"/>
      <c r="J33" s="239"/>
      <c r="N33" s="339"/>
    </row>
    <row r="34" spans="1:14" ht="50.25" customHeight="1" thickBot="1" x14ac:dyDescent="0.3">
      <c r="A34" s="240" t="s">
        <v>199</v>
      </c>
      <c r="B34" s="455" t="str">
        <f>+B12</f>
        <v xml:space="preserve"> Implementar el 100 Porciento de las herramientas que permitan el posicionamiento de la SDMujer en medios de comunicación</v>
      </c>
      <c r="C34" s="456"/>
      <c r="D34" s="456"/>
      <c r="E34" s="456"/>
      <c r="F34" s="456"/>
      <c r="G34" s="456"/>
      <c r="H34" s="456"/>
      <c r="I34" s="457"/>
      <c r="J34" s="241"/>
      <c r="M34" s="242"/>
    </row>
    <row r="35" spans="1:14" ht="18.75" customHeight="1" thickBot="1" x14ac:dyDescent="0.3">
      <c r="A35" s="443" t="s">
        <v>39</v>
      </c>
      <c r="B35" s="243">
        <v>2024</v>
      </c>
      <c r="C35" s="243">
        <v>2025</v>
      </c>
      <c r="D35" s="243">
        <v>2026</v>
      </c>
      <c r="E35" s="243">
        <v>2027</v>
      </c>
      <c r="F35" s="243" t="s">
        <v>200</v>
      </c>
      <c r="G35" s="458" t="s">
        <v>41</v>
      </c>
      <c r="H35" s="459" t="s">
        <v>201</v>
      </c>
      <c r="I35" s="460"/>
      <c r="J35" s="241"/>
      <c r="M35" s="242"/>
    </row>
    <row r="36" spans="1:14" ht="50.25" customHeight="1" thickBot="1" x14ac:dyDescent="0.3">
      <c r="A36" s="444"/>
      <c r="B36" s="271">
        <v>1</v>
      </c>
      <c r="C36" s="271">
        <v>1</v>
      </c>
      <c r="D36" s="271">
        <v>1</v>
      </c>
      <c r="E36" s="271">
        <v>1</v>
      </c>
      <c r="F36" s="271">
        <v>1</v>
      </c>
      <c r="G36" s="458"/>
      <c r="H36" s="461"/>
      <c r="I36" s="462"/>
      <c r="J36" s="241"/>
      <c r="M36" s="244"/>
    </row>
    <row r="37" spans="1:14" ht="52.5" customHeight="1" thickBot="1" x14ac:dyDescent="0.3">
      <c r="A37" s="245" t="s">
        <v>43</v>
      </c>
      <c r="B37" s="438">
        <v>0.49</v>
      </c>
      <c r="C37" s="439"/>
      <c r="D37" s="440" t="s">
        <v>202</v>
      </c>
      <c r="E37" s="441"/>
      <c r="F37" s="441"/>
      <c r="G37" s="441"/>
      <c r="H37" s="441"/>
      <c r="I37" s="442"/>
    </row>
    <row r="38" spans="1:14" s="249" customFormat="1" ht="48" customHeight="1" thickBot="1" x14ac:dyDescent="0.3">
      <c r="A38" s="443" t="s">
        <v>203</v>
      </c>
      <c r="B38" s="245" t="s">
        <v>204</v>
      </c>
      <c r="C38" s="240" t="s">
        <v>87</v>
      </c>
      <c r="D38" s="445" t="s">
        <v>89</v>
      </c>
      <c r="E38" s="446"/>
      <c r="F38" s="445" t="s">
        <v>91</v>
      </c>
      <c r="G38" s="446"/>
      <c r="H38" s="248" t="s">
        <v>93</v>
      </c>
      <c r="I38" s="247" t="s">
        <v>94</v>
      </c>
      <c r="M38" s="250"/>
    </row>
    <row r="39" spans="1:14" ht="138.75" customHeight="1" thickBot="1" x14ac:dyDescent="0.3">
      <c r="A39" s="444"/>
      <c r="B39" s="275">
        <v>8.3000000000000007</v>
      </c>
      <c r="C39" s="276">
        <v>8.3000000000000007</v>
      </c>
      <c r="D39" s="447" t="s">
        <v>334</v>
      </c>
      <c r="E39" s="448"/>
      <c r="F39" s="447" t="s">
        <v>335</v>
      </c>
      <c r="G39" s="448"/>
      <c r="H39" s="277" t="s">
        <v>326</v>
      </c>
      <c r="I39" s="372" t="s">
        <v>336</v>
      </c>
      <c r="M39" s="242"/>
    </row>
    <row r="40" spans="1:14" s="249" customFormat="1" ht="104.25" customHeight="1" thickBot="1" x14ac:dyDescent="0.3">
      <c r="A40" s="443" t="s">
        <v>205</v>
      </c>
      <c r="B40" s="246" t="s">
        <v>204</v>
      </c>
      <c r="C40" s="248" t="s">
        <v>87</v>
      </c>
      <c r="D40" s="445" t="s">
        <v>89</v>
      </c>
      <c r="E40" s="446"/>
      <c r="F40" s="445" t="s">
        <v>91</v>
      </c>
      <c r="G40" s="446"/>
      <c r="H40" s="248" t="s">
        <v>93</v>
      </c>
      <c r="I40" s="247" t="s">
        <v>94</v>
      </c>
    </row>
    <row r="41" spans="1:14" s="363" customFormat="1" ht="276" customHeight="1" thickBot="1" x14ac:dyDescent="0.3">
      <c r="A41" s="444"/>
      <c r="B41" s="275">
        <v>8.3000000000000007</v>
      </c>
      <c r="C41" s="276">
        <v>8.3000000000000007</v>
      </c>
      <c r="D41" s="447" t="s">
        <v>377</v>
      </c>
      <c r="E41" s="448"/>
      <c r="F41" s="447" t="s">
        <v>378</v>
      </c>
      <c r="G41" s="448"/>
      <c r="H41" s="277" t="s">
        <v>326</v>
      </c>
      <c r="I41" s="372" t="s">
        <v>379</v>
      </c>
    </row>
    <row r="42" spans="1:14" s="249" customFormat="1" ht="104.25" customHeight="1" thickBot="1" x14ac:dyDescent="0.3">
      <c r="A42" s="443" t="s">
        <v>206</v>
      </c>
      <c r="B42" s="246" t="s">
        <v>204</v>
      </c>
      <c r="C42" s="248" t="s">
        <v>87</v>
      </c>
      <c r="D42" s="445" t="s">
        <v>89</v>
      </c>
      <c r="E42" s="446"/>
      <c r="F42" s="445" t="s">
        <v>91</v>
      </c>
      <c r="G42" s="446"/>
      <c r="H42" s="248" t="s">
        <v>93</v>
      </c>
      <c r="I42" s="247" t="s">
        <v>94</v>
      </c>
    </row>
    <row r="43" spans="1:14" ht="280.5" customHeight="1" thickBot="1" x14ac:dyDescent="0.3">
      <c r="A43" s="444"/>
      <c r="B43" s="275">
        <v>8.3000000000000007</v>
      </c>
      <c r="C43" s="276">
        <v>8.3000000000000007</v>
      </c>
      <c r="D43" s="447" t="s">
        <v>408</v>
      </c>
      <c r="E43" s="448"/>
      <c r="F43" s="463" t="s">
        <v>409</v>
      </c>
      <c r="G43" s="464"/>
      <c r="H43" s="277" t="s">
        <v>326</v>
      </c>
      <c r="I43" s="272" t="s">
        <v>410</v>
      </c>
    </row>
    <row r="44" spans="1:14" s="249" customFormat="1" ht="104.25" customHeight="1" thickBot="1" x14ac:dyDescent="0.3">
      <c r="A44" s="443" t="s">
        <v>207</v>
      </c>
      <c r="B44" s="246" t="s">
        <v>204</v>
      </c>
      <c r="C44" s="246" t="s">
        <v>87</v>
      </c>
      <c r="D44" s="445" t="s">
        <v>89</v>
      </c>
      <c r="E44" s="446"/>
      <c r="F44" s="445" t="s">
        <v>91</v>
      </c>
      <c r="G44" s="446"/>
      <c r="H44" s="248" t="s">
        <v>93</v>
      </c>
      <c r="I44" s="248" t="s">
        <v>94</v>
      </c>
    </row>
    <row r="45" spans="1:14" ht="374.25" customHeight="1" thickBot="1" x14ac:dyDescent="0.3">
      <c r="A45" s="444"/>
      <c r="B45" s="266">
        <v>8.3000000000000007</v>
      </c>
      <c r="C45" s="251">
        <v>8.3000000000000007</v>
      </c>
      <c r="D45" s="465" t="s">
        <v>444</v>
      </c>
      <c r="E45" s="466"/>
      <c r="F45" s="447" t="s">
        <v>445</v>
      </c>
      <c r="G45" s="448"/>
      <c r="H45" s="254" t="s">
        <v>326</v>
      </c>
      <c r="I45" s="282" t="s">
        <v>440</v>
      </c>
    </row>
    <row r="46" spans="1:14" s="249" customFormat="1" ht="104.25" customHeight="1" thickBot="1" x14ac:dyDescent="0.3">
      <c r="A46" s="443" t="s">
        <v>208</v>
      </c>
      <c r="B46" s="246" t="s">
        <v>204</v>
      </c>
      <c r="C46" s="248" t="s">
        <v>87</v>
      </c>
      <c r="D46" s="445" t="s">
        <v>89</v>
      </c>
      <c r="E46" s="446"/>
      <c r="F46" s="445" t="s">
        <v>91</v>
      </c>
      <c r="G46" s="446"/>
      <c r="H46" s="248" t="s">
        <v>93</v>
      </c>
      <c r="I46" s="247" t="s">
        <v>94</v>
      </c>
    </row>
    <row r="47" spans="1:14" ht="389.25" customHeight="1" x14ac:dyDescent="0.25">
      <c r="A47" s="444"/>
      <c r="B47" s="275">
        <v>8.3000000000000007</v>
      </c>
      <c r="C47" s="276">
        <v>8.3000000000000007</v>
      </c>
      <c r="D47" s="467" t="s">
        <v>471</v>
      </c>
      <c r="E47" s="468"/>
      <c r="F47" s="467" t="s">
        <v>476</v>
      </c>
      <c r="G47" s="468"/>
      <c r="H47" s="277" t="s">
        <v>326</v>
      </c>
      <c r="I47" s="350" t="s">
        <v>472</v>
      </c>
    </row>
    <row r="48" spans="1:14" s="249" customFormat="1" ht="104.25" customHeight="1" x14ac:dyDescent="0.25">
      <c r="A48" s="443" t="s">
        <v>209</v>
      </c>
      <c r="B48" s="246" t="s">
        <v>204</v>
      </c>
      <c r="C48" s="248" t="s">
        <v>87</v>
      </c>
      <c r="D48" s="445" t="s">
        <v>89</v>
      </c>
      <c r="E48" s="446"/>
      <c r="F48" s="445" t="s">
        <v>91</v>
      </c>
      <c r="G48" s="446"/>
      <c r="H48" s="248" t="s">
        <v>93</v>
      </c>
      <c r="I48" s="247" t="s">
        <v>94</v>
      </c>
    </row>
    <row r="49" spans="1:9" ht="104.25" customHeight="1" x14ac:dyDescent="0.25">
      <c r="A49" s="444"/>
      <c r="B49" s="253">
        <v>8.3000000000000007</v>
      </c>
      <c r="C49" s="253"/>
      <c r="D49" s="469"/>
      <c r="E49" s="470"/>
      <c r="F49" s="471"/>
      <c r="G49" s="472"/>
      <c r="H49" s="254"/>
      <c r="I49" s="324"/>
    </row>
    <row r="50" spans="1:9" ht="104.25" customHeight="1" thickBot="1" x14ac:dyDescent="0.3">
      <c r="A50" s="443" t="s">
        <v>210</v>
      </c>
      <c r="B50" s="245" t="s">
        <v>204</v>
      </c>
      <c r="C50" s="240" t="s">
        <v>87</v>
      </c>
      <c r="D50" s="445" t="s">
        <v>89</v>
      </c>
      <c r="E50" s="446"/>
      <c r="F50" s="445" t="s">
        <v>91</v>
      </c>
      <c r="G50" s="446"/>
      <c r="H50" s="248" t="s">
        <v>93</v>
      </c>
      <c r="I50" s="247" t="s">
        <v>94</v>
      </c>
    </row>
    <row r="51" spans="1:9" ht="104.25" customHeight="1" thickBot="1" x14ac:dyDescent="0.3">
      <c r="A51" s="444"/>
      <c r="B51" s="373">
        <v>8.3000000000000007</v>
      </c>
      <c r="C51" s="373"/>
      <c r="D51" s="447"/>
      <c r="E51" s="473"/>
      <c r="F51" s="447"/>
      <c r="G51" s="473"/>
      <c r="H51" s="277"/>
      <c r="I51" s="350"/>
    </row>
    <row r="52" spans="1:9" ht="104.25" customHeight="1" thickBot="1" x14ac:dyDescent="0.3">
      <c r="A52" s="443" t="s">
        <v>211</v>
      </c>
      <c r="B52" s="245" t="s">
        <v>204</v>
      </c>
      <c r="C52" s="240" t="s">
        <v>87</v>
      </c>
      <c r="D52" s="445" t="s">
        <v>89</v>
      </c>
      <c r="E52" s="446"/>
      <c r="F52" s="445" t="s">
        <v>91</v>
      </c>
      <c r="G52" s="446"/>
      <c r="H52" s="248" t="s">
        <v>93</v>
      </c>
      <c r="I52" s="247" t="s">
        <v>94</v>
      </c>
    </row>
    <row r="53" spans="1:9" ht="104.25" customHeight="1" thickBot="1" x14ac:dyDescent="0.3">
      <c r="A53" s="444"/>
      <c r="B53" s="373">
        <v>8.3000000000000007</v>
      </c>
      <c r="C53" s="369"/>
      <c r="D53" s="447"/>
      <c r="E53" s="473"/>
      <c r="F53" s="447"/>
      <c r="G53" s="448"/>
      <c r="H53" s="277"/>
      <c r="I53" s="350"/>
    </row>
    <row r="54" spans="1:9" ht="104.25" customHeight="1" thickBot="1" x14ac:dyDescent="0.3">
      <c r="A54" s="443" t="s">
        <v>212</v>
      </c>
      <c r="B54" s="245" t="s">
        <v>204</v>
      </c>
      <c r="C54" s="240" t="s">
        <v>87</v>
      </c>
      <c r="D54" s="445" t="s">
        <v>89</v>
      </c>
      <c r="E54" s="446"/>
      <c r="F54" s="445" t="s">
        <v>91</v>
      </c>
      <c r="G54" s="446"/>
      <c r="H54" s="248" t="s">
        <v>93</v>
      </c>
      <c r="I54" s="247" t="s">
        <v>94</v>
      </c>
    </row>
    <row r="55" spans="1:9" ht="104.25" customHeight="1" thickBot="1" x14ac:dyDescent="0.3">
      <c r="A55" s="444"/>
      <c r="B55" s="373">
        <v>8.3000000000000007</v>
      </c>
      <c r="C55" s="369"/>
      <c r="D55" s="447"/>
      <c r="E55" s="448"/>
      <c r="F55" s="447"/>
      <c r="G55" s="448"/>
      <c r="H55" s="254"/>
      <c r="I55" s="370"/>
    </row>
    <row r="56" spans="1:9" ht="104.25" customHeight="1" thickBot="1" x14ac:dyDescent="0.3">
      <c r="A56" s="443" t="s">
        <v>213</v>
      </c>
      <c r="B56" s="245" t="s">
        <v>204</v>
      </c>
      <c r="C56" s="240" t="s">
        <v>87</v>
      </c>
      <c r="D56" s="445" t="s">
        <v>89</v>
      </c>
      <c r="E56" s="446"/>
      <c r="F56" s="445" t="s">
        <v>91</v>
      </c>
      <c r="G56" s="446"/>
      <c r="H56" s="248" t="s">
        <v>93</v>
      </c>
      <c r="I56" s="247" t="s">
        <v>94</v>
      </c>
    </row>
    <row r="57" spans="1:9" ht="104.25" customHeight="1" thickBot="1" x14ac:dyDescent="0.3">
      <c r="A57" s="444"/>
      <c r="B57" s="373">
        <v>8.3000000000000007</v>
      </c>
      <c r="C57" s="369"/>
      <c r="D57" s="447"/>
      <c r="E57" s="448"/>
      <c r="F57" s="447"/>
      <c r="G57" s="448"/>
      <c r="H57" s="254"/>
      <c r="I57" s="350"/>
    </row>
    <row r="58" spans="1:9" ht="104.25" customHeight="1" thickBot="1" x14ac:dyDescent="0.3">
      <c r="A58" s="443" t="s">
        <v>214</v>
      </c>
      <c r="B58" s="245" t="s">
        <v>204</v>
      </c>
      <c r="C58" s="240" t="s">
        <v>87</v>
      </c>
      <c r="D58" s="445" t="s">
        <v>89</v>
      </c>
      <c r="E58" s="446"/>
      <c r="F58" s="445" t="s">
        <v>91</v>
      </c>
      <c r="G58" s="446"/>
      <c r="H58" s="248" t="s">
        <v>93</v>
      </c>
      <c r="I58" s="247" t="s">
        <v>94</v>
      </c>
    </row>
    <row r="59" spans="1:9" ht="104.25" customHeight="1" thickBot="1" x14ac:dyDescent="0.3">
      <c r="A59" s="444"/>
      <c r="B59" s="253">
        <v>8.3000000000000007</v>
      </c>
      <c r="C59" s="255"/>
      <c r="D59" s="474"/>
      <c r="E59" s="475"/>
      <c r="F59" s="476"/>
      <c r="G59" s="476"/>
      <c r="H59" s="254"/>
      <c r="I59" s="371"/>
    </row>
    <row r="60" spans="1:9" ht="104.25" customHeight="1" thickBot="1" x14ac:dyDescent="0.3">
      <c r="A60" s="443" t="s">
        <v>215</v>
      </c>
      <c r="B60" s="245" t="s">
        <v>204</v>
      </c>
      <c r="C60" s="240" t="s">
        <v>87</v>
      </c>
      <c r="D60" s="445" t="s">
        <v>89</v>
      </c>
      <c r="E60" s="446"/>
      <c r="F60" s="445" t="s">
        <v>91</v>
      </c>
      <c r="G60" s="446"/>
      <c r="H60" s="248" t="s">
        <v>93</v>
      </c>
      <c r="I60" s="247" t="s">
        <v>94</v>
      </c>
    </row>
    <row r="61" spans="1:9" ht="104.25" customHeight="1" thickBot="1" x14ac:dyDescent="0.3">
      <c r="A61" s="444"/>
      <c r="B61" s="252">
        <v>8.6999999999999993</v>
      </c>
      <c r="C61" s="255">
        <v>8.6999999999999993</v>
      </c>
      <c r="D61" s="474"/>
      <c r="E61" s="475"/>
      <c r="F61" s="474"/>
      <c r="G61" s="475"/>
      <c r="H61" s="254"/>
      <c r="I61" s="371"/>
    </row>
    <row r="62" spans="1:9" x14ac:dyDescent="0.25">
      <c r="B62" s="256">
        <f>+B47+B43+B41+B45+B49+B51+B53+B55+B57+B59+B61+B39</f>
        <v>99.999999999999986</v>
      </c>
      <c r="C62" s="256">
        <f>+C47+C43+C41+C45+C49+C51+C53+C55+C57+C59+C61+C39</f>
        <v>50.2</v>
      </c>
    </row>
    <row r="64" spans="1:9" s="241" customFormat="1" ht="30" customHeight="1" x14ac:dyDescent="0.25">
      <c r="A64" s="226"/>
      <c r="B64" s="226"/>
      <c r="C64" s="226"/>
      <c r="D64" s="226"/>
      <c r="E64" s="226"/>
      <c r="F64" s="226"/>
      <c r="G64" s="226"/>
      <c r="H64" s="226"/>
      <c r="I64" s="226"/>
    </row>
    <row r="65" spans="1:9" ht="34.5" customHeight="1" x14ac:dyDescent="0.25">
      <c r="A65" s="489" t="s">
        <v>57</v>
      </c>
      <c r="B65" s="489"/>
      <c r="C65" s="489"/>
      <c r="D65" s="489"/>
      <c r="E65" s="489"/>
      <c r="F65" s="489"/>
      <c r="G65" s="489"/>
      <c r="H65" s="489"/>
      <c r="I65" s="489"/>
    </row>
    <row r="66" spans="1:9" ht="67.5" customHeight="1" x14ac:dyDescent="0.25">
      <c r="A66" s="41" t="s">
        <v>58</v>
      </c>
      <c r="B66" s="477" t="s">
        <v>233</v>
      </c>
      <c r="C66" s="478"/>
      <c r="D66" s="477" t="s">
        <v>234</v>
      </c>
      <c r="E66" s="478"/>
      <c r="F66" s="479" t="s">
        <v>235</v>
      </c>
      <c r="G66" s="480"/>
      <c r="H66" s="481" t="s">
        <v>219</v>
      </c>
      <c r="I66" s="482"/>
    </row>
    <row r="67" spans="1:9" ht="45.75" customHeight="1" x14ac:dyDescent="0.25">
      <c r="A67" s="41" t="s">
        <v>220</v>
      </c>
      <c r="B67" s="483">
        <v>24.5</v>
      </c>
      <c r="C67" s="484"/>
      <c r="D67" s="485">
        <v>24.5</v>
      </c>
      <c r="E67" s="486"/>
      <c r="F67" s="487"/>
      <c r="G67" s="488"/>
      <c r="H67" s="487"/>
      <c r="I67" s="488"/>
    </row>
    <row r="68" spans="1:9" ht="30" customHeight="1" x14ac:dyDescent="0.25">
      <c r="A68" s="490" t="s">
        <v>170</v>
      </c>
      <c r="B68" s="257" t="s">
        <v>85</v>
      </c>
      <c r="C68" s="257" t="s">
        <v>87</v>
      </c>
      <c r="D68" s="257" t="s">
        <v>85</v>
      </c>
      <c r="E68" s="257" t="s">
        <v>87</v>
      </c>
      <c r="F68" s="257" t="s">
        <v>85</v>
      </c>
      <c r="G68" s="257" t="s">
        <v>87</v>
      </c>
      <c r="H68" s="257" t="s">
        <v>85</v>
      </c>
      <c r="I68" s="257" t="s">
        <v>87</v>
      </c>
    </row>
    <row r="69" spans="1:9" ht="30" customHeight="1" x14ac:dyDescent="0.25">
      <c r="A69" s="491"/>
      <c r="B69" s="268">
        <v>8.3000000000000004E-2</v>
      </c>
      <c r="C69" s="268">
        <v>8.3000000000000004E-2</v>
      </c>
      <c r="D69" s="268">
        <v>8.3000000000000004E-2</v>
      </c>
      <c r="E69" s="268">
        <v>8.3000000000000004E-2</v>
      </c>
      <c r="F69" s="258"/>
      <c r="G69" s="258"/>
      <c r="H69" s="259"/>
      <c r="I69" s="258"/>
    </row>
    <row r="70" spans="1:9" ht="78.75" customHeight="1" x14ac:dyDescent="0.25">
      <c r="A70" s="41" t="s">
        <v>221</v>
      </c>
      <c r="B70" s="492" t="s">
        <v>332</v>
      </c>
      <c r="C70" s="493"/>
      <c r="D70" s="492" t="s">
        <v>333</v>
      </c>
      <c r="E70" s="493"/>
      <c r="F70" s="494"/>
      <c r="G70" s="495"/>
      <c r="H70" s="496"/>
      <c r="I70" s="497"/>
    </row>
    <row r="71" spans="1:9" ht="78.75" customHeight="1" x14ac:dyDescent="0.25">
      <c r="A71" s="41" t="s">
        <v>222</v>
      </c>
      <c r="B71" s="498" t="s">
        <v>357</v>
      </c>
      <c r="C71" s="499"/>
      <c r="D71" s="498" t="s">
        <v>358</v>
      </c>
      <c r="E71" s="499"/>
      <c r="F71" s="500"/>
      <c r="G71" s="499"/>
      <c r="H71" s="501"/>
      <c r="I71" s="502"/>
    </row>
    <row r="72" spans="1:9" ht="78.75" customHeight="1" x14ac:dyDescent="0.25">
      <c r="A72" s="490" t="s">
        <v>172</v>
      </c>
      <c r="B72" s="257" t="s">
        <v>85</v>
      </c>
      <c r="C72" s="257" t="s">
        <v>87</v>
      </c>
      <c r="D72" s="257" t="s">
        <v>85</v>
      </c>
      <c r="E72" s="257" t="s">
        <v>87</v>
      </c>
      <c r="F72" s="257" t="s">
        <v>85</v>
      </c>
      <c r="G72" s="257" t="s">
        <v>87</v>
      </c>
      <c r="H72" s="257" t="s">
        <v>85</v>
      </c>
      <c r="I72" s="257" t="s">
        <v>87</v>
      </c>
    </row>
    <row r="73" spans="1:9" ht="78.75" customHeight="1" x14ac:dyDescent="0.25">
      <c r="A73" s="491"/>
      <c r="B73" s="268">
        <v>8.3000000000000004E-2</v>
      </c>
      <c r="C73" s="268">
        <v>8.3000000000000004E-2</v>
      </c>
      <c r="D73" s="268">
        <v>8.3000000000000004E-2</v>
      </c>
      <c r="E73" s="268">
        <v>8.3000000000000004E-2</v>
      </c>
      <c r="F73" s="258"/>
      <c r="G73" s="260"/>
      <c r="H73" s="259"/>
      <c r="I73" s="260"/>
    </row>
    <row r="74" spans="1:9" ht="140.25" customHeight="1" x14ac:dyDescent="0.25">
      <c r="A74" s="41" t="s">
        <v>221</v>
      </c>
      <c r="B74" s="492" t="s">
        <v>376</v>
      </c>
      <c r="C74" s="493"/>
      <c r="D74" s="492" t="s">
        <v>401</v>
      </c>
      <c r="E74" s="493"/>
      <c r="F74" s="494"/>
      <c r="G74" s="495"/>
      <c r="H74" s="503"/>
      <c r="I74" s="504"/>
    </row>
    <row r="75" spans="1:9" ht="78.75" customHeight="1" x14ac:dyDescent="0.25">
      <c r="A75" s="41" t="s">
        <v>222</v>
      </c>
      <c r="B75" s="498" t="s">
        <v>374</v>
      </c>
      <c r="C75" s="499"/>
      <c r="D75" s="498" t="s">
        <v>375</v>
      </c>
      <c r="E75" s="499"/>
      <c r="F75" s="500"/>
      <c r="G75" s="499"/>
      <c r="H75" s="501"/>
      <c r="I75" s="502"/>
    </row>
    <row r="76" spans="1:9" ht="78.75" customHeight="1" x14ac:dyDescent="0.25">
      <c r="A76" s="490" t="s">
        <v>173</v>
      </c>
      <c r="B76" s="257" t="s">
        <v>85</v>
      </c>
      <c r="C76" s="257" t="s">
        <v>87</v>
      </c>
      <c r="D76" s="257" t="s">
        <v>85</v>
      </c>
      <c r="E76" s="257" t="s">
        <v>87</v>
      </c>
      <c r="F76" s="257" t="s">
        <v>85</v>
      </c>
      <c r="G76" s="257" t="s">
        <v>87</v>
      </c>
      <c r="H76" s="257" t="s">
        <v>85</v>
      </c>
      <c r="I76" s="257" t="s">
        <v>87</v>
      </c>
    </row>
    <row r="77" spans="1:9" ht="78.75" customHeight="1" x14ac:dyDescent="0.25">
      <c r="A77" s="491"/>
      <c r="B77" s="268">
        <v>8.3000000000000004E-2</v>
      </c>
      <c r="C77" s="268">
        <v>8.3000000000000004E-2</v>
      </c>
      <c r="D77" s="268">
        <v>8.3000000000000004E-2</v>
      </c>
      <c r="E77" s="268">
        <v>8.3000000000000004E-2</v>
      </c>
      <c r="F77" s="258"/>
      <c r="G77" s="260"/>
      <c r="H77" s="259"/>
      <c r="I77" s="260"/>
    </row>
    <row r="78" spans="1:9" ht="267.75" customHeight="1" x14ac:dyDescent="0.25">
      <c r="A78" s="41" t="s">
        <v>221</v>
      </c>
      <c r="B78" s="492" t="s">
        <v>405</v>
      </c>
      <c r="C78" s="493"/>
      <c r="D78" s="492" t="s">
        <v>446</v>
      </c>
      <c r="E78" s="493"/>
      <c r="F78" s="505"/>
      <c r="G78" s="506"/>
      <c r="H78" s="501"/>
      <c r="I78" s="502"/>
    </row>
    <row r="79" spans="1:9" ht="78.75" customHeight="1" x14ac:dyDescent="0.25">
      <c r="A79" s="41" t="s">
        <v>222</v>
      </c>
      <c r="B79" s="507" t="s">
        <v>406</v>
      </c>
      <c r="C79" s="499"/>
      <c r="D79" s="507" t="s">
        <v>407</v>
      </c>
      <c r="E79" s="499"/>
      <c r="F79" s="505"/>
      <c r="G79" s="506"/>
      <c r="H79" s="501"/>
      <c r="I79" s="502"/>
    </row>
    <row r="80" spans="1:9" ht="78.75" customHeight="1" x14ac:dyDescent="0.25">
      <c r="A80" s="490" t="s">
        <v>174</v>
      </c>
      <c r="B80" s="257" t="s">
        <v>85</v>
      </c>
      <c r="C80" s="257" t="s">
        <v>87</v>
      </c>
      <c r="D80" s="257" t="s">
        <v>85</v>
      </c>
      <c r="E80" s="257" t="s">
        <v>87</v>
      </c>
      <c r="F80" s="257" t="s">
        <v>85</v>
      </c>
      <c r="G80" s="257" t="s">
        <v>87</v>
      </c>
      <c r="H80" s="257" t="s">
        <v>85</v>
      </c>
      <c r="I80" s="257" t="s">
        <v>87</v>
      </c>
    </row>
    <row r="81" spans="1:9" ht="78.75" customHeight="1" x14ac:dyDescent="0.25">
      <c r="A81" s="491"/>
      <c r="B81" s="273">
        <v>8.3000000000000004E-2</v>
      </c>
      <c r="C81" s="273">
        <v>8.3000000000000004E-2</v>
      </c>
      <c r="D81" s="273">
        <v>8.3000000000000004E-2</v>
      </c>
      <c r="E81" s="273">
        <v>8.3000000000000004E-2</v>
      </c>
      <c r="F81" s="258"/>
      <c r="G81" s="260"/>
      <c r="H81" s="259"/>
      <c r="I81" s="260"/>
    </row>
    <row r="82" spans="1:9" ht="264.75" customHeight="1" x14ac:dyDescent="0.25">
      <c r="A82" s="41" t="s">
        <v>221</v>
      </c>
      <c r="B82" s="508" t="s">
        <v>438</v>
      </c>
      <c r="C82" s="509"/>
      <c r="D82" s="510" t="s">
        <v>437</v>
      </c>
      <c r="E82" s="511"/>
      <c r="F82" s="496"/>
      <c r="G82" s="512"/>
      <c r="H82" s="501"/>
      <c r="I82" s="502"/>
    </row>
    <row r="83" spans="1:9" ht="78.75" customHeight="1" x14ac:dyDescent="0.25">
      <c r="A83" s="41" t="s">
        <v>222</v>
      </c>
      <c r="B83" s="507" t="s">
        <v>439</v>
      </c>
      <c r="C83" s="499"/>
      <c r="D83" s="507" t="s">
        <v>436</v>
      </c>
      <c r="E83" s="499"/>
      <c r="F83" s="501"/>
      <c r="G83" s="502"/>
      <c r="H83" s="501"/>
      <c r="I83" s="502"/>
    </row>
    <row r="84" spans="1:9" ht="78.75" customHeight="1" x14ac:dyDescent="0.25">
      <c r="A84" s="490" t="s">
        <v>176</v>
      </c>
      <c r="B84" s="257" t="s">
        <v>85</v>
      </c>
      <c r="C84" s="257" t="s">
        <v>87</v>
      </c>
      <c r="D84" s="257" t="s">
        <v>85</v>
      </c>
      <c r="E84" s="257" t="s">
        <v>87</v>
      </c>
      <c r="F84" s="257" t="s">
        <v>85</v>
      </c>
      <c r="G84" s="257" t="s">
        <v>87</v>
      </c>
      <c r="H84" s="257" t="s">
        <v>85</v>
      </c>
      <c r="I84" s="257" t="s">
        <v>87</v>
      </c>
    </row>
    <row r="85" spans="1:9" ht="78.75" customHeight="1" x14ac:dyDescent="0.25">
      <c r="A85" s="491"/>
      <c r="B85" s="273">
        <v>8.3000000000000004E-2</v>
      </c>
      <c r="C85" s="273">
        <v>8.3000000000000004E-2</v>
      </c>
      <c r="D85" s="273">
        <v>8.3000000000000004E-2</v>
      </c>
      <c r="E85" s="273">
        <v>8.3000000000000004E-2</v>
      </c>
      <c r="F85" s="258"/>
      <c r="G85" s="260"/>
      <c r="H85" s="259"/>
      <c r="I85" s="260"/>
    </row>
    <row r="86" spans="1:9" ht="152.25" customHeight="1" x14ac:dyDescent="0.25">
      <c r="A86" s="41" t="s">
        <v>221</v>
      </c>
      <c r="B86" s="513" t="s">
        <v>468</v>
      </c>
      <c r="C86" s="513"/>
      <c r="D86" s="514" t="s">
        <v>469</v>
      </c>
      <c r="E86" s="514"/>
      <c r="F86" s="515"/>
      <c r="G86" s="516"/>
      <c r="H86" s="517"/>
      <c r="I86" s="517"/>
    </row>
    <row r="87" spans="1:9" ht="78.75" customHeight="1" x14ac:dyDescent="0.25">
      <c r="A87" s="41" t="s">
        <v>222</v>
      </c>
      <c r="B87" s="518" t="s">
        <v>467</v>
      </c>
      <c r="C87" s="519"/>
      <c r="D87" s="518" t="s">
        <v>470</v>
      </c>
      <c r="E87" s="519"/>
      <c r="F87" s="515"/>
      <c r="G87" s="516"/>
      <c r="H87" s="515"/>
      <c r="I87" s="516"/>
    </row>
    <row r="88" spans="1:9" ht="78.75" customHeight="1" x14ac:dyDescent="0.25">
      <c r="A88" s="490" t="s">
        <v>177</v>
      </c>
      <c r="B88" s="257" t="s">
        <v>85</v>
      </c>
      <c r="C88" s="257" t="s">
        <v>87</v>
      </c>
      <c r="D88" s="257" t="s">
        <v>85</v>
      </c>
      <c r="E88" s="257" t="s">
        <v>87</v>
      </c>
      <c r="F88" s="257" t="s">
        <v>85</v>
      </c>
      <c r="G88" s="257" t="s">
        <v>87</v>
      </c>
      <c r="H88" s="257" t="s">
        <v>85</v>
      </c>
      <c r="I88" s="257" t="s">
        <v>87</v>
      </c>
    </row>
    <row r="89" spans="1:9" ht="78.75" customHeight="1" x14ac:dyDescent="0.25">
      <c r="A89" s="491"/>
      <c r="B89" s="273">
        <v>8.3000000000000004E-2</v>
      </c>
      <c r="C89" s="273"/>
      <c r="D89" s="273">
        <v>8.3000000000000004E-2</v>
      </c>
      <c r="E89" s="273"/>
      <c r="F89" s="258"/>
      <c r="G89" s="260"/>
      <c r="H89" s="259"/>
      <c r="I89" s="260"/>
    </row>
    <row r="90" spans="1:9" ht="78.75" customHeight="1" x14ac:dyDescent="0.25">
      <c r="A90" s="41" t="s">
        <v>221</v>
      </c>
      <c r="B90" s="513"/>
      <c r="C90" s="513"/>
      <c r="D90" s="520"/>
      <c r="E90" s="521"/>
      <c r="F90" s="522"/>
      <c r="G90" s="523"/>
      <c r="H90" s="524"/>
      <c r="I90" s="524"/>
    </row>
    <row r="91" spans="1:9" ht="78.75" customHeight="1" x14ac:dyDescent="0.25">
      <c r="A91" s="41" t="s">
        <v>222</v>
      </c>
      <c r="B91" s="525"/>
      <c r="C91" s="526"/>
      <c r="D91" s="525"/>
      <c r="E91" s="526"/>
      <c r="F91" s="515"/>
      <c r="G91" s="516"/>
      <c r="H91" s="515"/>
      <c r="I91" s="516"/>
    </row>
    <row r="92" spans="1:9" ht="78.75" customHeight="1" x14ac:dyDescent="0.25">
      <c r="A92" s="490" t="s">
        <v>178</v>
      </c>
      <c r="B92" s="257" t="s">
        <v>85</v>
      </c>
      <c r="C92" s="257" t="s">
        <v>87</v>
      </c>
      <c r="D92" s="257" t="s">
        <v>85</v>
      </c>
      <c r="E92" s="257" t="s">
        <v>87</v>
      </c>
      <c r="F92" s="257" t="s">
        <v>85</v>
      </c>
      <c r="G92" s="257" t="s">
        <v>87</v>
      </c>
      <c r="H92" s="257" t="s">
        <v>85</v>
      </c>
      <c r="I92" s="257" t="s">
        <v>87</v>
      </c>
    </row>
    <row r="93" spans="1:9" ht="78.75" customHeight="1" x14ac:dyDescent="0.25">
      <c r="A93" s="491"/>
      <c r="B93" s="273">
        <v>8.3000000000000004E-2</v>
      </c>
      <c r="C93" s="273"/>
      <c r="D93" s="273">
        <v>8.3000000000000004E-2</v>
      </c>
      <c r="E93" s="273"/>
      <c r="F93" s="258"/>
      <c r="G93" s="260"/>
      <c r="H93" s="259"/>
      <c r="I93" s="260"/>
    </row>
    <row r="94" spans="1:9" ht="78.75" customHeight="1" x14ac:dyDescent="0.25">
      <c r="A94" s="41" t="s">
        <v>221</v>
      </c>
      <c r="B94" s="513"/>
      <c r="C94" s="513"/>
      <c r="D94" s="520"/>
      <c r="E94" s="521"/>
      <c r="F94" s="522"/>
      <c r="G94" s="523"/>
      <c r="H94" s="524"/>
      <c r="I94" s="524"/>
    </row>
    <row r="95" spans="1:9" ht="78.75" customHeight="1" x14ac:dyDescent="0.25">
      <c r="A95" s="41" t="s">
        <v>222</v>
      </c>
      <c r="B95" s="525"/>
      <c r="C95" s="526"/>
      <c r="D95" s="525"/>
      <c r="E95" s="526"/>
      <c r="F95" s="515"/>
      <c r="G95" s="516"/>
      <c r="H95" s="515"/>
      <c r="I95" s="516"/>
    </row>
    <row r="96" spans="1:9" ht="78.75" customHeight="1" x14ac:dyDescent="0.25">
      <c r="A96" s="490" t="s">
        <v>179</v>
      </c>
      <c r="B96" s="257" t="s">
        <v>85</v>
      </c>
      <c r="C96" s="257" t="s">
        <v>87</v>
      </c>
      <c r="D96" s="257" t="s">
        <v>85</v>
      </c>
      <c r="E96" s="257" t="s">
        <v>87</v>
      </c>
      <c r="F96" s="257" t="s">
        <v>85</v>
      </c>
      <c r="G96" s="257" t="s">
        <v>87</v>
      </c>
      <c r="H96" s="257" t="s">
        <v>85</v>
      </c>
      <c r="I96" s="257" t="s">
        <v>87</v>
      </c>
    </row>
    <row r="97" spans="1:9" ht="78.75" customHeight="1" x14ac:dyDescent="0.25">
      <c r="A97" s="491"/>
      <c r="B97" s="273">
        <v>8.3000000000000004E-2</v>
      </c>
      <c r="C97" s="334"/>
      <c r="D97" s="273">
        <v>8.3000000000000004E-2</v>
      </c>
      <c r="E97" s="273"/>
      <c r="F97" s="258"/>
      <c r="G97" s="260"/>
      <c r="H97" s="259"/>
      <c r="I97" s="260"/>
    </row>
    <row r="98" spans="1:9" ht="78.75" customHeight="1" x14ac:dyDescent="0.25">
      <c r="A98" s="41" t="s">
        <v>221</v>
      </c>
      <c r="B98" s="527"/>
      <c r="C98" s="527"/>
      <c r="D98" s="528"/>
      <c r="E98" s="524"/>
      <c r="F98" s="524"/>
      <c r="G98" s="524"/>
      <c r="H98" s="524"/>
      <c r="I98" s="524"/>
    </row>
    <row r="99" spans="1:9" ht="78.75" customHeight="1" x14ac:dyDescent="0.25">
      <c r="A99" s="41" t="s">
        <v>222</v>
      </c>
      <c r="B99" s="507"/>
      <c r="C99" s="499"/>
      <c r="D99" s="507"/>
      <c r="E99" s="499"/>
      <c r="F99" s="515"/>
      <c r="G99" s="516"/>
      <c r="H99" s="515"/>
      <c r="I99" s="516"/>
    </row>
    <row r="100" spans="1:9" ht="78.75" customHeight="1" x14ac:dyDescent="0.25">
      <c r="A100" s="490" t="s">
        <v>181</v>
      </c>
      <c r="B100" s="257" t="s">
        <v>85</v>
      </c>
      <c r="C100" s="257" t="s">
        <v>87</v>
      </c>
      <c r="D100" s="257" t="s">
        <v>85</v>
      </c>
      <c r="E100" s="257" t="s">
        <v>87</v>
      </c>
      <c r="F100" s="257" t="s">
        <v>85</v>
      </c>
      <c r="G100" s="257" t="s">
        <v>87</v>
      </c>
      <c r="H100" s="257" t="s">
        <v>85</v>
      </c>
      <c r="I100" s="257" t="s">
        <v>87</v>
      </c>
    </row>
    <row r="101" spans="1:9" ht="78.75" customHeight="1" x14ac:dyDescent="0.25">
      <c r="A101" s="491"/>
      <c r="B101" s="273">
        <v>8.3000000000000004E-2</v>
      </c>
      <c r="C101" s="334"/>
      <c r="D101" s="273">
        <v>8.3000000000000004E-2</v>
      </c>
      <c r="E101" s="273"/>
      <c r="F101" s="258"/>
      <c r="G101" s="260"/>
      <c r="H101" s="259"/>
      <c r="I101" s="260"/>
    </row>
    <row r="102" spans="1:9" ht="78.75" customHeight="1" x14ac:dyDescent="0.25">
      <c r="A102" s="41" t="s">
        <v>221</v>
      </c>
      <c r="B102" s="527"/>
      <c r="C102" s="527"/>
      <c r="D102" s="528"/>
      <c r="E102" s="528"/>
      <c r="F102" s="524"/>
      <c r="G102" s="524"/>
      <c r="H102" s="524"/>
      <c r="I102" s="524"/>
    </row>
    <row r="103" spans="1:9" ht="78.75" customHeight="1" x14ac:dyDescent="0.25">
      <c r="A103" s="41" t="s">
        <v>222</v>
      </c>
      <c r="B103" s="507"/>
      <c r="C103" s="499"/>
      <c r="D103" s="507"/>
      <c r="E103" s="499"/>
      <c r="F103" s="515"/>
      <c r="G103" s="516"/>
      <c r="H103" s="515"/>
      <c r="I103" s="516"/>
    </row>
    <row r="104" spans="1:9" ht="78.75" customHeight="1" x14ac:dyDescent="0.25">
      <c r="A104" s="490" t="s">
        <v>182</v>
      </c>
      <c r="B104" s="257" t="s">
        <v>85</v>
      </c>
      <c r="C104" s="257" t="s">
        <v>87</v>
      </c>
      <c r="D104" s="257" t="s">
        <v>85</v>
      </c>
      <c r="E104" s="257" t="s">
        <v>87</v>
      </c>
      <c r="F104" s="257" t="s">
        <v>85</v>
      </c>
      <c r="G104" s="257" t="s">
        <v>87</v>
      </c>
      <c r="H104" s="257" t="s">
        <v>85</v>
      </c>
      <c r="I104" s="257" t="s">
        <v>87</v>
      </c>
    </row>
    <row r="105" spans="1:9" ht="78.75" customHeight="1" x14ac:dyDescent="0.25">
      <c r="A105" s="491"/>
      <c r="B105" s="273">
        <v>8.3000000000000004E-2</v>
      </c>
      <c r="C105" s="273">
        <v>8.3000000000000004E-2</v>
      </c>
      <c r="D105" s="273">
        <v>8.3000000000000004E-2</v>
      </c>
      <c r="E105" s="273">
        <v>8.3000000000000004E-2</v>
      </c>
      <c r="F105" s="258"/>
      <c r="G105" s="260"/>
      <c r="H105" s="259"/>
      <c r="I105" s="260"/>
    </row>
    <row r="106" spans="1:9" ht="78.75" customHeight="1" x14ac:dyDescent="0.25">
      <c r="A106" s="41" t="s">
        <v>221</v>
      </c>
      <c r="B106" s="528"/>
      <c r="C106" s="528"/>
      <c r="D106" s="528"/>
      <c r="E106" s="528"/>
      <c r="F106" s="524"/>
      <c r="G106" s="524"/>
      <c r="H106" s="524"/>
      <c r="I106" s="524"/>
    </row>
    <row r="107" spans="1:9" ht="78.75" customHeight="1" x14ac:dyDescent="0.25">
      <c r="A107" s="41" t="s">
        <v>222</v>
      </c>
      <c r="B107" s="507"/>
      <c r="C107" s="499"/>
      <c r="D107" s="507"/>
      <c r="E107" s="499"/>
      <c r="F107" s="515"/>
      <c r="G107" s="516"/>
      <c r="H107" s="515"/>
      <c r="I107" s="516"/>
    </row>
    <row r="108" spans="1:9" ht="78.75" customHeight="1" x14ac:dyDescent="0.25">
      <c r="A108" s="490" t="s">
        <v>183</v>
      </c>
      <c r="B108" s="257" t="s">
        <v>85</v>
      </c>
      <c r="C108" s="257" t="s">
        <v>87</v>
      </c>
      <c r="D108" s="257" t="s">
        <v>85</v>
      </c>
      <c r="E108" s="257" t="s">
        <v>87</v>
      </c>
      <c r="F108" s="257" t="s">
        <v>85</v>
      </c>
      <c r="G108" s="257" t="s">
        <v>87</v>
      </c>
      <c r="H108" s="257" t="s">
        <v>85</v>
      </c>
      <c r="I108" s="257" t="s">
        <v>87</v>
      </c>
    </row>
    <row r="109" spans="1:9" ht="78.75" customHeight="1" x14ac:dyDescent="0.25">
      <c r="A109" s="491"/>
      <c r="B109" s="273">
        <v>8.3000000000000004E-2</v>
      </c>
      <c r="C109" s="273"/>
      <c r="D109" s="273">
        <v>8.3000000000000004E-2</v>
      </c>
      <c r="E109" s="273"/>
      <c r="F109" s="258"/>
      <c r="G109" s="260"/>
      <c r="H109" s="259"/>
      <c r="I109" s="260"/>
    </row>
    <row r="110" spans="1:9" ht="78.75" customHeight="1" x14ac:dyDescent="0.25">
      <c r="A110" s="41" t="s">
        <v>221</v>
      </c>
      <c r="B110" s="527"/>
      <c r="C110" s="527"/>
      <c r="D110" s="527"/>
      <c r="E110" s="527"/>
      <c r="F110" s="524"/>
      <c r="G110" s="524"/>
      <c r="H110" s="524"/>
      <c r="I110" s="524"/>
    </row>
    <row r="111" spans="1:9" ht="78.75" customHeight="1" x14ac:dyDescent="0.25">
      <c r="A111" s="41" t="s">
        <v>222</v>
      </c>
      <c r="B111" s="507"/>
      <c r="C111" s="499"/>
      <c r="D111" s="507"/>
      <c r="E111" s="499"/>
      <c r="F111" s="515"/>
      <c r="G111" s="516"/>
      <c r="H111" s="515"/>
      <c r="I111" s="516"/>
    </row>
    <row r="112" spans="1:9" ht="78.75" customHeight="1" x14ac:dyDescent="0.25">
      <c r="A112" s="490" t="s">
        <v>184</v>
      </c>
      <c r="B112" s="257" t="s">
        <v>85</v>
      </c>
      <c r="C112" s="257" t="s">
        <v>87</v>
      </c>
      <c r="D112" s="257" t="s">
        <v>85</v>
      </c>
      <c r="E112" s="257" t="s">
        <v>87</v>
      </c>
      <c r="F112" s="257" t="s">
        <v>85</v>
      </c>
      <c r="G112" s="257" t="s">
        <v>87</v>
      </c>
      <c r="H112" s="257" t="s">
        <v>85</v>
      </c>
      <c r="I112" s="257" t="s">
        <v>87</v>
      </c>
    </row>
    <row r="113" spans="1:9" ht="78.75" customHeight="1" x14ac:dyDescent="0.25">
      <c r="A113" s="491"/>
      <c r="B113" s="273">
        <v>8.6999999999999994E-2</v>
      </c>
      <c r="C113" s="273"/>
      <c r="D113" s="273">
        <v>8.6999999999999994E-2</v>
      </c>
      <c r="E113" s="273"/>
      <c r="F113" s="258"/>
      <c r="G113" s="262"/>
      <c r="H113" s="261"/>
      <c r="I113" s="262"/>
    </row>
    <row r="114" spans="1:9" ht="78.75" customHeight="1" x14ac:dyDescent="0.25">
      <c r="A114" s="41" t="s">
        <v>221</v>
      </c>
      <c r="B114" s="529"/>
      <c r="C114" s="529"/>
      <c r="D114" s="530"/>
      <c r="E114" s="530"/>
      <c r="F114" s="531"/>
      <c r="G114" s="531"/>
      <c r="H114" s="531"/>
      <c r="I114" s="531"/>
    </row>
    <row r="115" spans="1:9" ht="78.75" customHeight="1" x14ac:dyDescent="0.25">
      <c r="A115" s="41" t="s">
        <v>222</v>
      </c>
      <c r="B115" s="507"/>
      <c r="C115" s="499"/>
      <c r="D115" s="507"/>
      <c r="E115" s="499"/>
      <c r="F115" s="515"/>
      <c r="G115" s="516"/>
      <c r="H115" s="515"/>
      <c r="I115" s="516"/>
    </row>
    <row r="116" spans="1:9" ht="16.5" x14ac:dyDescent="0.25">
      <c r="A116" s="263" t="s">
        <v>223</v>
      </c>
      <c r="B116" s="264">
        <f>(B69+B73+B77+B81+B85+B89+B93+B97+B101+B105+B109+B113)</f>
        <v>0.99999999999999989</v>
      </c>
      <c r="C116" s="264">
        <f t="shared" ref="C116:I116" si="1">(C69+C73+C77+C81+C85+C89+C93+C97+C101+C105+C109+C113)</f>
        <v>0.49800000000000005</v>
      </c>
      <c r="D116" s="264">
        <f t="shared" si="1"/>
        <v>0.99999999999999989</v>
      </c>
      <c r="E116" s="264">
        <f t="shared" si="1"/>
        <v>0.49800000000000005</v>
      </c>
      <c r="F116" s="264">
        <f t="shared" si="1"/>
        <v>0</v>
      </c>
      <c r="G116" s="264">
        <f t="shared" si="1"/>
        <v>0</v>
      </c>
      <c r="H116" s="264">
        <f t="shared" si="1"/>
        <v>0</v>
      </c>
      <c r="I116" s="26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6:G106"/>
    <mergeCell ref="H106:I106"/>
    <mergeCell ref="B107:C107"/>
    <mergeCell ref="D107:E107"/>
    <mergeCell ref="F107:G107"/>
    <mergeCell ref="H107:I107"/>
    <mergeCell ref="A108:A109"/>
    <mergeCell ref="B102:C102"/>
    <mergeCell ref="D102:E102"/>
    <mergeCell ref="F102:G102"/>
    <mergeCell ref="H102:I102"/>
    <mergeCell ref="B103:C103"/>
    <mergeCell ref="D103:E103"/>
    <mergeCell ref="F103:G103"/>
    <mergeCell ref="H103:I103"/>
    <mergeCell ref="A104:A105"/>
    <mergeCell ref="B98:C98"/>
    <mergeCell ref="D98:E98"/>
    <mergeCell ref="F98:G98"/>
    <mergeCell ref="H98:I98"/>
    <mergeCell ref="B99:C99"/>
    <mergeCell ref="D99:E99"/>
    <mergeCell ref="F99:G99"/>
    <mergeCell ref="H99:I99"/>
    <mergeCell ref="A100:A101"/>
    <mergeCell ref="B94:C94"/>
    <mergeCell ref="D94:E94"/>
    <mergeCell ref="F94:G94"/>
    <mergeCell ref="H94:I94"/>
    <mergeCell ref="B95:C95"/>
    <mergeCell ref="D95:E95"/>
    <mergeCell ref="F95:G95"/>
    <mergeCell ref="H95:I95"/>
    <mergeCell ref="A96:A97"/>
    <mergeCell ref="A88:A89"/>
    <mergeCell ref="D90:E90"/>
    <mergeCell ref="F90:G90"/>
    <mergeCell ref="H90:I90"/>
    <mergeCell ref="B90:C90"/>
    <mergeCell ref="D91:E91"/>
    <mergeCell ref="F91:G91"/>
    <mergeCell ref="H91:I91"/>
    <mergeCell ref="A92:A93"/>
    <mergeCell ref="B91:C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300-000000000000}"/>
    <hyperlink ref="D71" r:id="rId2" xr:uid="{00000000-0004-0000-0300-000001000000}"/>
    <hyperlink ref="B75" r:id="rId3" xr:uid="{00000000-0004-0000-0300-000002000000}"/>
    <hyperlink ref="D75" r:id="rId4" xr:uid="{00000000-0004-0000-0300-000003000000}"/>
    <hyperlink ref="B79" r:id="rId5" xr:uid="{00000000-0004-0000-0300-000004000000}"/>
    <hyperlink ref="D79" r:id="rId6" xr:uid="{00000000-0004-0000-0300-000005000000}"/>
    <hyperlink ref="D83" r:id="rId7" xr:uid="{00000000-0004-0000-0300-000006000000}"/>
    <hyperlink ref="B83" r:id="rId8" xr:uid="{00000000-0004-0000-0300-000007000000}"/>
    <hyperlink ref="B87" r:id="rId9" xr:uid="{00000000-0004-0000-0300-000008000000}"/>
    <hyperlink ref="D87" r:id="rId10" xr:uid="{00000000-0004-0000-0300-000009000000}"/>
  </hyperlinks>
  <pageMargins left="0.25" right="0.25" top="0.75" bottom="0.75" header="0.3" footer="0.3"/>
  <pageSetup scale="22" fitToHeight="0" orientation="landscape" r:id="rId11"/>
  <ignoredErrors>
    <ignoredError sqref="N24:N26" emptyCellReference="1"/>
  </ignoredErrors>
  <drawing r:id="rId12"/>
  <legacy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35" zoomScale="68" zoomScaleNormal="10" zoomScaleSheetLayoutView="68" workbookViewId="0">
      <selection activeCell="F37" sqref="F37:G37"/>
    </sheetView>
  </sheetViews>
  <sheetFormatPr baseColWidth="10" defaultColWidth="10.85546875" defaultRowHeight="14.25" x14ac:dyDescent="0.25"/>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689"/>
      <c r="B1" s="400" t="s">
        <v>160</v>
      </c>
      <c r="C1" s="401"/>
      <c r="D1" s="401"/>
      <c r="E1" s="401"/>
      <c r="F1" s="401"/>
      <c r="G1" s="401"/>
      <c r="H1" s="402"/>
      <c r="I1" s="48" t="s">
        <v>236</v>
      </c>
      <c r="J1" s="580" t="s">
        <v>161</v>
      </c>
      <c r="K1" s="581"/>
      <c r="L1" s="582"/>
      <c r="M1" s="81"/>
    </row>
    <row r="2" spans="1:25" ht="24" customHeight="1" thickBot="1" x14ac:dyDescent="0.3">
      <c r="A2" s="690"/>
      <c r="B2" s="406" t="s">
        <v>162</v>
      </c>
      <c r="C2" s="407"/>
      <c r="D2" s="407"/>
      <c r="E2" s="407"/>
      <c r="F2" s="407"/>
      <c r="G2" s="407"/>
      <c r="H2" s="408"/>
      <c r="I2" s="48" t="s">
        <v>237</v>
      </c>
      <c r="J2" s="580" t="s">
        <v>163</v>
      </c>
      <c r="K2" s="581"/>
      <c r="L2" s="582"/>
      <c r="M2" s="81"/>
    </row>
    <row r="3" spans="1:25" ht="24" customHeight="1" thickBot="1" x14ac:dyDescent="0.3">
      <c r="A3" s="690"/>
      <c r="B3" s="406" t="s">
        <v>0</v>
      </c>
      <c r="C3" s="407"/>
      <c r="D3" s="407"/>
      <c r="E3" s="407"/>
      <c r="F3" s="407"/>
      <c r="G3" s="407"/>
      <c r="H3" s="408"/>
      <c r="I3" s="48" t="s">
        <v>238</v>
      </c>
      <c r="J3" s="580" t="s">
        <v>164</v>
      </c>
      <c r="K3" s="581"/>
      <c r="L3" s="582"/>
      <c r="M3" s="81"/>
    </row>
    <row r="4" spans="1:25" ht="24" customHeight="1" thickBot="1" x14ac:dyDescent="0.3">
      <c r="A4" s="691"/>
      <c r="B4" s="409" t="s">
        <v>239</v>
      </c>
      <c r="C4" s="410"/>
      <c r="D4" s="410"/>
      <c r="E4" s="410"/>
      <c r="F4" s="410"/>
      <c r="G4" s="410"/>
      <c r="H4" s="411"/>
      <c r="I4" s="48" t="s">
        <v>240</v>
      </c>
      <c r="J4" s="580" t="s">
        <v>241</v>
      </c>
      <c r="K4" s="581"/>
      <c r="L4" s="582"/>
      <c r="M4" s="81"/>
    </row>
    <row r="6" spans="1:25" ht="15" customHeight="1" thickBot="1" x14ac:dyDescent="0.3">
      <c r="A6" s="6"/>
      <c r="B6" s="7"/>
      <c r="C6" s="7"/>
      <c r="D6" s="9"/>
      <c r="E6" s="8"/>
      <c r="F6" s="8"/>
      <c r="G6" s="203"/>
      <c r="H6" s="203"/>
      <c r="I6" s="10"/>
      <c r="J6" s="10"/>
      <c r="K6" s="7"/>
      <c r="L6" s="7"/>
      <c r="M6" s="7"/>
      <c r="N6" s="7"/>
      <c r="O6" s="7"/>
      <c r="P6" s="7"/>
      <c r="Q6" s="7"/>
      <c r="R6" s="7"/>
      <c r="S6" s="7"/>
      <c r="T6" s="11"/>
      <c r="U6" s="7"/>
      <c r="V6" s="7"/>
      <c r="X6" s="12"/>
      <c r="Y6" s="13"/>
    </row>
    <row r="7" spans="1:25" ht="15" customHeight="1" x14ac:dyDescent="0.25">
      <c r="A7" s="664" t="s">
        <v>4</v>
      </c>
      <c r="B7" s="674" t="s">
        <v>168</v>
      </c>
      <c r="C7" s="675"/>
      <c r="D7" s="675"/>
      <c r="E7" s="675"/>
      <c r="F7" s="675"/>
      <c r="G7" s="675"/>
      <c r="H7" s="676"/>
      <c r="I7" s="664" t="s">
        <v>169</v>
      </c>
      <c r="J7" s="670">
        <v>2024110010299</v>
      </c>
      <c r="K7" s="7"/>
      <c r="L7" s="7"/>
      <c r="M7" s="7"/>
      <c r="N7" s="7"/>
      <c r="O7" s="7"/>
      <c r="P7" s="7"/>
      <c r="Q7" s="7"/>
      <c r="R7" s="7"/>
      <c r="S7" s="7"/>
      <c r="T7" s="7"/>
      <c r="U7" s="7"/>
      <c r="V7" s="7"/>
      <c r="W7" s="7"/>
      <c r="X7" s="7"/>
      <c r="Y7" s="7"/>
    </row>
    <row r="8" spans="1:25" ht="15" customHeight="1" x14ac:dyDescent="0.25">
      <c r="A8" s="665"/>
      <c r="B8" s="677"/>
      <c r="C8" s="678"/>
      <c r="D8" s="678"/>
      <c r="E8" s="678"/>
      <c r="F8" s="678"/>
      <c r="G8" s="678"/>
      <c r="H8" s="679"/>
      <c r="I8" s="665"/>
      <c r="J8" s="671"/>
      <c r="K8" s="7"/>
      <c r="L8" s="7"/>
      <c r="M8" s="7"/>
      <c r="N8" s="7"/>
      <c r="O8" s="7"/>
      <c r="P8" s="7"/>
      <c r="Q8" s="7"/>
      <c r="R8" s="7"/>
      <c r="S8" s="7"/>
      <c r="T8" s="7"/>
      <c r="U8" s="7"/>
      <c r="V8" s="7"/>
      <c r="W8" s="7"/>
      <c r="X8" s="7"/>
      <c r="Y8" s="7"/>
    </row>
    <row r="9" spans="1:25" ht="15" customHeight="1" x14ac:dyDescent="0.25">
      <c r="A9" s="665"/>
      <c r="B9" s="677"/>
      <c r="C9" s="678"/>
      <c r="D9" s="678"/>
      <c r="E9" s="678"/>
      <c r="F9" s="678"/>
      <c r="G9" s="678"/>
      <c r="H9" s="679"/>
      <c r="I9" s="665"/>
      <c r="J9" s="671"/>
      <c r="K9" s="7"/>
      <c r="L9" s="7"/>
      <c r="M9" s="7"/>
      <c r="N9" s="7"/>
      <c r="O9" s="7"/>
      <c r="P9" s="7"/>
      <c r="Q9" s="7"/>
      <c r="R9" s="7"/>
      <c r="S9" s="7"/>
      <c r="T9" s="7"/>
      <c r="U9" s="7"/>
      <c r="V9" s="7"/>
      <c r="W9" s="7"/>
      <c r="X9" s="7"/>
      <c r="Y9" s="7"/>
    </row>
    <row r="10" spans="1:25" ht="15" customHeight="1" thickBot="1" x14ac:dyDescent="0.3">
      <c r="A10" s="666"/>
      <c r="B10" s="680"/>
      <c r="C10" s="681"/>
      <c r="D10" s="681"/>
      <c r="E10" s="681"/>
      <c r="F10" s="681"/>
      <c r="G10" s="681"/>
      <c r="H10" s="682"/>
      <c r="I10" s="666"/>
      <c r="J10" s="672"/>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25" t="s">
        <v>6</v>
      </c>
      <c r="B12" s="135" t="s">
        <v>170</v>
      </c>
      <c r="C12" s="152"/>
      <c r="D12" s="135" t="s">
        <v>172</v>
      </c>
      <c r="E12" s="152"/>
      <c r="F12" s="135" t="s">
        <v>173</v>
      </c>
      <c r="G12" s="152"/>
      <c r="H12" s="135" t="s">
        <v>174</v>
      </c>
      <c r="I12" s="153"/>
    </row>
    <row r="13" spans="1:25" s="76" customFormat="1" ht="21.75" customHeight="1" thickBot="1" x14ac:dyDescent="0.3">
      <c r="A13" s="425"/>
      <c r="B13" s="136" t="s">
        <v>176</v>
      </c>
      <c r="C13" s="152" t="s">
        <v>171</v>
      </c>
      <c r="D13" s="135" t="s">
        <v>177</v>
      </c>
      <c r="E13" s="83"/>
      <c r="F13" s="135" t="s">
        <v>178</v>
      </c>
      <c r="G13" s="152"/>
      <c r="H13" s="135" t="s">
        <v>179</v>
      </c>
      <c r="I13" s="153"/>
    </row>
    <row r="14" spans="1:25" s="76" customFormat="1" ht="21.75" customHeight="1" thickBot="1" x14ac:dyDescent="0.3">
      <c r="A14" s="425"/>
      <c r="B14" s="135" t="s">
        <v>181</v>
      </c>
      <c r="C14" s="83"/>
      <c r="D14" s="135" t="s">
        <v>182</v>
      </c>
      <c r="E14" s="83"/>
      <c r="F14" s="135" t="s">
        <v>183</v>
      </c>
      <c r="G14" s="83"/>
      <c r="H14" s="135" t="s">
        <v>184</v>
      </c>
      <c r="I14" s="153"/>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36" t="s">
        <v>8</v>
      </c>
      <c r="B16" s="436"/>
      <c r="C16" s="149" t="s">
        <v>175</v>
      </c>
      <c r="D16" s="569"/>
      <c r="E16" s="569"/>
      <c r="F16" s="569"/>
      <c r="G16" s="1"/>
      <c r="H16" s="1"/>
      <c r="I16" s="1"/>
      <c r="J16" s="1"/>
      <c r="K16" s="1"/>
      <c r="L16" s="88"/>
      <c r="M16" s="89"/>
      <c r="N16" s="89"/>
      <c r="O16" s="89"/>
    </row>
    <row r="17" spans="1:15" s="76" customFormat="1" ht="21.75" customHeight="1" thickBot="1" x14ac:dyDescent="0.3">
      <c r="A17" s="436"/>
      <c r="B17" s="436"/>
      <c r="C17" s="149" t="s">
        <v>180</v>
      </c>
      <c r="D17" s="569"/>
      <c r="E17" s="569"/>
      <c r="F17" s="569"/>
      <c r="G17" s="1"/>
      <c r="H17" s="1"/>
      <c r="I17" s="1"/>
      <c r="J17" s="1"/>
      <c r="K17" s="1"/>
      <c r="L17" s="88"/>
      <c r="M17" s="89"/>
      <c r="N17" s="89"/>
      <c r="O17" s="89"/>
    </row>
    <row r="18" spans="1:15" s="76" customFormat="1" ht="21.75" customHeight="1" thickBot="1" x14ac:dyDescent="0.3">
      <c r="A18" s="436"/>
      <c r="B18" s="436"/>
      <c r="C18" s="149" t="s">
        <v>185</v>
      </c>
      <c r="D18" s="569" t="s">
        <v>171</v>
      </c>
      <c r="E18" s="569"/>
      <c r="F18" s="569"/>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5" customFormat="1" ht="16.5" customHeight="1" x14ac:dyDescent="0.2"/>
    <row r="21" spans="1:15" ht="5.25" customHeight="1" thickBot="1" x14ac:dyDescent="0.3"/>
    <row r="22" spans="1:15" ht="48" customHeight="1" thickBot="1" x14ac:dyDescent="0.3">
      <c r="A22" s="673" t="s">
        <v>242</v>
      </c>
      <c r="B22" s="673"/>
      <c r="C22" s="673"/>
      <c r="D22" s="673"/>
      <c r="E22" s="673"/>
      <c r="F22" s="673"/>
      <c r="G22" s="673"/>
      <c r="H22" s="673"/>
      <c r="I22" s="673"/>
      <c r="J22" s="673"/>
    </row>
    <row r="23" spans="1:15" ht="69.95" customHeight="1" thickBot="1" x14ac:dyDescent="0.3">
      <c r="A23" s="139" t="s">
        <v>21</v>
      </c>
      <c r="B23" s="667" t="s">
        <v>192</v>
      </c>
      <c r="C23" s="668"/>
      <c r="D23" s="669"/>
      <c r="E23" s="140" t="s">
        <v>72</v>
      </c>
      <c r="F23" s="293" t="s">
        <v>243</v>
      </c>
      <c r="G23" s="140" t="s">
        <v>74</v>
      </c>
      <c r="H23" s="667" t="s">
        <v>244</v>
      </c>
      <c r="I23" s="668"/>
      <c r="J23" s="669"/>
    </row>
    <row r="24" spans="1:15" ht="50.25" customHeight="1" thickBot="1" x14ac:dyDescent="0.3">
      <c r="A24" s="114" t="s">
        <v>76</v>
      </c>
      <c r="B24" s="692" t="s">
        <v>245</v>
      </c>
      <c r="C24" s="693"/>
      <c r="D24" s="693"/>
      <c r="E24" s="693"/>
      <c r="F24" s="693"/>
      <c r="G24" s="693"/>
      <c r="H24" s="693"/>
      <c r="I24" s="693"/>
      <c r="J24" s="694"/>
    </row>
    <row r="25" spans="1:15" ht="50.25" customHeight="1" thickBot="1" x14ac:dyDescent="0.3">
      <c r="A25" s="652" t="s">
        <v>78</v>
      </c>
      <c r="B25" s="141">
        <v>2024</v>
      </c>
      <c r="C25" s="142">
        <v>2025</v>
      </c>
      <c r="D25" s="142">
        <v>2026</v>
      </c>
      <c r="E25" s="142">
        <v>2027</v>
      </c>
      <c r="F25" s="143" t="s">
        <v>246</v>
      </c>
      <c r="G25" s="144" t="s">
        <v>80</v>
      </c>
      <c r="H25" s="654" t="s">
        <v>82</v>
      </c>
      <c r="I25" s="655"/>
      <c r="J25" s="656"/>
    </row>
    <row r="26" spans="1:15" ht="50.25" customHeight="1" thickBot="1" x14ac:dyDescent="0.3">
      <c r="A26" s="653"/>
      <c r="B26" s="294">
        <v>0.2</v>
      </c>
      <c r="C26" s="295">
        <v>0.3</v>
      </c>
      <c r="D26" s="295">
        <v>0.25</v>
      </c>
      <c r="E26" s="295">
        <v>0.25</v>
      </c>
      <c r="F26" s="274">
        <v>1</v>
      </c>
      <c r="G26" s="296">
        <f>+B26</f>
        <v>0.2</v>
      </c>
      <c r="H26" s="657" t="s">
        <v>247</v>
      </c>
      <c r="I26" s="658"/>
      <c r="J26" s="658"/>
    </row>
    <row r="27" spans="1:15" ht="52.5" customHeight="1" thickBot="1" x14ac:dyDescent="0.3">
      <c r="A27" s="114"/>
      <c r="B27" s="661" t="s">
        <v>84</v>
      </c>
      <c r="C27" s="662"/>
      <c r="D27" s="662"/>
      <c r="E27" s="662"/>
      <c r="F27" s="662"/>
      <c r="G27" s="662"/>
      <c r="H27" s="662"/>
      <c r="I27" s="662"/>
      <c r="J27" s="663"/>
    </row>
    <row r="28" spans="1:15" s="28" customFormat="1" ht="56.25" customHeight="1" thickBot="1" x14ac:dyDescent="0.3">
      <c r="A28" s="652" t="s">
        <v>203</v>
      </c>
      <c r="B28" s="114" t="s">
        <v>204</v>
      </c>
      <c r="C28" s="139" t="s">
        <v>87</v>
      </c>
      <c r="D28" s="659" t="s">
        <v>89</v>
      </c>
      <c r="E28" s="660"/>
      <c r="F28" s="659" t="s">
        <v>91</v>
      </c>
      <c r="G28" s="660"/>
      <c r="H28" s="115" t="s">
        <v>93</v>
      </c>
      <c r="I28" s="113" t="s">
        <v>94</v>
      </c>
      <c r="J28" s="113" t="s">
        <v>96</v>
      </c>
    </row>
    <row r="29" spans="1:15" ht="165" customHeight="1" thickBot="1" x14ac:dyDescent="0.3">
      <c r="A29" s="653"/>
      <c r="B29" s="275">
        <v>2.08</v>
      </c>
      <c r="C29" s="276">
        <v>2.08</v>
      </c>
      <c r="D29" s="447" t="s">
        <v>337</v>
      </c>
      <c r="E29" s="448"/>
      <c r="F29" s="447" t="s">
        <v>337</v>
      </c>
      <c r="G29" s="448"/>
      <c r="H29" s="277" t="s">
        <v>326</v>
      </c>
      <c r="I29" s="267" t="s">
        <v>338</v>
      </c>
      <c r="J29" s="278" t="s">
        <v>341</v>
      </c>
    </row>
    <row r="30" spans="1:15" s="28" customFormat="1" ht="51" customHeight="1" thickBot="1" x14ac:dyDescent="0.3">
      <c r="A30" s="652" t="s">
        <v>205</v>
      </c>
      <c r="B30" s="279" t="s">
        <v>204</v>
      </c>
      <c r="C30" s="280" t="s">
        <v>87</v>
      </c>
      <c r="D30" s="685" t="s">
        <v>89</v>
      </c>
      <c r="E30" s="686"/>
      <c r="F30" s="685" t="s">
        <v>91</v>
      </c>
      <c r="G30" s="686"/>
      <c r="H30" s="280" t="s">
        <v>93</v>
      </c>
      <c r="I30" s="281" t="s">
        <v>94</v>
      </c>
      <c r="J30" s="281" t="s">
        <v>96</v>
      </c>
    </row>
    <row r="31" spans="1:15" ht="170.25" customHeight="1" thickBot="1" x14ac:dyDescent="0.3">
      <c r="A31" s="653"/>
      <c r="B31" s="275">
        <v>2.08</v>
      </c>
      <c r="C31" s="276">
        <v>2.08</v>
      </c>
      <c r="D31" s="683" t="s">
        <v>387</v>
      </c>
      <c r="E31" s="684"/>
      <c r="F31" s="683" t="s">
        <v>380</v>
      </c>
      <c r="G31" s="684"/>
      <c r="H31" s="277" t="s">
        <v>326</v>
      </c>
      <c r="I31" s="267" t="s">
        <v>382</v>
      </c>
      <c r="J31" s="278" t="s">
        <v>381</v>
      </c>
    </row>
    <row r="32" spans="1:15" s="28" customFormat="1" ht="51" customHeight="1" thickBot="1" x14ac:dyDescent="0.3">
      <c r="A32" s="652" t="s">
        <v>206</v>
      </c>
      <c r="B32" s="279" t="s">
        <v>204</v>
      </c>
      <c r="C32" s="280" t="s">
        <v>87</v>
      </c>
      <c r="D32" s="685" t="s">
        <v>89</v>
      </c>
      <c r="E32" s="686"/>
      <c r="F32" s="685" t="s">
        <v>91</v>
      </c>
      <c r="G32" s="686"/>
      <c r="H32" s="280" t="s">
        <v>93</v>
      </c>
      <c r="I32" s="281" t="s">
        <v>94</v>
      </c>
      <c r="J32" s="281" t="s">
        <v>96</v>
      </c>
    </row>
    <row r="33" spans="1:10" ht="145.5" customHeight="1" thickBot="1" x14ac:dyDescent="0.3">
      <c r="A33" s="653"/>
      <c r="B33" s="275">
        <v>2.08</v>
      </c>
      <c r="C33" s="276">
        <v>2.08</v>
      </c>
      <c r="D33" s="463" t="s">
        <v>417</v>
      </c>
      <c r="E33" s="464"/>
      <c r="F33" s="687" t="s">
        <v>411</v>
      </c>
      <c r="G33" s="688"/>
      <c r="H33" s="277"/>
      <c r="I33" s="282" t="s">
        <v>413</v>
      </c>
      <c r="J33" s="278" t="s">
        <v>412</v>
      </c>
    </row>
    <row r="34" spans="1:10" s="28" customFormat="1" ht="51" customHeight="1" thickBot="1" x14ac:dyDescent="0.3">
      <c r="A34" s="652" t="s">
        <v>207</v>
      </c>
      <c r="B34" s="112" t="s">
        <v>204</v>
      </c>
      <c r="C34" s="112" t="s">
        <v>87</v>
      </c>
      <c r="D34" s="659" t="s">
        <v>89</v>
      </c>
      <c r="E34" s="660"/>
      <c r="F34" s="659" t="s">
        <v>91</v>
      </c>
      <c r="G34" s="660"/>
      <c r="H34" s="115" t="s">
        <v>93</v>
      </c>
      <c r="I34" s="115" t="s">
        <v>94</v>
      </c>
      <c r="J34" s="113" t="s">
        <v>96</v>
      </c>
    </row>
    <row r="35" spans="1:10" ht="289.5" customHeight="1" x14ac:dyDescent="0.25">
      <c r="A35" s="653"/>
      <c r="B35" s="145">
        <v>2.08</v>
      </c>
      <c r="C35" s="85">
        <v>2.08</v>
      </c>
      <c r="D35" s="601" t="s">
        <v>447</v>
      </c>
      <c r="E35" s="602"/>
      <c r="F35" s="601" t="s">
        <v>441</v>
      </c>
      <c r="G35" s="602"/>
      <c r="H35" s="84" t="s">
        <v>326</v>
      </c>
      <c r="I35" s="146" t="s">
        <v>443</v>
      </c>
      <c r="J35" s="278" t="s">
        <v>442</v>
      </c>
    </row>
    <row r="36" spans="1:10" s="28" customFormat="1" ht="51" customHeight="1" thickBot="1" x14ac:dyDescent="0.3">
      <c r="A36" s="652" t="s">
        <v>208</v>
      </c>
      <c r="B36" s="112" t="s">
        <v>204</v>
      </c>
      <c r="C36" s="115" t="s">
        <v>87</v>
      </c>
      <c r="D36" s="659" t="s">
        <v>89</v>
      </c>
      <c r="E36" s="660"/>
      <c r="F36" s="659" t="s">
        <v>91</v>
      </c>
      <c r="G36" s="660"/>
      <c r="H36" s="115" t="s">
        <v>93</v>
      </c>
      <c r="I36" s="113" t="s">
        <v>94</v>
      </c>
      <c r="J36" s="113" t="s">
        <v>96</v>
      </c>
    </row>
    <row r="37" spans="1:10" ht="185.25" customHeight="1" thickBot="1" x14ac:dyDescent="0.3">
      <c r="A37" s="653"/>
      <c r="B37" s="145">
        <v>2.08</v>
      </c>
      <c r="C37" s="85">
        <v>2.08</v>
      </c>
      <c r="D37" s="601" t="s">
        <v>477</v>
      </c>
      <c r="E37" s="695"/>
      <c r="F37" s="601" t="s">
        <v>478</v>
      </c>
      <c r="G37" s="695"/>
      <c r="H37" s="84" t="s">
        <v>326</v>
      </c>
      <c r="I37" s="314" t="s">
        <v>473</v>
      </c>
      <c r="J37" s="317" t="s">
        <v>474</v>
      </c>
    </row>
    <row r="38" spans="1:10" s="28" customFormat="1" ht="51" customHeight="1" x14ac:dyDescent="0.25">
      <c r="A38" s="652" t="s">
        <v>209</v>
      </c>
      <c r="B38" s="112" t="s">
        <v>204</v>
      </c>
      <c r="C38" s="115" t="s">
        <v>87</v>
      </c>
      <c r="D38" s="659" t="s">
        <v>89</v>
      </c>
      <c r="E38" s="660"/>
      <c r="F38" s="659" t="s">
        <v>91</v>
      </c>
      <c r="G38" s="660"/>
      <c r="H38" s="115" t="s">
        <v>93</v>
      </c>
      <c r="I38" s="113" t="s">
        <v>94</v>
      </c>
      <c r="J38" s="113" t="s">
        <v>96</v>
      </c>
    </row>
    <row r="39" spans="1:10" ht="51" customHeight="1" x14ac:dyDescent="0.25">
      <c r="A39" s="653"/>
      <c r="B39" s="145">
        <v>2.08</v>
      </c>
      <c r="C39" s="85"/>
      <c r="D39" s="601"/>
      <c r="E39" s="695"/>
      <c r="F39" s="696"/>
      <c r="G39" s="697"/>
      <c r="H39" s="84"/>
      <c r="I39" s="326"/>
      <c r="J39" s="323"/>
    </row>
    <row r="40" spans="1:10" ht="51" customHeight="1" x14ac:dyDescent="0.25">
      <c r="A40" s="652" t="s">
        <v>210</v>
      </c>
      <c r="B40" s="115" t="s">
        <v>204</v>
      </c>
      <c r="C40" s="115" t="s">
        <v>87</v>
      </c>
      <c r="D40" s="659" t="s">
        <v>89</v>
      </c>
      <c r="E40" s="660"/>
      <c r="F40" s="659" t="s">
        <v>91</v>
      </c>
      <c r="G40" s="660"/>
      <c r="H40" s="115" t="s">
        <v>93</v>
      </c>
      <c r="I40" s="113" t="s">
        <v>94</v>
      </c>
      <c r="J40" s="113" t="s">
        <v>96</v>
      </c>
    </row>
    <row r="41" spans="1:10" ht="51" customHeight="1" x14ac:dyDescent="0.25">
      <c r="A41" s="653"/>
      <c r="B41" s="84">
        <v>2.08</v>
      </c>
      <c r="C41" s="331"/>
      <c r="D41" s="601"/>
      <c r="E41" s="695"/>
      <c r="F41" s="564"/>
      <c r="G41" s="565"/>
      <c r="H41" s="84"/>
      <c r="I41" s="330"/>
      <c r="J41" s="323"/>
    </row>
    <row r="42" spans="1:10" ht="51" customHeight="1" thickBot="1" x14ac:dyDescent="0.3">
      <c r="A42" s="652" t="s">
        <v>211</v>
      </c>
      <c r="B42" s="114" t="s">
        <v>204</v>
      </c>
      <c r="C42" s="139" t="s">
        <v>87</v>
      </c>
      <c r="D42" s="659" t="s">
        <v>89</v>
      </c>
      <c r="E42" s="660"/>
      <c r="F42" s="659" t="s">
        <v>91</v>
      </c>
      <c r="G42" s="660"/>
      <c r="H42" s="115" t="s">
        <v>93</v>
      </c>
      <c r="I42" s="113" t="s">
        <v>94</v>
      </c>
      <c r="J42" s="113" t="s">
        <v>96</v>
      </c>
    </row>
    <row r="43" spans="1:10" ht="51" customHeight="1" thickBot="1" x14ac:dyDescent="0.3">
      <c r="A43" s="653"/>
      <c r="B43" s="84">
        <v>2.08</v>
      </c>
      <c r="C43" s="86"/>
      <c r="D43" s="700"/>
      <c r="E43" s="701"/>
      <c r="F43" s="601"/>
      <c r="G43" s="695"/>
      <c r="H43" s="148"/>
      <c r="I43" s="337"/>
      <c r="J43" s="317"/>
    </row>
    <row r="44" spans="1:10" ht="51" customHeight="1" thickBot="1" x14ac:dyDescent="0.3">
      <c r="A44" s="652" t="s">
        <v>212</v>
      </c>
      <c r="B44" s="114" t="s">
        <v>204</v>
      </c>
      <c r="C44" s="139" t="s">
        <v>87</v>
      </c>
      <c r="D44" s="659" t="s">
        <v>89</v>
      </c>
      <c r="E44" s="660"/>
      <c r="F44" s="659" t="s">
        <v>91</v>
      </c>
      <c r="G44" s="660"/>
      <c r="H44" s="115" t="s">
        <v>93</v>
      </c>
      <c r="I44" s="113" t="s">
        <v>94</v>
      </c>
      <c r="J44" s="113" t="s">
        <v>96</v>
      </c>
    </row>
    <row r="45" spans="1:10" ht="51" customHeight="1" thickBot="1" x14ac:dyDescent="0.3">
      <c r="A45" s="653"/>
      <c r="B45" s="84">
        <v>2.08</v>
      </c>
      <c r="C45" s="86"/>
      <c r="D45" s="698"/>
      <c r="E45" s="699"/>
      <c r="F45" s="601"/>
      <c r="G45" s="695"/>
      <c r="H45" s="84"/>
      <c r="I45" s="375"/>
      <c r="J45" s="374"/>
    </row>
    <row r="46" spans="1:10" ht="51" customHeight="1" thickBot="1" x14ac:dyDescent="0.3">
      <c r="A46" s="652" t="s">
        <v>213</v>
      </c>
      <c r="B46" s="114" t="s">
        <v>204</v>
      </c>
      <c r="C46" s="139" t="s">
        <v>87</v>
      </c>
      <c r="D46" s="703" t="s">
        <v>89</v>
      </c>
      <c r="E46" s="704"/>
      <c r="F46" s="659" t="s">
        <v>91</v>
      </c>
      <c r="G46" s="660"/>
      <c r="H46" s="115" t="s">
        <v>93</v>
      </c>
      <c r="I46" s="113" t="s">
        <v>94</v>
      </c>
      <c r="J46" s="113" t="s">
        <v>96</v>
      </c>
    </row>
    <row r="47" spans="1:10" ht="51" customHeight="1" thickBot="1" x14ac:dyDescent="0.3">
      <c r="A47" s="653"/>
      <c r="B47" s="84">
        <v>2.08</v>
      </c>
      <c r="C47" s="86"/>
      <c r="D47" s="705"/>
      <c r="E47" s="706"/>
      <c r="F47" s="601"/>
      <c r="G47" s="695"/>
      <c r="H47" s="84"/>
      <c r="I47" s="314"/>
      <c r="J47" s="317"/>
    </row>
    <row r="48" spans="1:10" ht="51" customHeight="1" thickBot="1" x14ac:dyDescent="0.3">
      <c r="A48" s="652" t="s">
        <v>214</v>
      </c>
      <c r="B48" s="114" t="s">
        <v>204</v>
      </c>
      <c r="C48" s="139" t="s">
        <v>87</v>
      </c>
      <c r="D48" s="659" t="s">
        <v>89</v>
      </c>
      <c r="E48" s="660"/>
      <c r="F48" s="659" t="s">
        <v>91</v>
      </c>
      <c r="G48" s="660"/>
      <c r="H48" s="115" t="s">
        <v>93</v>
      </c>
      <c r="I48" s="113" t="s">
        <v>94</v>
      </c>
      <c r="J48" s="113" t="s">
        <v>96</v>
      </c>
    </row>
    <row r="49" spans="1:13" ht="51" customHeight="1" thickBot="1" x14ac:dyDescent="0.3">
      <c r="A49" s="653"/>
      <c r="B49" s="84">
        <v>2.08</v>
      </c>
      <c r="C49" s="86"/>
      <c r="D49" s="707"/>
      <c r="E49" s="708"/>
      <c r="F49" s="707"/>
      <c r="G49" s="708"/>
      <c r="H49" s="84"/>
      <c r="I49" s="337"/>
      <c r="J49" s="374"/>
    </row>
    <row r="50" spans="1:13" ht="74.25" customHeight="1" thickBot="1" x14ac:dyDescent="0.3">
      <c r="A50" s="652" t="s">
        <v>215</v>
      </c>
      <c r="B50" s="114" t="s">
        <v>204</v>
      </c>
      <c r="C50" s="139" t="s">
        <v>87</v>
      </c>
      <c r="D50" s="659" t="s">
        <v>89</v>
      </c>
      <c r="E50" s="660"/>
      <c r="F50" s="659" t="s">
        <v>91</v>
      </c>
      <c r="G50" s="660"/>
      <c r="H50" s="115" t="s">
        <v>93</v>
      </c>
      <c r="I50" s="113" t="s">
        <v>94</v>
      </c>
      <c r="J50" s="113" t="s">
        <v>96</v>
      </c>
    </row>
    <row r="51" spans="1:13" ht="74.25" customHeight="1" thickBot="1" x14ac:dyDescent="0.3">
      <c r="A51" s="653"/>
      <c r="B51" s="84">
        <v>2.12</v>
      </c>
      <c r="C51" s="86"/>
      <c r="D51" s="601"/>
      <c r="E51" s="695"/>
      <c r="F51" s="601"/>
      <c r="G51" s="695"/>
      <c r="H51" s="84"/>
      <c r="I51" s="337"/>
      <c r="J51" s="374"/>
    </row>
    <row r="52" spans="1:13" x14ac:dyDescent="0.25">
      <c r="B52" s="1">
        <f>B29+B31+B33+B35+B37+B39+B41+B43+B45+B47+B49+B51</f>
        <v>24.999999999999996</v>
      </c>
      <c r="C52" s="1">
        <f>C29+C31+C33+C35+C37+C39+C41+C43+C45+C47+C49+C51</f>
        <v>10.4</v>
      </c>
    </row>
    <row r="53" spans="1:13" ht="18" x14ac:dyDescent="0.25">
      <c r="A53" s="47" t="s">
        <v>248</v>
      </c>
    </row>
    <row r="54" spans="1:13" ht="18" customHeight="1" x14ac:dyDescent="0.25">
      <c r="A54" s="33"/>
    </row>
    <row r="55" spans="1:13" ht="23.25" x14ac:dyDescent="0.25">
      <c r="A55" s="702" t="s">
        <v>249</v>
      </c>
      <c r="B55" s="34" t="s">
        <v>170</v>
      </c>
      <c r="C55" s="34" t="s">
        <v>172</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25">
      <c r="A56" s="702"/>
      <c r="B56" s="35">
        <v>2.08</v>
      </c>
      <c r="C56" s="35">
        <v>2.08</v>
      </c>
      <c r="D56" s="35">
        <v>2.08</v>
      </c>
      <c r="E56" s="35"/>
      <c r="F56" s="35"/>
      <c r="G56" s="35"/>
      <c r="H56" s="35"/>
      <c r="I56" s="35"/>
      <c r="J56" s="35"/>
      <c r="K56" s="35"/>
      <c r="L56" s="35"/>
      <c r="M56" s="35"/>
    </row>
    <row r="57" spans="1:13" s="27" customFormat="1" ht="13.15" customHeight="1" x14ac:dyDescent="0.25">
      <c r="A57" s="1"/>
      <c r="B57" s="1"/>
      <c r="C57" s="1"/>
      <c r="D57" s="1"/>
      <c r="E57" s="1"/>
      <c r="F57" s="1"/>
      <c r="G57" s="1"/>
      <c r="H57" s="1"/>
      <c r="I57" s="1"/>
    </row>
    <row r="58" spans="1:13" ht="15" thickBot="1" x14ac:dyDescent="0.3"/>
    <row r="59" spans="1:13" ht="44.25" customHeight="1" thickBot="1" x14ac:dyDescent="0.3">
      <c r="A59" s="194" t="s">
        <v>250</v>
      </c>
      <c r="B59" s="176" t="s">
        <v>251</v>
      </c>
      <c r="C59" s="321"/>
      <c r="D59" s="195" t="s">
        <v>252</v>
      </c>
      <c r="E59" s="176" t="s">
        <v>251</v>
      </c>
      <c r="F59" s="154"/>
      <c r="G59" s="195" t="s">
        <v>253</v>
      </c>
      <c r="H59" s="176" t="s">
        <v>254</v>
      </c>
      <c r="I59" s="192"/>
      <c r="J59" s="147"/>
    </row>
    <row r="60" spans="1:13" ht="15.75" thickBot="1" x14ac:dyDescent="0.3">
      <c r="A60" s="196"/>
      <c r="B60" s="176" t="s">
        <v>255</v>
      </c>
      <c r="C60" s="321" t="s">
        <v>324</v>
      </c>
      <c r="D60" s="197"/>
      <c r="E60" s="176" t="s">
        <v>255</v>
      </c>
      <c r="F60" s="154" t="s">
        <v>256</v>
      </c>
      <c r="G60" s="197"/>
      <c r="H60" s="176" t="s">
        <v>257</v>
      </c>
      <c r="I60" s="204" t="s">
        <v>346</v>
      </c>
      <c r="J60" s="147"/>
    </row>
    <row r="61" spans="1:13" ht="15.75" thickBot="1" x14ac:dyDescent="0.3">
      <c r="A61" s="196"/>
      <c r="B61" s="176" t="s">
        <v>258</v>
      </c>
      <c r="C61" s="154" t="s">
        <v>259</v>
      </c>
      <c r="D61" s="197"/>
      <c r="E61" s="176" t="s">
        <v>258</v>
      </c>
      <c r="F61" s="154" t="s">
        <v>260</v>
      </c>
      <c r="G61" s="197"/>
      <c r="H61" s="176" t="s">
        <v>261</v>
      </c>
      <c r="I61" s="204" t="s">
        <v>347</v>
      </c>
      <c r="J61" s="147"/>
    </row>
    <row r="62" spans="1:13" ht="39.75" customHeight="1" thickBot="1" x14ac:dyDescent="0.3">
      <c r="A62" s="196"/>
      <c r="B62" s="176" t="s">
        <v>251</v>
      </c>
      <c r="C62" s="154"/>
      <c r="D62" s="197"/>
      <c r="E62" s="176" t="s">
        <v>251</v>
      </c>
      <c r="F62" s="154"/>
      <c r="G62" s="197"/>
      <c r="H62" s="176" t="s">
        <v>254</v>
      </c>
      <c r="I62" s="192"/>
      <c r="J62" s="147"/>
    </row>
    <row r="63" spans="1:13" ht="15.75" thickBot="1" x14ac:dyDescent="0.3">
      <c r="A63" s="196"/>
      <c r="B63" s="176" t="s">
        <v>255</v>
      </c>
      <c r="C63" s="154"/>
      <c r="D63" s="197"/>
      <c r="E63" s="176" t="s">
        <v>255</v>
      </c>
      <c r="F63" s="154"/>
      <c r="G63" s="197"/>
      <c r="H63" s="176" t="s">
        <v>257</v>
      </c>
      <c r="I63" s="204" t="s">
        <v>449</v>
      </c>
      <c r="J63" s="147"/>
    </row>
    <row r="64" spans="1:13" ht="34.5" customHeight="1" thickBot="1" x14ac:dyDescent="0.3">
      <c r="A64" s="198"/>
      <c r="B64" s="176" t="s">
        <v>258</v>
      </c>
      <c r="C64" s="154"/>
      <c r="D64" s="199"/>
      <c r="E64" s="176" t="s">
        <v>258</v>
      </c>
      <c r="F64" s="193"/>
      <c r="G64" s="199"/>
      <c r="H64" s="176" t="s">
        <v>261</v>
      </c>
      <c r="I64" s="204" t="s">
        <v>348</v>
      </c>
      <c r="J64" s="14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00000000-0004-0000-0400-000004000000}"/>
  </hyperlinks>
  <pageMargins left="0.25" right="0.25" top="0.75" bottom="0.75" header="0.3" footer="0.3"/>
  <pageSetup scale="17" fitToHeight="0" orientation="landscape"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A13" zoomScale="70" zoomScaleNormal="70" zoomScaleSheetLayoutView="70" workbookViewId="0">
      <selection activeCell="H22" sqref="H22:H24"/>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32.25" customHeight="1" thickBot="1" x14ac:dyDescent="0.3">
      <c r="A1" s="397"/>
      <c r="B1" s="400" t="s">
        <v>160</v>
      </c>
      <c r="C1" s="401"/>
      <c r="D1" s="401"/>
      <c r="E1" s="401"/>
      <c r="F1" s="401"/>
      <c r="G1" s="401"/>
      <c r="H1" s="401"/>
      <c r="I1" s="402"/>
      <c r="J1" s="580" t="s">
        <v>161</v>
      </c>
      <c r="K1" s="581"/>
      <c r="L1" s="582"/>
    </row>
    <row r="2" spans="1:15" s="76" customFormat="1" ht="30.75" customHeight="1" thickBot="1" x14ac:dyDescent="0.3">
      <c r="A2" s="398"/>
      <c r="B2" s="406" t="s">
        <v>162</v>
      </c>
      <c r="C2" s="407"/>
      <c r="D2" s="407"/>
      <c r="E2" s="407"/>
      <c r="F2" s="407"/>
      <c r="G2" s="407"/>
      <c r="H2" s="407"/>
      <c r="I2" s="408"/>
      <c r="J2" s="580" t="s">
        <v>163</v>
      </c>
      <c r="K2" s="581"/>
      <c r="L2" s="582"/>
    </row>
    <row r="3" spans="1:15" s="76" customFormat="1" ht="24" customHeight="1" thickBot="1" x14ac:dyDescent="0.3">
      <c r="A3" s="398"/>
      <c r="B3" s="406" t="s">
        <v>0</v>
      </c>
      <c r="C3" s="407"/>
      <c r="D3" s="407"/>
      <c r="E3" s="407"/>
      <c r="F3" s="407"/>
      <c r="G3" s="407"/>
      <c r="H3" s="407"/>
      <c r="I3" s="408"/>
      <c r="J3" s="580" t="s">
        <v>164</v>
      </c>
      <c r="K3" s="581"/>
      <c r="L3" s="582"/>
    </row>
    <row r="4" spans="1:15" s="76" customFormat="1" ht="21.75" customHeight="1" thickBot="1" x14ac:dyDescent="0.3">
      <c r="A4" s="399"/>
      <c r="B4" s="409" t="s">
        <v>262</v>
      </c>
      <c r="C4" s="410"/>
      <c r="D4" s="410"/>
      <c r="E4" s="410"/>
      <c r="F4" s="410"/>
      <c r="G4" s="410"/>
      <c r="H4" s="410"/>
      <c r="I4" s="411"/>
      <c r="J4" s="580" t="s">
        <v>263</v>
      </c>
      <c r="K4" s="581"/>
      <c r="L4" s="582"/>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48" t="s">
        <v>167</v>
      </c>
      <c r="B6" s="748" t="s">
        <v>168</v>
      </c>
      <c r="C6" s="749"/>
      <c r="D6" s="749"/>
      <c r="E6" s="749"/>
      <c r="F6" s="749"/>
      <c r="G6" s="749"/>
      <c r="H6" s="749"/>
      <c r="I6" s="750"/>
      <c r="J6" s="191" t="s">
        <v>169</v>
      </c>
      <c r="K6" s="751">
        <v>2024110010299</v>
      </c>
      <c r="L6" s="752"/>
      <c r="M6" s="746"/>
      <c r="N6" s="746"/>
      <c r="O6" s="746"/>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776" t="s">
        <v>6</v>
      </c>
      <c r="B8" s="150" t="s">
        <v>170</v>
      </c>
      <c r="C8" s="119"/>
      <c r="D8" s="150" t="s">
        <v>172</v>
      </c>
      <c r="E8" s="119"/>
      <c r="F8" s="150" t="s">
        <v>173</v>
      </c>
      <c r="G8" s="119"/>
      <c r="H8" s="150" t="s">
        <v>174</v>
      </c>
      <c r="I8" s="121"/>
      <c r="J8" s="747" t="s">
        <v>8</v>
      </c>
      <c r="K8" s="149" t="s">
        <v>175</v>
      </c>
      <c r="L8" s="218"/>
      <c r="M8" s="746"/>
      <c r="N8" s="746"/>
      <c r="O8" s="746"/>
    </row>
    <row r="9" spans="1:15" s="76" customFormat="1" ht="21.75" customHeight="1" thickBot="1" x14ac:dyDescent="0.3">
      <c r="A9" s="776"/>
      <c r="B9" s="151" t="s">
        <v>176</v>
      </c>
      <c r="C9" s="122" t="s">
        <v>171</v>
      </c>
      <c r="D9" s="150" t="s">
        <v>177</v>
      </c>
      <c r="E9" s="119"/>
      <c r="F9" s="150" t="s">
        <v>178</v>
      </c>
      <c r="G9" s="119"/>
      <c r="H9" s="150" t="s">
        <v>179</v>
      </c>
      <c r="I9" s="121"/>
      <c r="J9" s="747"/>
      <c r="K9" s="149" t="s">
        <v>180</v>
      </c>
      <c r="L9" s="80"/>
      <c r="M9" s="746"/>
      <c r="N9" s="746"/>
      <c r="O9" s="746"/>
    </row>
    <row r="10" spans="1:15" s="76" customFormat="1" ht="21.75" customHeight="1" thickBot="1" x14ac:dyDescent="0.3">
      <c r="A10" s="776"/>
      <c r="B10" s="150" t="s">
        <v>181</v>
      </c>
      <c r="C10" s="119"/>
      <c r="D10" s="150" t="s">
        <v>182</v>
      </c>
      <c r="E10" s="119"/>
      <c r="F10" s="150" t="s">
        <v>183</v>
      </c>
      <c r="G10" s="119"/>
      <c r="H10" s="150" t="s">
        <v>184</v>
      </c>
      <c r="I10" s="119"/>
      <c r="J10" s="747"/>
      <c r="K10" s="149" t="s">
        <v>185</v>
      </c>
      <c r="L10" s="218" t="s">
        <v>171</v>
      </c>
      <c r="M10" s="746"/>
      <c r="N10" s="746"/>
      <c r="O10" s="746"/>
    </row>
    <row r="11" spans="1:15" ht="15" thickBot="1" x14ac:dyDescent="0.3"/>
    <row r="12" spans="1:15" ht="32.1" customHeight="1" thickBot="1" x14ac:dyDescent="0.3">
      <c r="A12" s="753" t="s">
        <v>264</v>
      </c>
      <c r="B12" s="754"/>
      <c r="C12" s="754"/>
      <c r="D12" s="754"/>
      <c r="E12" s="754"/>
      <c r="F12" s="754"/>
      <c r="G12" s="754"/>
      <c r="H12" s="754"/>
      <c r="I12" s="754"/>
      <c r="J12" s="754"/>
      <c r="K12" s="754"/>
      <c r="L12" s="755"/>
    </row>
    <row r="13" spans="1:15" ht="32.1" customHeight="1" thickBot="1" x14ac:dyDescent="0.3">
      <c r="A13" s="716" t="s">
        <v>265</v>
      </c>
      <c r="B13" s="783" t="s">
        <v>102</v>
      </c>
      <c r="C13" s="781" t="s">
        <v>13</v>
      </c>
      <c r="D13" s="716" t="s">
        <v>203</v>
      </c>
      <c r="E13" s="717"/>
      <c r="F13" s="718"/>
      <c r="G13" s="716" t="s">
        <v>205</v>
      </c>
      <c r="H13" s="717"/>
      <c r="I13" s="718"/>
      <c r="J13" s="450" t="s">
        <v>206</v>
      </c>
      <c r="K13" s="451"/>
      <c r="L13" s="435"/>
    </row>
    <row r="14" spans="1:15" ht="32.1" customHeight="1" thickBot="1" x14ac:dyDescent="0.3">
      <c r="A14" s="777"/>
      <c r="B14" s="784"/>
      <c r="C14" s="782"/>
      <c r="D14" s="108" t="s">
        <v>26</v>
      </c>
      <c r="E14" s="106" t="s">
        <v>28</v>
      </c>
      <c r="F14" s="107" t="s">
        <v>107</v>
      </c>
      <c r="G14" s="108" t="s">
        <v>26</v>
      </c>
      <c r="H14" s="106" t="s">
        <v>28</v>
      </c>
      <c r="I14" s="107" t="s">
        <v>107</v>
      </c>
      <c r="J14" s="108" t="s">
        <v>26</v>
      </c>
      <c r="K14" s="106" t="s">
        <v>28</v>
      </c>
      <c r="L14" s="107" t="s">
        <v>107</v>
      </c>
    </row>
    <row r="15" spans="1:15" ht="59.45" customHeight="1" x14ac:dyDescent="0.25">
      <c r="A15" s="727" t="s">
        <v>266</v>
      </c>
      <c r="B15" s="283" t="s">
        <v>267</v>
      </c>
      <c r="C15" s="730" t="s">
        <v>268</v>
      </c>
      <c r="D15" s="758">
        <v>1782291689</v>
      </c>
      <c r="E15" s="761">
        <v>0</v>
      </c>
      <c r="F15" s="778">
        <v>0.76929999999999998</v>
      </c>
      <c r="G15" s="785">
        <v>0</v>
      </c>
      <c r="H15" s="785">
        <v>84961900</v>
      </c>
      <c r="I15" s="778">
        <v>0.76929999999999998</v>
      </c>
      <c r="J15" s="733">
        <v>0</v>
      </c>
      <c r="K15" s="724">
        <v>162582422</v>
      </c>
      <c r="L15" s="778">
        <v>0.76929999999999998</v>
      </c>
    </row>
    <row r="16" spans="1:15" ht="70.150000000000006" customHeight="1" x14ac:dyDescent="0.25">
      <c r="A16" s="728"/>
      <c r="B16" s="283" t="s">
        <v>269</v>
      </c>
      <c r="C16" s="731"/>
      <c r="D16" s="759"/>
      <c r="E16" s="762"/>
      <c r="F16" s="779"/>
      <c r="G16" s="786"/>
      <c r="H16" s="786"/>
      <c r="I16" s="779"/>
      <c r="J16" s="734"/>
      <c r="K16" s="725"/>
      <c r="L16" s="779"/>
    </row>
    <row r="17" spans="1:13" s="25" customFormat="1" ht="77.45" customHeight="1" x14ac:dyDescent="0.2">
      <c r="A17" s="756"/>
      <c r="B17" s="283" t="s">
        <v>270</v>
      </c>
      <c r="C17" s="757"/>
      <c r="D17" s="760"/>
      <c r="E17" s="763"/>
      <c r="F17" s="780"/>
      <c r="G17" s="787"/>
      <c r="H17" s="787"/>
      <c r="I17" s="780"/>
      <c r="J17" s="735"/>
      <c r="K17" s="742"/>
      <c r="L17" s="780"/>
      <c r="M17" s="1"/>
    </row>
    <row r="18" spans="1:13" ht="15" customHeight="1" thickBot="1" x14ac:dyDescent="0.3"/>
    <row r="19" spans="1:13" ht="35.1" customHeight="1" thickBot="1" x14ac:dyDescent="0.3">
      <c r="A19" s="753" t="s">
        <v>271</v>
      </c>
      <c r="B19" s="754"/>
      <c r="C19" s="754"/>
      <c r="D19" s="754"/>
      <c r="E19" s="754"/>
      <c r="F19" s="754"/>
      <c r="G19" s="754"/>
      <c r="H19" s="754"/>
      <c r="I19" s="754"/>
      <c r="J19" s="754"/>
      <c r="K19" s="754"/>
      <c r="L19" s="755"/>
    </row>
    <row r="20" spans="1:13" ht="35.1" customHeight="1" x14ac:dyDescent="0.25">
      <c r="A20" s="709" t="s">
        <v>265</v>
      </c>
      <c r="B20" s="712" t="s">
        <v>102</v>
      </c>
      <c r="C20" s="714" t="s">
        <v>13</v>
      </c>
      <c r="D20" s="716" t="s">
        <v>207</v>
      </c>
      <c r="E20" s="717"/>
      <c r="F20" s="718"/>
      <c r="G20" s="716" t="s">
        <v>208</v>
      </c>
      <c r="H20" s="717"/>
      <c r="I20" s="718"/>
      <c r="J20" s="716" t="s">
        <v>209</v>
      </c>
      <c r="K20" s="717"/>
      <c r="L20" s="718"/>
    </row>
    <row r="21" spans="1:13" ht="35.1" customHeight="1" x14ac:dyDescent="0.25">
      <c r="A21" s="710"/>
      <c r="B21" s="722"/>
      <c r="C21" s="723"/>
      <c r="D21" s="286" t="s">
        <v>26</v>
      </c>
      <c r="E21" s="287" t="s">
        <v>28</v>
      </c>
      <c r="F21" s="288" t="s">
        <v>107</v>
      </c>
      <c r="G21" s="286" t="s">
        <v>26</v>
      </c>
      <c r="H21" s="316" t="s">
        <v>28</v>
      </c>
      <c r="I21" s="288" t="s">
        <v>107</v>
      </c>
      <c r="J21" s="286" t="s">
        <v>26</v>
      </c>
      <c r="K21" s="287" t="s">
        <v>28</v>
      </c>
      <c r="L21" s="288" t="s">
        <v>107</v>
      </c>
    </row>
    <row r="22" spans="1:13" ht="90" customHeight="1" x14ac:dyDescent="0.25">
      <c r="A22" s="727" t="s">
        <v>266</v>
      </c>
      <c r="B22" s="284" t="s">
        <v>267</v>
      </c>
      <c r="C22" s="730" t="s">
        <v>268</v>
      </c>
      <c r="D22" s="767">
        <v>36286844</v>
      </c>
      <c r="E22" s="724">
        <v>187229616</v>
      </c>
      <c r="F22" s="773">
        <v>76.930000000000007</v>
      </c>
      <c r="G22" s="724">
        <v>1487000</v>
      </c>
      <c r="H22" s="724">
        <v>165670283</v>
      </c>
      <c r="I22" s="770">
        <v>78.56</v>
      </c>
      <c r="J22" s="724"/>
      <c r="K22" s="724"/>
      <c r="L22" s="724"/>
    </row>
    <row r="23" spans="1:13" ht="90" customHeight="1" x14ac:dyDescent="0.25">
      <c r="A23" s="728"/>
      <c r="B23" s="283" t="s">
        <v>269</v>
      </c>
      <c r="C23" s="731"/>
      <c r="D23" s="768"/>
      <c r="E23" s="725"/>
      <c r="F23" s="774"/>
      <c r="G23" s="725"/>
      <c r="H23" s="725"/>
      <c r="I23" s="771"/>
      <c r="J23" s="725"/>
      <c r="K23" s="725"/>
      <c r="L23" s="725"/>
    </row>
    <row r="24" spans="1:13" ht="77.45" customHeight="1" x14ac:dyDescent="0.25">
      <c r="A24" s="729"/>
      <c r="B24" s="285" t="s">
        <v>270</v>
      </c>
      <c r="C24" s="732"/>
      <c r="D24" s="769"/>
      <c r="E24" s="726"/>
      <c r="F24" s="775"/>
      <c r="G24" s="726"/>
      <c r="H24" s="726"/>
      <c r="I24" s="772"/>
      <c r="J24" s="726"/>
      <c r="K24" s="726"/>
      <c r="L24" s="726"/>
    </row>
    <row r="26" spans="1:13" ht="35.1" customHeight="1" thickBot="1" x14ac:dyDescent="0.3">
      <c r="A26" s="719" t="s">
        <v>272</v>
      </c>
      <c r="B26" s="720"/>
      <c r="C26" s="720"/>
      <c r="D26" s="720"/>
      <c r="E26" s="720"/>
      <c r="F26" s="720"/>
      <c r="G26" s="720"/>
      <c r="H26" s="720"/>
      <c r="I26" s="720"/>
      <c r="J26" s="720"/>
      <c r="K26" s="720"/>
      <c r="L26" s="721"/>
    </row>
    <row r="27" spans="1:13" ht="35.1" customHeight="1" x14ac:dyDescent="0.25">
      <c r="A27" s="709" t="s">
        <v>265</v>
      </c>
      <c r="B27" s="712" t="s">
        <v>102</v>
      </c>
      <c r="C27" s="714" t="s">
        <v>13</v>
      </c>
      <c r="D27" s="716" t="s">
        <v>210</v>
      </c>
      <c r="E27" s="717"/>
      <c r="F27" s="718"/>
      <c r="G27" s="716" t="s">
        <v>211</v>
      </c>
      <c r="H27" s="717"/>
      <c r="I27" s="718"/>
      <c r="J27" s="716" t="s">
        <v>212</v>
      </c>
      <c r="K27" s="717"/>
      <c r="L27" s="718"/>
    </row>
    <row r="28" spans="1:13" ht="35.1" customHeight="1" thickBot="1" x14ac:dyDescent="0.3">
      <c r="A28" s="711"/>
      <c r="B28" s="713"/>
      <c r="C28" s="715"/>
      <c r="D28" s="108" t="s">
        <v>26</v>
      </c>
      <c r="E28" s="106" t="s">
        <v>28</v>
      </c>
      <c r="F28" s="107" t="s">
        <v>107</v>
      </c>
      <c r="G28" s="108" t="s">
        <v>26</v>
      </c>
      <c r="H28" s="106" t="s">
        <v>28</v>
      </c>
      <c r="I28" s="107" t="s">
        <v>107</v>
      </c>
      <c r="J28" s="108" t="s">
        <v>26</v>
      </c>
      <c r="K28" s="106" t="s">
        <v>28</v>
      </c>
      <c r="L28" s="107" t="s">
        <v>107</v>
      </c>
    </row>
    <row r="29" spans="1:13" ht="81" customHeight="1" x14ac:dyDescent="0.25">
      <c r="A29" s="727" t="s">
        <v>266</v>
      </c>
      <c r="B29" s="284" t="s">
        <v>267</v>
      </c>
      <c r="C29" s="730" t="s">
        <v>268</v>
      </c>
      <c r="D29" s="733"/>
      <c r="E29" s="733"/>
      <c r="F29" s="736"/>
      <c r="G29" s="739"/>
      <c r="H29" s="724"/>
      <c r="I29" s="743"/>
      <c r="J29" s="733"/>
      <c r="K29" s="724"/>
      <c r="L29" s="764"/>
    </row>
    <row r="30" spans="1:13" ht="81" customHeight="1" x14ac:dyDescent="0.25">
      <c r="A30" s="728"/>
      <c r="B30" s="283" t="s">
        <v>269</v>
      </c>
      <c r="C30" s="731"/>
      <c r="D30" s="734"/>
      <c r="E30" s="734"/>
      <c r="F30" s="737"/>
      <c r="G30" s="740"/>
      <c r="H30" s="725"/>
      <c r="I30" s="744"/>
      <c r="J30" s="734"/>
      <c r="K30" s="725"/>
      <c r="L30" s="765"/>
    </row>
    <row r="31" spans="1:13" ht="94.5" customHeight="1" thickBot="1" x14ac:dyDescent="0.3">
      <c r="A31" s="728"/>
      <c r="B31" s="285" t="s">
        <v>270</v>
      </c>
      <c r="C31" s="732"/>
      <c r="D31" s="735"/>
      <c r="E31" s="735"/>
      <c r="F31" s="738"/>
      <c r="G31" s="741"/>
      <c r="H31" s="742"/>
      <c r="I31" s="745"/>
      <c r="J31" s="735"/>
      <c r="K31" s="742"/>
      <c r="L31" s="766"/>
    </row>
    <row r="32" spans="1:13" ht="15" thickBot="1" x14ac:dyDescent="0.3">
      <c r="A32" s="729"/>
    </row>
    <row r="34" spans="1:12" ht="35.1" customHeight="1" thickBot="1" x14ac:dyDescent="0.3">
      <c r="A34" s="719" t="s">
        <v>273</v>
      </c>
      <c r="B34" s="720"/>
      <c r="C34" s="720"/>
      <c r="D34" s="720"/>
      <c r="E34" s="720"/>
      <c r="F34" s="720"/>
      <c r="G34" s="720"/>
      <c r="H34" s="720"/>
      <c r="I34" s="720"/>
      <c r="J34" s="720"/>
      <c r="K34" s="720"/>
      <c r="L34" s="721"/>
    </row>
    <row r="35" spans="1:12" ht="35.1" customHeight="1" x14ac:dyDescent="0.25">
      <c r="A35" s="709" t="s">
        <v>265</v>
      </c>
      <c r="B35" s="712" t="s">
        <v>102</v>
      </c>
      <c r="C35" s="714" t="s">
        <v>13</v>
      </c>
      <c r="D35" s="716" t="s">
        <v>213</v>
      </c>
      <c r="E35" s="717"/>
      <c r="F35" s="718"/>
      <c r="G35" s="716" t="s">
        <v>274</v>
      </c>
      <c r="H35" s="717"/>
      <c r="I35" s="718"/>
      <c r="J35" s="716" t="s">
        <v>215</v>
      </c>
      <c r="K35" s="717"/>
      <c r="L35" s="718"/>
    </row>
    <row r="36" spans="1:12" ht="35.1" customHeight="1" thickBot="1" x14ac:dyDescent="0.3">
      <c r="A36" s="711"/>
      <c r="B36" s="713"/>
      <c r="C36" s="723"/>
      <c r="D36" s="286" t="s">
        <v>26</v>
      </c>
      <c r="E36" s="287" t="s">
        <v>28</v>
      </c>
      <c r="F36" s="288" t="s">
        <v>107</v>
      </c>
      <c r="G36" s="286" t="s">
        <v>26</v>
      </c>
      <c r="H36" s="287" t="s">
        <v>28</v>
      </c>
      <c r="I36" s="288" t="s">
        <v>107</v>
      </c>
      <c r="J36" s="108" t="s">
        <v>26</v>
      </c>
      <c r="K36" s="106" t="s">
        <v>28</v>
      </c>
      <c r="L36" s="288" t="s">
        <v>107</v>
      </c>
    </row>
    <row r="37" spans="1:12" ht="99" customHeight="1" x14ac:dyDescent="0.25">
      <c r="A37" s="793" t="s">
        <v>266</v>
      </c>
      <c r="B37" s="284" t="s">
        <v>267</v>
      </c>
      <c r="C37" s="792" t="s">
        <v>268</v>
      </c>
      <c r="D37" s="795"/>
      <c r="E37" s="795"/>
      <c r="F37" s="791"/>
      <c r="G37" s="791"/>
      <c r="H37" s="795"/>
      <c r="I37" s="796"/>
      <c r="J37" s="724"/>
      <c r="K37" s="788"/>
      <c r="L37" s="791"/>
    </row>
    <row r="38" spans="1:12" ht="93.75" customHeight="1" x14ac:dyDescent="0.25">
      <c r="A38" s="794"/>
      <c r="B38" s="283" t="s">
        <v>269</v>
      </c>
      <c r="C38" s="792"/>
      <c r="D38" s="795"/>
      <c r="E38" s="795"/>
      <c r="F38" s="791"/>
      <c r="G38" s="791"/>
      <c r="H38" s="795"/>
      <c r="I38" s="725"/>
      <c r="J38" s="725"/>
      <c r="K38" s="789"/>
      <c r="L38" s="791"/>
    </row>
    <row r="39" spans="1:12" ht="72" thickBot="1" x14ac:dyDescent="0.3">
      <c r="A39" s="794"/>
      <c r="B39" s="285" t="s">
        <v>270</v>
      </c>
      <c r="C39" s="792"/>
      <c r="D39" s="795"/>
      <c r="E39" s="795"/>
      <c r="F39" s="791"/>
      <c r="G39" s="791"/>
      <c r="H39" s="795"/>
      <c r="I39" s="742"/>
      <c r="J39" s="742"/>
      <c r="K39" s="790"/>
      <c r="L39" s="791"/>
    </row>
  </sheetData>
  <mergeCells count="89">
    <mergeCell ref="J37:J39"/>
    <mergeCell ref="K37:K39"/>
    <mergeCell ref="L37:L39"/>
    <mergeCell ref="C37:C39"/>
    <mergeCell ref="A37:A39"/>
    <mergeCell ref="D37:D39"/>
    <mergeCell ref="E37:E39"/>
    <mergeCell ref="F37:F39"/>
    <mergeCell ref="G37:G39"/>
    <mergeCell ref="H37:H39"/>
    <mergeCell ref="I37:I39"/>
    <mergeCell ref="A8:A10"/>
    <mergeCell ref="A12:L12"/>
    <mergeCell ref="A13:A14"/>
    <mergeCell ref="K15:K17"/>
    <mergeCell ref="F15:F17"/>
    <mergeCell ref="L15:L17"/>
    <mergeCell ref="J15:J17"/>
    <mergeCell ref="C13:C14"/>
    <mergeCell ref="B13:B14"/>
    <mergeCell ref="G15:G17"/>
    <mergeCell ref="H15:H17"/>
    <mergeCell ref="I15:I17"/>
    <mergeCell ref="C35:C36"/>
    <mergeCell ref="D35:F35"/>
    <mergeCell ref="G35:I35"/>
    <mergeCell ref="J35:L35"/>
    <mergeCell ref="A35:A36"/>
    <mergeCell ref="B35:B36"/>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B6:I6"/>
    <mergeCell ref="K6:L6"/>
    <mergeCell ref="M6:O6"/>
    <mergeCell ref="M8:O8"/>
    <mergeCell ref="M9:O9"/>
    <mergeCell ref="M10:O10"/>
    <mergeCell ref="D13:F13"/>
    <mergeCell ref="G13:I13"/>
    <mergeCell ref="J13:L13"/>
    <mergeCell ref="J8:J10"/>
    <mergeCell ref="A1:A4"/>
    <mergeCell ref="J1:L1"/>
    <mergeCell ref="J2:L2"/>
    <mergeCell ref="J3:L3"/>
    <mergeCell ref="J4:L4"/>
    <mergeCell ref="B1:I1"/>
    <mergeCell ref="B2:I2"/>
    <mergeCell ref="B3:I3"/>
    <mergeCell ref="B4:I4"/>
    <mergeCell ref="G27:I27"/>
    <mergeCell ref="A29:A32"/>
    <mergeCell ref="C29:C31"/>
    <mergeCell ref="D29:D31"/>
    <mergeCell ref="E29:E31"/>
    <mergeCell ref="F29:F31"/>
    <mergeCell ref="G29:G31"/>
    <mergeCell ref="H29:H31"/>
    <mergeCell ref="I29:I31"/>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s>
  <pageMargins left="0.25" right="0.25" top="0.75" bottom="0.75" header="0.3" footer="0.3"/>
  <pageSetup scale="2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topLeftCell="A4" zoomScale="50" zoomScaleNormal="55" zoomScaleSheetLayoutView="50" workbookViewId="0">
      <selection activeCell="P41" sqref="P41"/>
    </sheetView>
  </sheetViews>
  <sheetFormatPr baseColWidth="10" defaultColWidth="10.85546875" defaultRowHeight="14.25" x14ac:dyDescent="0.25"/>
  <cols>
    <col min="1" max="1" width="25.42578125" style="74" customWidth="1"/>
    <col min="2" max="2" width="29.85546875" style="74" customWidth="1"/>
    <col min="3" max="3" width="21.42578125" style="74" customWidth="1"/>
    <col min="4" max="4" width="21.7109375" style="74" customWidth="1"/>
    <col min="5" max="5" width="20.7109375" style="74" bestFit="1" customWidth="1"/>
    <col min="6" max="6" width="21.85546875" style="74" customWidth="1"/>
    <col min="7" max="7" width="20.7109375" style="74" bestFit="1" customWidth="1"/>
    <col min="8" max="8" width="21.42578125" style="74" customWidth="1"/>
    <col min="9" max="9" width="20.7109375" style="74" bestFit="1" customWidth="1"/>
    <col min="10" max="10" width="22.28515625" style="74" customWidth="1"/>
    <col min="11" max="11" width="20.7109375" style="74" bestFit="1" customWidth="1"/>
    <col min="12" max="12" width="23" style="74" customWidth="1"/>
    <col min="13" max="13" width="20.7109375" style="74" bestFit="1" customWidth="1"/>
    <col min="14" max="14" width="22.28515625" style="74" customWidth="1"/>
    <col min="15" max="15" width="20.7109375" style="74" bestFit="1" customWidth="1"/>
    <col min="16" max="17" width="20.42578125" style="74" customWidth="1"/>
    <col min="18" max="18" width="17.28515625" style="74" bestFit="1" customWidth="1"/>
    <col min="19" max="19" width="20.7109375" style="74" bestFit="1" customWidth="1"/>
    <col min="20" max="20" width="21.140625" style="74" customWidth="1"/>
    <col min="21" max="21" width="20.7109375" style="74" bestFit="1" customWidth="1"/>
    <col min="22" max="22" width="19.85546875" style="74" bestFit="1" customWidth="1"/>
    <col min="23" max="23" width="21.85546875" style="74" customWidth="1"/>
    <col min="24" max="24" width="17.28515625" style="74" bestFit="1" customWidth="1"/>
    <col min="25" max="25" width="20.7109375" style="74" bestFit="1" customWidth="1"/>
    <col min="26" max="26" width="20.42578125" style="74" customWidth="1"/>
    <col min="27" max="27" width="17.42578125" style="74" customWidth="1"/>
    <col min="28" max="28" width="20.14062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x14ac:dyDescent="0.25">
      <c r="A1" s="689"/>
      <c r="B1" s="821" t="s">
        <v>275</v>
      </c>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3"/>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690"/>
      <c r="B2" s="824"/>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6"/>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690"/>
      <c r="B3" s="824"/>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6"/>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691"/>
      <c r="B4" s="827"/>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9"/>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17"/>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664" t="s">
        <v>4</v>
      </c>
      <c r="B8" s="797" t="s">
        <v>168</v>
      </c>
      <c r="C8" s="798"/>
      <c r="D8" s="798"/>
      <c r="E8" s="798"/>
      <c r="F8" s="798"/>
      <c r="G8" s="798"/>
      <c r="H8" s="798"/>
      <c r="I8" s="798"/>
      <c r="J8" s="798"/>
      <c r="K8" s="798"/>
      <c r="L8" s="798"/>
      <c r="M8" s="798"/>
      <c r="N8" s="798"/>
      <c r="O8" s="798"/>
      <c r="P8" s="798"/>
      <c r="Q8" s="798"/>
      <c r="R8" s="798"/>
      <c r="S8" s="798"/>
      <c r="T8" s="798"/>
      <c r="U8" s="798"/>
      <c r="V8" s="798"/>
      <c r="W8" s="798"/>
      <c r="X8" s="798"/>
      <c r="Y8" s="798"/>
      <c r="Z8" s="798"/>
      <c r="AA8" s="803" t="s">
        <v>169</v>
      </c>
      <c r="AB8" s="833">
        <v>2024110010299</v>
      </c>
      <c r="AC8" s="830" t="s">
        <v>236</v>
      </c>
      <c r="AD8" s="831"/>
      <c r="AE8" s="580" t="s">
        <v>161</v>
      </c>
      <c r="AF8" s="582"/>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665"/>
      <c r="B9" s="799"/>
      <c r="C9" s="800"/>
      <c r="D9" s="800"/>
      <c r="E9" s="800"/>
      <c r="F9" s="800"/>
      <c r="G9" s="800"/>
      <c r="H9" s="800"/>
      <c r="I9" s="800"/>
      <c r="J9" s="800"/>
      <c r="K9" s="800"/>
      <c r="L9" s="800"/>
      <c r="M9" s="800"/>
      <c r="N9" s="800"/>
      <c r="O9" s="800"/>
      <c r="P9" s="800"/>
      <c r="Q9" s="800"/>
      <c r="R9" s="800"/>
      <c r="S9" s="800"/>
      <c r="T9" s="800"/>
      <c r="U9" s="800"/>
      <c r="V9" s="800"/>
      <c r="W9" s="800"/>
      <c r="X9" s="800"/>
      <c r="Y9" s="800"/>
      <c r="Z9" s="800"/>
      <c r="AA9" s="804"/>
      <c r="AB9" s="834"/>
      <c r="AC9" s="830" t="s">
        <v>237</v>
      </c>
      <c r="AD9" s="831"/>
      <c r="AE9" s="580" t="s">
        <v>163</v>
      </c>
      <c r="AF9" s="582"/>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665"/>
      <c r="B10" s="799"/>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A10" s="804"/>
      <c r="AB10" s="834"/>
      <c r="AC10" s="830" t="s">
        <v>238</v>
      </c>
      <c r="AD10" s="831"/>
      <c r="AE10" s="806" t="s">
        <v>164</v>
      </c>
      <c r="AF10" s="807"/>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666"/>
      <c r="B11" s="801"/>
      <c r="C11" s="802"/>
      <c r="D11" s="802"/>
      <c r="E11" s="802"/>
      <c r="F11" s="802"/>
      <c r="G11" s="802"/>
      <c r="H11" s="802"/>
      <c r="I11" s="802"/>
      <c r="J11" s="802"/>
      <c r="K11" s="802"/>
      <c r="L11" s="802"/>
      <c r="M11" s="802"/>
      <c r="N11" s="802"/>
      <c r="O11" s="802"/>
      <c r="P11" s="802"/>
      <c r="Q11" s="802"/>
      <c r="R11" s="802"/>
      <c r="S11" s="802"/>
      <c r="T11" s="802"/>
      <c r="U11" s="802"/>
      <c r="V11" s="802"/>
      <c r="W11" s="802"/>
      <c r="X11" s="802"/>
      <c r="Y11" s="802"/>
      <c r="Z11" s="802"/>
      <c r="AA11" s="805"/>
      <c r="AB11" s="835"/>
      <c r="AC11" s="830" t="s">
        <v>240</v>
      </c>
      <c r="AD11" s="831"/>
      <c r="AE11" s="580" t="s">
        <v>276</v>
      </c>
      <c r="AF11" s="582"/>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5" customFormat="1" ht="16.5" customHeight="1" thickBot="1" x14ac:dyDescent="0.25">
      <c r="C13" s="93"/>
      <c r="D13" s="93"/>
      <c r="E13" s="93"/>
      <c r="F13" s="93"/>
      <c r="G13" s="93"/>
      <c r="H13" s="93"/>
      <c r="I13" s="93"/>
      <c r="J13" s="93"/>
      <c r="K13" s="92"/>
      <c r="L13" s="92"/>
      <c r="M13" s="92"/>
      <c r="N13" s="92"/>
      <c r="O13" s="92"/>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row>
    <row r="14" spans="1:62" s="76" customFormat="1" ht="21.75" customHeight="1" thickBot="1" x14ac:dyDescent="0.3">
      <c r="A14" s="425" t="s">
        <v>6</v>
      </c>
      <c r="B14" s="150" t="s">
        <v>170</v>
      </c>
      <c r="C14" s="119"/>
      <c r="D14" s="150" t="s">
        <v>172</v>
      </c>
      <c r="E14" s="120"/>
      <c r="F14" s="150" t="s">
        <v>173</v>
      </c>
      <c r="G14" s="120"/>
      <c r="H14" s="150" t="s">
        <v>174</v>
      </c>
      <c r="I14" s="121"/>
      <c r="J14" s="94"/>
      <c r="K14" s="436" t="s">
        <v>8</v>
      </c>
      <c r="L14" s="436"/>
      <c r="M14" s="832" t="s">
        <v>175</v>
      </c>
      <c r="N14" s="832"/>
      <c r="O14" s="832"/>
      <c r="P14" s="124"/>
      <c r="Q14" s="159"/>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62" s="76" customFormat="1" ht="21.75" customHeight="1" thickBot="1" x14ac:dyDescent="0.3">
      <c r="A15" s="425"/>
      <c r="B15" s="151" t="s">
        <v>176</v>
      </c>
      <c r="C15" s="122"/>
      <c r="D15" s="150" t="s">
        <v>177</v>
      </c>
      <c r="E15" s="123"/>
      <c r="F15" s="150" t="s">
        <v>178</v>
      </c>
      <c r="G15" s="123"/>
      <c r="H15" s="150" t="s">
        <v>179</v>
      </c>
      <c r="I15" s="121"/>
      <c r="J15" s="94"/>
      <c r="K15" s="436"/>
      <c r="L15" s="436"/>
      <c r="M15" s="832" t="s">
        <v>180</v>
      </c>
      <c r="N15" s="832"/>
      <c r="O15" s="832"/>
      <c r="P15" s="124"/>
      <c r="Q15" s="159"/>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62" s="76" customFormat="1" ht="21.75" customHeight="1" thickBot="1" x14ac:dyDescent="0.3">
      <c r="A16" s="425"/>
      <c r="B16" s="150" t="s">
        <v>181</v>
      </c>
      <c r="C16" s="119"/>
      <c r="D16" s="150" t="s">
        <v>182</v>
      </c>
      <c r="E16" s="123"/>
      <c r="F16" s="150" t="s">
        <v>183</v>
      </c>
      <c r="G16" s="123"/>
      <c r="H16" s="150" t="s">
        <v>184</v>
      </c>
      <c r="I16" s="121"/>
      <c r="K16" s="436"/>
      <c r="L16" s="436"/>
      <c r="M16" s="832" t="s">
        <v>185</v>
      </c>
      <c r="N16" s="832"/>
      <c r="O16" s="832"/>
      <c r="P16" s="124"/>
      <c r="Q16" s="159"/>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s="76" customFormat="1" ht="21.75" customHeight="1" thickBot="1" x14ac:dyDescent="0.3">
      <c r="A17" s="1"/>
      <c r="B17" s="1"/>
      <c r="C17" s="1"/>
      <c r="D17" s="1"/>
      <c r="E17" s="1"/>
      <c r="F17" s="1"/>
      <c r="G17" s="94"/>
      <c r="H17" s="94"/>
      <c r="I17" s="94"/>
      <c r="J17" s="94"/>
      <c r="K17" s="95"/>
      <c r="L17" s="95"/>
      <c r="M17" s="93"/>
      <c r="N17" s="93"/>
      <c r="O17" s="93"/>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s="1" customFormat="1" ht="48" customHeight="1" thickBot="1" x14ac:dyDescent="0.3">
      <c r="A18" s="593" t="s">
        <v>277</v>
      </c>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5"/>
      <c r="AG18" s="110"/>
      <c r="AH18" s="110"/>
      <c r="AI18" s="110"/>
      <c r="AJ18" s="110"/>
      <c r="AK18" s="110"/>
      <c r="AL18" s="110"/>
      <c r="AM18" s="110"/>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591" t="s">
        <v>278</v>
      </c>
      <c r="B19" s="592"/>
      <c r="C19" s="812"/>
      <c r="D19" s="812"/>
      <c r="E19" s="812"/>
      <c r="F19" s="812"/>
      <c r="G19" s="812"/>
      <c r="H19" s="812"/>
      <c r="I19" s="812"/>
      <c r="J19" s="812"/>
      <c r="K19" s="812"/>
      <c r="L19" s="812"/>
      <c r="M19" s="812"/>
      <c r="N19" s="812"/>
      <c r="O19" s="812"/>
      <c r="P19" s="812"/>
      <c r="Q19" s="812"/>
      <c r="R19" s="812"/>
      <c r="S19" s="812"/>
      <c r="T19" s="812"/>
      <c r="U19" s="812"/>
      <c r="V19" s="812"/>
      <c r="W19" s="812"/>
      <c r="X19" s="812"/>
      <c r="Y19" s="812"/>
      <c r="Z19" s="812"/>
      <c r="AA19" s="812"/>
      <c r="AB19" s="812"/>
      <c r="AC19" s="812"/>
      <c r="AD19" s="812"/>
      <c r="AE19" s="812"/>
      <c r="AF19" s="813"/>
      <c r="AG19" s="110"/>
      <c r="AH19" s="110"/>
      <c r="AI19" s="110"/>
      <c r="AJ19" s="110"/>
      <c r="AK19" s="110"/>
      <c r="AL19" s="110"/>
      <c r="AM19" s="110"/>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8" customFormat="1" ht="21.75" customHeight="1" thickBot="1" x14ac:dyDescent="0.3">
      <c r="A20" s="609" t="s">
        <v>279</v>
      </c>
      <c r="B20" s="817" t="s">
        <v>280</v>
      </c>
      <c r="C20" s="659" t="s">
        <v>85</v>
      </c>
      <c r="D20" s="811"/>
      <c r="E20" s="811"/>
      <c r="F20" s="811"/>
      <c r="G20" s="811"/>
      <c r="H20" s="811"/>
      <c r="I20" s="811"/>
      <c r="J20" s="811"/>
      <c r="K20" s="811"/>
      <c r="L20" s="811"/>
      <c r="M20" s="811"/>
      <c r="N20" s="660"/>
      <c r="O20" s="808" t="s">
        <v>87</v>
      </c>
      <c r="P20" s="809"/>
      <c r="Q20" s="809"/>
      <c r="R20" s="809"/>
      <c r="S20" s="809"/>
      <c r="T20" s="809"/>
      <c r="U20" s="809"/>
      <c r="V20" s="809"/>
      <c r="W20" s="809"/>
      <c r="X20" s="809"/>
      <c r="Y20" s="809"/>
      <c r="Z20" s="809"/>
      <c r="AA20" s="809"/>
      <c r="AB20" s="809"/>
      <c r="AC20" s="809"/>
      <c r="AD20" s="809"/>
      <c r="AE20" s="809"/>
      <c r="AF20" s="810"/>
      <c r="AG20" s="110"/>
      <c r="AH20" s="110"/>
      <c r="AI20" s="110"/>
      <c r="AJ20" s="110"/>
      <c r="AK20" s="110"/>
      <c r="AL20" s="110"/>
      <c r="AM20" s="110"/>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s="28" customFormat="1" ht="21.75" customHeight="1" thickBot="1" x14ac:dyDescent="0.3">
      <c r="A21" s="816"/>
      <c r="B21" s="817"/>
      <c r="C21" s="814" t="s">
        <v>203</v>
      </c>
      <c r="D21" s="815"/>
      <c r="E21" s="814" t="s">
        <v>205</v>
      </c>
      <c r="F21" s="815"/>
      <c r="G21" s="814" t="s">
        <v>206</v>
      </c>
      <c r="H21" s="815"/>
      <c r="I21" s="814" t="s">
        <v>207</v>
      </c>
      <c r="J21" s="815"/>
      <c r="K21" s="814" t="s">
        <v>208</v>
      </c>
      <c r="L21" s="815"/>
      <c r="M21" s="814" t="s">
        <v>209</v>
      </c>
      <c r="N21" s="815"/>
      <c r="O21" s="808" t="s">
        <v>203</v>
      </c>
      <c r="P21" s="809"/>
      <c r="Q21" s="810"/>
      <c r="R21" s="818" t="s">
        <v>205</v>
      </c>
      <c r="S21" s="819"/>
      <c r="T21" s="820"/>
      <c r="U21" s="818" t="s">
        <v>206</v>
      </c>
      <c r="V21" s="819"/>
      <c r="W21" s="820"/>
      <c r="X21" s="818" t="s">
        <v>207</v>
      </c>
      <c r="Y21" s="819"/>
      <c r="Z21" s="820"/>
      <c r="AA21" s="818" t="s">
        <v>208</v>
      </c>
      <c r="AB21" s="819"/>
      <c r="AC21" s="820"/>
      <c r="AD21" s="818" t="s">
        <v>209</v>
      </c>
      <c r="AE21" s="819"/>
      <c r="AF21" s="820"/>
      <c r="AG21" s="110"/>
      <c r="AH21" s="110"/>
      <c r="AI21" s="110"/>
      <c r="AJ21" s="110"/>
      <c r="AK21" s="110"/>
      <c r="AL21" s="110"/>
      <c r="AM21" s="110"/>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s="28" customFormat="1" ht="28.5" customHeight="1" thickBot="1" x14ac:dyDescent="0.3">
      <c r="A22" s="816"/>
      <c r="B22" s="817"/>
      <c r="C22" s="115" t="s">
        <v>281</v>
      </c>
      <c r="D22" s="115" t="s">
        <v>282</v>
      </c>
      <c r="E22" s="115" t="s">
        <v>281</v>
      </c>
      <c r="F22" s="115" t="s">
        <v>282</v>
      </c>
      <c r="G22" s="115" t="s">
        <v>281</v>
      </c>
      <c r="H22" s="115" t="s">
        <v>282</v>
      </c>
      <c r="I22" s="115" t="s">
        <v>281</v>
      </c>
      <c r="J22" s="115" t="s">
        <v>282</v>
      </c>
      <c r="K22" s="115" t="s">
        <v>281</v>
      </c>
      <c r="L22" s="115" t="s">
        <v>282</v>
      </c>
      <c r="M22" s="115" t="s">
        <v>281</v>
      </c>
      <c r="N22" s="115" t="s">
        <v>282</v>
      </c>
      <c r="O22" s="116" t="s">
        <v>281</v>
      </c>
      <c r="P22" s="116" t="s">
        <v>283</v>
      </c>
      <c r="Q22" s="116" t="s">
        <v>28</v>
      </c>
      <c r="R22" s="116" t="s">
        <v>281</v>
      </c>
      <c r="S22" s="116" t="s">
        <v>283</v>
      </c>
      <c r="T22" s="116" t="s">
        <v>28</v>
      </c>
      <c r="U22" s="116" t="s">
        <v>281</v>
      </c>
      <c r="V22" s="116" t="s">
        <v>283</v>
      </c>
      <c r="W22" s="116" t="s">
        <v>28</v>
      </c>
      <c r="X22" s="116" t="s">
        <v>281</v>
      </c>
      <c r="Y22" s="116" t="s">
        <v>283</v>
      </c>
      <c r="Z22" s="116" t="s">
        <v>28</v>
      </c>
      <c r="AA22" s="116" t="s">
        <v>281</v>
      </c>
      <c r="AB22" s="116" t="s">
        <v>283</v>
      </c>
      <c r="AC22" s="116" t="s">
        <v>28</v>
      </c>
      <c r="AD22" s="116" t="s">
        <v>281</v>
      </c>
      <c r="AE22" s="116" t="s">
        <v>283</v>
      </c>
      <c r="AF22" s="116" t="s">
        <v>28</v>
      </c>
      <c r="AG22" s="110"/>
      <c r="AH22" s="110"/>
      <c r="AI22" s="110"/>
      <c r="AJ22" s="110"/>
      <c r="AK22" s="110"/>
      <c r="AL22" s="110"/>
      <c r="AM22" s="110"/>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s="28" customFormat="1" ht="15.75" customHeight="1" x14ac:dyDescent="0.25">
      <c r="A23" s="816"/>
      <c r="B23" s="71" t="s">
        <v>284</v>
      </c>
      <c r="C23" s="128"/>
      <c r="D23" s="126"/>
      <c r="E23" s="128"/>
      <c r="F23" s="126"/>
      <c r="G23" s="128"/>
      <c r="H23" s="126"/>
      <c r="I23" s="128"/>
      <c r="J23" s="126"/>
      <c r="K23" s="128"/>
      <c r="L23" s="126"/>
      <c r="M23" s="128"/>
      <c r="N23" s="126"/>
      <c r="O23" s="69"/>
      <c r="P23" s="126"/>
      <c r="Q23" s="126"/>
      <c r="R23" s="69"/>
      <c r="S23" s="126"/>
      <c r="T23" s="126"/>
      <c r="U23" s="69"/>
      <c r="V23" s="126"/>
      <c r="W23" s="126"/>
      <c r="X23" s="69"/>
      <c r="Y23" s="126"/>
      <c r="Z23" s="126"/>
      <c r="AA23" s="69"/>
      <c r="AB23" s="126"/>
      <c r="AC23" s="126"/>
      <c r="AD23" s="69"/>
      <c r="AE23" s="160"/>
      <c r="AF23" s="129"/>
      <c r="AG23" s="110"/>
      <c r="AH23" s="110"/>
      <c r="AI23" s="110"/>
      <c r="AJ23" s="110"/>
      <c r="AK23" s="110"/>
      <c r="AL23" s="110"/>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s="28" customFormat="1" ht="15.75" customHeight="1" x14ac:dyDescent="0.25">
      <c r="A24" s="816"/>
      <c r="B24" s="72" t="s">
        <v>285</v>
      </c>
      <c r="C24" s="69"/>
      <c r="D24" s="126"/>
      <c r="E24" s="69"/>
      <c r="F24" s="126"/>
      <c r="G24" s="69"/>
      <c r="H24" s="126"/>
      <c r="I24" s="69"/>
      <c r="J24" s="126"/>
      <c r="K24" s="69"/>
      <c r="L24" s="126"/>
      <c r="M24" s="69"/>
      <c r="N24" s="126"/>
      <c r="O24" s="69"/>
      <c r="P24" s="126"/>
      <c r="Q24" s="126"/>
      <c r="R24" s="69"/>
      <c r="S24" s="126"/>
      <c r="T24" s="126"/>
      <c r="U24" s="69"/>
      <c r="V24" s="126"/>
      <c r="W24" s="126"/>
      <c r="X24" s="69"/>
      <c r="Y24" s="126"/>
      <c r="Z24" s="126"/>
      <c r="AA24" s="69"/>
      <c r="AB24" s="126"/>
      <c r="AC24" s="126"/>
      <c r="AD24" s="69"/>
      <c r="AE24" s="160"/>
      <c r="AF24" s="129"/>
      <c r="AG24" s="110"/>
      <c r="AH24" s="110"/>
      <c r="AI24" s="110"/>
      <c r="AJ24" s="110"/>
      <c r="AK24" s="110"/>
      <c r="AL24" s="110"/>
      <c r="AM24" s="110"/>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s="28" customFormat="1" ht="15.75" customHeight="1" x14ac:dyDescent="0.25">
      <c r="A25" s="816"/>
      <c r="B25" s="72" t="s">
        <v>286</v>
      </c>
      <c r="C25" s="69"/>
      <c r="D25" s="126"/>
      <c r="E25" s="69"/>
      <c r="F25" s="126"/>
      <c r="G25" s="69"/>
      <c r="H25" s="126"/>
      <c r="I25" s="69"/>
      <c r="J25" s="126"/>
      <c r="K25" s="69"/>
      <c r="L25" s="126"/>
      <c r="M25" s="69"/>
      <c r="N25" s="126"/>
      <c r="O25" s="69"/>
      <c r="P25" s="126"/>
      <c r="Q25" s="126"/>
      <c r="R25" s="69"/>
      <c r="S25" s="126"/>
      <c r="T25" s="126"/>
      <c r="U25" s="69"/>
      <c r="V25" s="126"/>
      <c r="W25" s="126"/>
      <c r="X25" s="69"/>
      <c r="Y25" s="126"/>
      <c r="Z25" s="126"/>
      <c r="AA25" s="69"/>
      <c r="AB25" s="126"/>
      <c r="AC25" s="126"/>
      <c r="AD25" s="69"/>
      <c r="AE25" s="160"/>
      <c r="AF25" s="129"/>
      <c r="AG25" s="110"/>
      <c r="AH25" s="110"/>
      <c r="AI25" s="110"/>
      <c r="AJ25" s="110"/>
      <c r="AK25" s="110"/>
      <c r="AL25" s="110"/>
      <c r="AM25" s="110"/>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s="28" customFormat="1" ht="15.75" customHeight="1" x14ac:dyDescent="0.25">
      <c r="A26" s="816"/>
      <c r="B26" s="72" t="s">
        <v>287</v>
      </c>
      <c r="C26" s="69"/>
      <c r="D26" s="126"/>
      <c r="E26" s="69"/>
      <c r="F26" s="126"/>
      <c r="G26" s="69"/>
      <c r="H26" s="126"/>
      <c r="I26" s="69"/>
      <c r="J26" s="126"/>
      <c r="K26" s="69"/>
      <c r="L26" s="126"/>
      <c r="M26" s="69"/>
      <c r="N26" s="126"/>
      <c r="O26" s="69"/>
      <c r="P26" s="126"/>
      <c r="Q26" s="126"/>
      <c r="R26" s="69"/>
      <c r="S26" s="126"/>
      <c r="T26" s="126"/>
      <c r="U26" s="69"/>
      <c r="V26" s="126"/>
      <c r="W26" s="126"/>
      <c r="X26" s="69"/>
      <c r="Y26" s="126"/>
      <c r="Z26" s="126"/>
      <c r="AA26" s="69"/>
      <c r="AB26" s="126"/>
      <c r="AC26" s="126"/>
      <c r="AD26" s="69"/>
      <c r="AE26" s="160"/>
      <c r="AF26" s="129"/>
      <c r="AG26" s="110"/>
      <c r="AH26" s="110"/>
      <c r="AI26" s="110"/>
      <c r="AJ26" s="110"/>
      <c r="AK26" s="110"/>
      <c r="AL26" s="110"/>
      <c r="AM26" s="110"/>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s="28" customFormat="1" ht="15.75" customHeight="1" x14ac:dyDescent="0.25">
      <c r="A27" s="816"/>
      <c r="B27" s="72" t="s">
        <v>288</v>
      </c>
      <c r="C27" s="69"/>
      <c r="D27" s="126"/>
      <c r="E27" s="69"/>
      <c r="F27" s="126"/>
      <c r="G27" s="69"/>
      <c r="H27" s="126"/>
      <c r="I27" s="69"/>
      <c r="J27" s="126"/>
      <c r="K27" s="69"/>
      <c r="L27" s="126"/>
      <c r="M27" s="69"/>
      <c r="N27" s="126"/>
      <c r="O27" s="69"/>
      <c r="P27" s="126"/>
      <c r="Q27" s="126"/>
      <c r="R27" s="69"/>
      <c r="S27" s="126"/>
      <c r="T27" s="126"/>
      <c r="U27" s="69"/>
      <c r="V27" s="126"/>
      <c r="W27" s="126"/>
      <c r="X27" s="69"/>
      <c r="Y27" s="126"/>
      <c r="Z27" s="126"/>
      <c r="AA27" s="69"/>
      <c r="AB27" s="126"/>
      <c r="AC27" s="126"/>
      <c r="AD27" s="69"/>
      <c r="AE27" s="160"/>
      <c r="AF27" s="129"/>
      <c r="AG27" s="110"/>
      <c r="AH27" s="110"/>
      <c r="AI27" s="110"/>
      <c r="AJ27" s="110"/>
      <c r="AK27" s="110"/>
      <c r="AL27" s="110"/>
      <c r="AM27" s="110"/>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s="28" customFormat="1" ht="15.75" customHeight="1" x14ac:dyDescent="0.25">
      <c r="A28" s="816"/>
      <c r="B28" s="72" t="s">
        <v>289</v>
      </c>
      <c r="C28" s="69"/>
      <c r="D28" s="126"/>
      <c r="E28" s="69"/>
      <c r="F28" s="126"/>
      <c r="G28" s="69"/>
      <c r="H28" s="126"/>
      <c r="I28" s="69"/>
      <c r="J28" s="126"/>
      <c r="K28" s="69"/>
      <c r="L28" s="126"/>
      <c r="M28" s="69"/>
      <c r="N28" s="126"/>
      <c r="O28" s="69"/>
      <c r="P28" s="126"/>
      <c r="Q28" s="126"/>
      <c r="R28" s="69"/>
      <c r="S28" s="126"/>
      <c r="T28" s="126"/>
      <c r="U28" s="69"/>
      <c r="V28" s="126"/>
      <c r="W28" s="126"/>
      <c r="X28" s="69"/>
      <c r="Y28" s="126"/>
      <c r="Z28" s="126"/>
      <c r="AA28" s="69"/>
      <c r="AB28" s="126"/>
      <c r="AC28" s="126"/>
      <c r="AD28" s="69"/>
      <c r="AE28" s="160"/>
      <c r="AF28" s="129"/>
      <c r="AG28" s="110"/>
      <c r="AH28" s="110"/>
      <c r="AI28" s="110"/>
      <c r="AJ28" s="110"/>
      <c r="AK28" s="110"/>
      <c r="AL28" s="110"/>
      <c r="AM28" s="110"/>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row>
    <row r="29" spans="1:62" s="28" customFormat="1" ht="15.75" customHeight="1" x14ac:dyDescent="0.25">
      <c r="A29" s="816"/>
      <c r="B29" s="72" t="s">
        <v>290</v>
      </c>
      <c r="C29" s="69"/>
      <c r="D29" s="126"/>
      <c r="E29" s="69"/>
      <c r="F29" s="126"/>
      <c r="G29" s="69"/>
      <c r="H29" s="126"/>
      <c r="I29" s="69"/>
      <c r="J29" s="126"/>
      <c r="K29" s="69"/>
      <c r="L29" s="126"/>
      <c r="M29" s="69"/>
      <c r="N29" s="126"/>
      <c r="O29" s="69"/>
      <c r="P29" s="126"/>
      <c r="Q29" s="126"/>
      <c r="R29" s="69"/>
      <c r="S29" s="126"/>
      <c r="T29" s="126"/>
      <c r="U29" s="69"/>
      <c r="V29" s="126"/>
      <c r="W29" s="126"/>
      <c r="X29" s="69"/>
      <c r="Y29" s="126"/>
      <c r="Z29" s="126"/>
      <c r="AA29" s="69"/>
      <c r="AB29" s="126"/>
      <c r="AC29" s="126"/>
      <c r="AD29" s="69"/>
      <c r="AE29" s="160"/>
      <c r="AF29" s="129"/>
      <c r="AG29" s="110"/>
      <c r="AH29" s="110"/>
      <c r="AI29" s="110"/>
      <c r="AJ29" s="110"/>
      <c r="AK29" s="110"/>
      <c r="AL29" s="110"/>
      <c r="AM29" s="110"/>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row>
    <row r="30" spans="1:62" s="28" customFormat="1" ht="15.75" customHeight="1" x14ac:dyDescent="0.25">
      <c r="A30" s="816"/>
      <c r="B30" s="72" t="s">
        <v>291</v>
      </c>
      <c r="C30" s="69"/>
      <c r="D30" s="126"/>
      <c r="E30" s="69"/>
      <c r="F30" s="126"/>
      <c r="G30" s="69"/>
      <c r="H30" s="126"/>
      <c r="I30" s="69"/>
      <c r="J30" s="126"/>
      <c r="K30" s="69"/>
      <c r="L30" s="126"/>
      <c r="M30" s="69"/>
      <c r="N30" s="126"/>
      <c r="O30" s="69"/>
      <c r="P30" s="126"/>
      <c r="Q30" s="126"/>
      <c r="R30" s="69"/>
      <c r="S30" s="126"/>
      <c r="T30" s="126"/>
      <c r="U30" s="69"/>
      <c r="V30" s="126"/>
      <c r="W30" s="126"/>
      <c r="X30" s="69"/>
      <c r="Y30" s="126"/>
      <c r="Z30" s="126"/>
      <c r="AA30" s="69"/>
      <c r="AB30" s="126"/>
      <c r="AC30" s="126"/>
      <c r="AD30" s="69"/>
      <c r="AE30" s="160"/>
      <c r="AF30" s="129"/>
      <c r="AG30" s="110"/>
      <c r="AH30" s="110"/>
      <c r="AI30" s="110"/>
      <c r="AJ30" s="110"/>
      <c r="AK30" s="110"/>
      <c r="AL30" s="110"/>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row>
    <row r="31" spans="1:62" s="28" customFormat="1" ht="15.75" customHeight="1" x14ac:dyDescent="0.25">
      <c r="A31" s="816"/>
      <c r="B31" s="72" t="s">
        <v>292</v>
      </c>
      <c r="C31" s="69"/>
      <c r="D31" s="126"/>
      <c r="E31" s="69"/>
      <c r="F31" s="126"/>
      <c r="G31" s="69"/>
      <c r="H31" s="126"/>
      <c r="I31" s="69"/>
      <c r="J31" s="126"/>
      <c r="K31" s="69"/>
      <c r="L31" s="126"/>
      <c r="M31" s="69"/>
      <c r="N31" s="126"/>
      <c r="O31" s="69"/>
      <c r="P31" s="126"/>
      <c r="Q31" s="126"/>
      <c r="R31" s="69"/>
      <c r="S31" s="126"/>
      <c r="T31" s="126"/>
      <c r="U31" s="69"/>
      <c r="V31" s="126"/>
      <c r="W31" s="126"/>
      <c r="X31" s="69"/>
      <c r="Y31" s="126"/>
      <c r="Z31" s="126"/>
      <c r="AA31" s="69"/>
      <c r="AB31" s="126"/>
      <c r="AC31" s="126"/>
      <c r="AD31" s="69"/>
      <c r="AE31" s="160"/>
      <c r="AF31" s="129"/>
      <c r="AG31" s="110"/>
      <c r="AH31" s="110"/>
      <c r="AI31" s="110"/>
      <c r="AJ31" s="110"/>
      <c r="AK31" s="110"/>
      <c r="AL31" s="110"/>
      <c r="AM31" s="110"/>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row>
    <row r="32" spans="1:62" s="28" customFormat="1" ht="15.75" customHeight="1" x14ac:dyDescent="0.25">
      <c r="A32" s="816"/>
      <c r="B32" s="72" t="s">
        <v>293</v>
      </c>
      <c r="C32" s="69"/>
      <c r="D32" s="126"/>
      <c r="E32" s="69"/>
      <c r="F32" s="126"/>
      <c r="G32" s="69"/>
      <c r="H32" s="126"/>
      <c r="I32" s="69"/>
      <c r="J32" s="126"/>
      <c r="K32" s="69"/>
      <c r="L32" s="126"/>
      <c r="M32" s="69"/>
      <c r="N32" s="126"/>
      <c r="O32" s="69"/>
      <c r="P32" s="126"/>
      <c r="Q32" s="126"/>
      <c r="R32" s="69"/>
      <c r="S32" s="126"/>
      <c r="T32" s="126"/>
      <c r="U32" s="69"/>
      <c r="V32" s="126"/>
      <c r="W32" s="126"/>
      <c r="X32" s="69"/>
      <c r="Y32" s="126"/>
      <c r="Z32" s="126"/>
      <c r="AA32" s="69"/>
      <c r="AB32" s="126"/>
      <c r="AC32" s="126"/>
      <c r="AD32" s="69"/>
      <c r="AE32" s="160"/>
      <c r="AF32" s="129"/>
      <c r="AG32" s="110"/>
      <c r="AH32" s="110"/>
      <c r="AI32" s="110"/>
      <c r="AJ32" s="110"/>
      <c r="AK32" s="110"/>
      <c r="AL32" s="110"/>
      <c r="AM32" s="110"/>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row>
    <row r="33" spans="1:62" s="28" customFormat="1" ht="15.75" customHeight="1" x14ac:dyDescent="0.25">
      <c r="A33" s="816"/>
      <c r="B33" s="72" t="s">
        <v>294</v>
      </c>
      <c r="C33" s="69"/>
      <c r="D33" s="126"/>
      <c r="E33" s="69"/>
      <c r="F33" s="126"/>
      <c r="G33" s="69"/>
      <c r="H33" s="126"/>
      <c r="I33" s="69"/>
      <c r="J33" s="126"/>
      <c r="K33" s="69"/>
      <c r="L33" s="126"/>
      <c r="M33" s="69"/>
      <c r="N33" s="126"/>
      <c r="O33" s="69"/>
      <c r="P33" s="126"/>
      <c r="Q33" s="126"/>
      <c r="R33" s="69"/>
      <c r="S33" s="126"/>
      <c r="T33" s="126"/>
      <c r="U33" s="69"/>
      <c r="V33" s="126"/>
      <c r="W33" s="126"/>
      <c r="X33" s="69"/>
      <c r="Y33" s="126"/>
      <c r="Z33" s="126"/>
      <c r="AA33" s="69"/>
      <c r="AB33" s="126"/>
      <c r="AC33" s="126"/>
      <c r="AD33" s="69"/>
      <c r="AE33" s="160"/>
      <c r="AF33" s="129"/>
      <c r="AG33" s="110"/>
      <c r="AH33" s="110"/>
      <c r="AI33" s="110"/>
      <c r="AJ33" s="110"/>
      <c r="AK33" s="110"/>
      <c r="AL33" s="110"/>
      <c r="AM33" s="110"/>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row>
    <row r="34" spans="1:62" s="28" customFormat="1" ht="15.75" customHeight="1" x14ac:dyDescent="0.25">
      <c r="A34" s="816"/>
      <c r="B34" s="72" t="s">
        <v>295</v>
      </c>
      <c r="C34" s="69"/>
      <c r="D34" s="126"/>
      <c r="E34" s="69"/>
      <c r="F34" s="126"/>
      <c r="G34" s="69"/>
      <c r="H34" s="126"/>
      <c r="I34" s="69"/>
      <c r="J34" s="126"/>
      <c r="K34" s="69"/>
      <c r="L34" s="126"/>
      <c r="M34" s="69"/>
      <c r="N34" s="126"/>
      <c r="O34" s="69"/>
      <c r="P34" s="126"/>
      <c r="Q34" s="126"/>
      <c r="R34" s="69"/>
      <c r="S34" s="126"/>
      <c r="T34" s="126"/>
      <c r="U34" s="69"/>
      <c r="V34" s="126"/>
      <c r="W34" s="126"/>
      <c r="X34" s="69"/>
      <c r="Y34" s="126"/>
      <c r="Z34" s="126"/>
      <c r="AA34" s="69"/>
      <c r="AB34" s="126"/>
      <c r="AC34" s="126"/>
      <c r="AD34" s="69"/>
      <c r="AE34" s="160"/>
      <c r="AF34" s="129"/>
      <c r="AG34" s="110"/>
      <c r="AH34" s="110"/>
      <c r="AI34" s="110"/>
      <c r="AJ34" s="110"/>
      <c r="AK34" s="110"/>
      <c r="AL34" s="110"/>
      <c r="AM34" s="110"/>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row>
    <row r="35" spans="1:62" s="28" customFormat="1" ht="15.75" customHeight="1" x14ac:dyDescent="0.25">
      <c r="A35" s="816"/>
      <c r="B35" s="72" t="s">
        <v>296</v>
      </c>
      <c r="C35" s="69"/>
      <c r="D35" s="126"/>
      <c r="E35" s="69"/>
      <c r="F35" s="126"/>
      <c r="G35" s="69"/>
      <c r="H35" s="126"/>
      <c r="I35" s="69"/>
      <c r="J35" s="126"/>
      <c r="K35" s="69"/>
      <c r="L35" s="126"/>
      <c r="M35" s="69"/>
      <c r="N35" s="126"/>
      <c r="O35" s="69"/>
      <c r="P35" s="126"/>
      <c r="Q35" s="126"/>
      <c r="R35" s="69"/>
      <c r="S35" s="126"/>
      <c r="T35" s="126"/>
      <c r="U35" s="69"/>
      <c r="V35" s="126"/>
      <c r="W35" s="126"/>
      <c r="X35" s="69"/>
      <c r="Y35" s="126"/>
      <c r="Z35" s="126"/>
      <c r="AA35" s="69"/>
      <c r="AB35" s="126"/>
      <c r="AC35" s="126"/>
      <c r="AD35" s="69"/>
      <c r="AE35" s="160"/>
      <c r="AF35" s="129"/>
      <c r="AG35" s="110"/>
      <c r="AH35" s="110"/>
      <c r="AI35" s="110"/>
      <c r="AJ35" s="110"/>
      <c r="AK35" s="110"/>
      <c r="AL35" s="110"/>
      <c r="AM35" s="110"/>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row>
    <row r="36" spans="1:62" s="28" customFormat="1" ht="15.75" customHeight="1" x14ac:dyDescent="0.25">
      <c r="A36" s="816"/>
      <c r="B36" s="72" t="s">
        <v>297</v>
      </c>
      <c r="C36" s="69"/>
      <c r="D36" s="126"/>
      <c r="E36" s="69"/>
      <c r="F36" s="126"/>
      <c r="G36" s="69"/>
      <c r="H36" s="126"/>
      <c r="I36" s="69"/>
      <c r="J36" s="126"/>
      <c r="K36" s="69"/>
      <c r="L36" s="126"/>
      <c r="M36" s="69"/>
      <c r="N36" s="126"/>
      <c r="O36" s="69"/>
      <c r="P36" s="126"/>
      <c r="Q36" s="126"/>
      <c r="R36" s="69"/>
      <c r="S36" s="126"/>
      <c r="T36" s="126"/>
      <c r="U36" s="69"/>
      <c r="V36" s="126"/>
      <c r="W36" s="126"/>
      <c r="X36" s="69"/>
      <c r="Y36" s="126"/>
      <c r="Z36" s="126"/>
      <c r="AA36" s="69"/>
      <c r="AB36" s="126"/>
      <c r="AC36" s="126"/>
      <c r="AD36" s="69"/>
      <c r="AE36" s="160"/>
      <c r="AF36" s="129"/>
      <c r="AG36" s="110"/>
      <c r="AH36" s="110"/>
      <c r="AI36" s="110"/>
      <c r="AJ36" s="110"/>
      <c r="AK36" s="110"/>
      <c r="AL36" s="110"/>
      <c r="AM36" s="110"/>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row>
    <row r="37" spans="1:62" s="28" customFormat="1" ht="15.75" customHeight="1" x14ac:dyDescent="0.25">
      <c r="A37" s="816"/>
      <c r="B37" s="72" t="s">
        <v>298</v>
      </c>
      <c r="C37" s="69"/>
      <c r="D37" s="126"/>
      <c r="E37" s="69"/>
      <c r="F37" s="126"/>
      <c r="G37" s="69"/>
      <c r="H37" s="126"/>
      <c r="I37" s="69"/>
      <c r="J37" s="126"/>
      <c r="K37" s="69"/>
      <c r="L37" s="126"/>
      <c r="M37" s="69"/>
      <c r="N37" s="126"/>
      <c r="O37" s="69"/>
      <c r="P37" s="126"/>
      <c r="Q37" s="126"/>
      <c r="R37" s="69"/>
      <c r="S37" s="126"/>
      <c r="T37" s="126"/>
      <c r="U37" s="69"/>
      <c r="V37" s="126"/>
      <c r="W37" s="126"/>
      <c r="X37" s="69"/>
      <c r="Y37" s="126"/>
      <c r="Z37" s="126"/>
      <c r="AA37" s="69"/>
      <c r="AB37" s="126"/>
      <c r="AC37" s="126"/>
      <c r="AD37" s="69"/>
      <c r="AE37" s="160"/>
      <c r="AF37" s="129"/>
      <c r="AG37" s="110"/>
      <c r="AH37" s="110"/>
      <c r="AI37" s="110"/>
      <c r="AJ37" s="110"/>
      <c r="AK37" s="110"/>
      <c r="AL37" s="110"/>
      <c r="AM37" s="110"/>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row>
    <row r="38" spans="1:62" s="28" customFormat="1" ht="15.75" customHeight="1" x14ac:dyDescent="0.25">
      <c r="A38" s="816"/>
      <c r="B38" s="72" t="s">
        <v>299</v>
      </c>
      <c r="C38" s="69"/>
      <c r="D38" s="126"/>
      <c r="E38" s="69"/>
      <c r="F38" s="126"/>
      <c r="G38" s="69"/>
      <c r="H38" s="126"/>
      <c r="I38" s="69"/>
      <c r="J38" s="126"/>
      <c r="K38" s="69"/>
      <c r="L38" s="126"/>
      <c r="M38" s="69"/>
      <c r="N38" s="126"/>
      <c r="O38" s="69"/>
      <c r="P38" s="126"/>
      <c r="Q38" s="126"/>
      <c r="R38" s="69"/>
      <c r="S38" s="126"/>
      <c r="T38" s="126"/>
      <c r="U38" s="69"/>
      <c r="V38" s="126"/>
      <c r="W38" s="126"/>
      <c r="X38" s="69"/>
      <c r="Y38" s="126"/>
      <c r="Z38" s="126"/>
      <c r="AA38" s="69"/>
      <c r="AB38" s="126"/>
      <c r="AC38" s="126"/>
      <c r="AD38" s="69"/>
      <c r="AE38" s="160"/>
      <c r="AF38" s="129"/>
      <c r="AG38" s="110"/>
      <c r="AH38" s="110"/>
      <c r="AI38" s="110"/>
      <c r="AJ38" s="110"/>
      <c r="AK38" s="110"/>
      <c r="AL38" s="110"/>
      <c r="AM38" s="110"/>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row>
    <row r="39" spans="1:62" s="28" customFormat="1" ht="15.75" customHeight="1" x14ac:dyDescent="0.25">
      <c r="A39" s="816"/>
      <c r="B39" s="72" t="s">
        <v>300</v>
      </c>
      <c r="C39" s="69"/>
      <c r="D39" s="126"/>
      <c r="E39" s="69"/>
      <c r="F39" s="126"/>
      <c r="G39" s="69"/>
      <c r="H39" s="126"/>
      <c r="I39" s="69"/>
      <c r="J39" s="126"/>
      <c r="K39" s="69"/>
      <c r="L39" s="126"/>
      <c r="M39" s="69"/>
      <c r="N39" s="126"/>
      <c r="O39" s="69"/>
      <c r="P39" s="126"/>
      <c r="Q39" s="126"/>
      <c r="R39" s="69"/>
      <c r="S39" s="126"/>
      <c r="T39" s="126"/>
      <c r="U39" s="69"/>
      <c r="V39" s="126"/>
      <c r="W39" s="126"/>
      <c r="X39" s="69"/>
      <c r="Y39" s="126"/>
      <c r="Z39" s="126"/>
      <c r="AA39" s="69"/>
      <c r="AB39" s="126"/>
      <c r="AC39" s="126"/>
      <c r="AD39" s="69"/>
      <c r="AE39" s="160"/>
      <c r="AF39" s="129"/>
      <c r="AG39" s="110"/>
      <c r="AH39" s="110"/>
      <c r="AI39" s="110"/>
      <c r="AJ39" s="110"/>
      <c r="AK39" s="110"/>
      <c r="AL39" s="110"/>
      <c r="AM39" s="110"/>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row>
    <row r="40" spans="1:62" s="28" customFormat="1" ht="15.75" customHeight="1" x14ac:dyDescent="0.25">
      <c r="A40" s="816"/>
      <c r="B40" s="72" t="s">
        <v>301</v>
      </c>
      <c r="C40" s="69"/>
      <c r="D40" s="126"/>
      <c r="E40" s="69"/>
      <c r="F40" s="126"/>
      <c r="G40" s="69"/>
      <c r="H40" s="126"/>
      <c r="I40" s="69"/>
      <c r="J40" s="126"/>
      <c r="K40" s="69"/>
      <c r="L40" s="126"/>
      <c r="M40" s="69"/>
      <c r="N40" s="126"/>
      <c r="O40" s="69"/>
      <c r="P40" s="126"/>
      <c r="Q40" s="126"/>
      <c r="R40" s="69"/>
      <c r="S40" s="126"/>
      <c r="T40" s="126"/>
      <c r="U40" s="69"/>
      <c r="V40" s="126"/>
      <c r="W40" s="126"/>
      <c r="X40" s="69"/>
      <c r="Y40" s="126"/>
      <c r="Z40" s="126"/>
      <c r="AA40" s="69"/>
      <c r="AB40" s="126"/>
      <c r="AC40" s="126"/>
      <c r="AD40" s="69"/>
      <c r="AE40" s="160"/>
      <c r="AF40" s="129"/>
      <c r="AG40" s="110"/>
      <c r="AH40" s="110"/>
      <c r="AI40" s="110"/>
      <c r="AJ40" s="110"/>
      <c r="AK40" s="110"/>
      <c r="AL40" s="110"/>
      <c r="AM40" s="110"/>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row>
    <row r="41" spans="1:62" s="28" customFormat="1" ht="15.75" customHeight="1" x14ac:dyDescent="0.25">
      <c r="A41" s="816"/>
      <c r="B41" s="72" t="s">
        <v>302</v>
      </c>
      <c r="C41" s="69"/>
      <c r="D41" s="126"/>
      <c r="E41" s="69"/>
      <c r="F41" s="126"/>
      <c r="G41" s="69"/>
      <c r="H41" s="126"/>
      <c r="I41" s="69"/>
      <c r="J41" s="126"/>
      <c r="K41" s="69"/>
      <c r="L41" s="126"/>
      <c r="M41" s="69"/>
      <c r="N41" s="126"/>
      <c r="O41" s="69"/>
      <c r="P41" s="126"/>
      <c r="Q41" s="126"/>
      <c r="R41" s="69"/>
      <c r="S41" s="126"/>
      <c r="T41" s="126"/>
      <c r="U41" s="69"/>
      <c r="V41" s="126"/>
      <c r="W41" s="126"/>
      <c r="X41" s="69"/>
      <c r="Y41" s="126"/>
      <c r="Z41" s="126"/>
      <c r="AA41" s="69"/>
      <c r="AB41" s="126"/>
      <c r="AC41" s="126"/>
      <c r="AD41" s="69"/>
      <c r="AE41" s="160"/>
      <c r="AF41" s="129"/>
      <c r="AG41" s="110"/>
      <c r="AH41" s="110"/>
      <c r="AI41" s="110"/>
      <c r="AJ41" s="110"/>
      <c r="AK41" s="110"/>
      <c r="AL41" s="110"/>
      <c r="AM41" s="110"/>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row>
    <row r="42" spans="1:62" s="28" customFormat="1" ht="15.75" customHeight="1" x14ac:dyDescent="0.25">
      <c r="A42" s="816"/>
      <c r="B42" s="72" t="s">
        <v>303</v>
      </c>
      <c r="C42" s="69"/>
      <c r="D42" s="126"/>
      <c r="E42" s="69"/>
      <c r="F42" s="126"/>
      <c r="G42" s="69"/>
      <c r="H42" s="126"/>
      <c r="I42" s="69"/>
      <c r="J42" s="126"/>
      <c r="K42" s="69"/>
      <c r="L42" s="126"/>
      <c r="M42" s="69"/>
      <c r="N42" s="126"/>
      <c r="O42" s="69"/>
      <c r="P42" s="126"/>
      <c r="Q42" s="126"/>
      <c r="R42" s="69"/>
      <c r="S42" s="126"/>
      <c r="T42" s="126"/>
      <c r="U42" s="69"/>
      <c r="V42" s="126"/>
      <c r="W42" s="126"/>
      <c r="X42" s="69"/>
      <c r="Y42" s="126"/>
      <c r="Z42" s="126"/>
      <c r="AA42" s="69"/>
      <c r="AB42" s="126"/>
      <c r="AC42" s="126"/>
      <c r="AD42" s="69"/>
      <c r="AE42" s="160"/>
      <c r="AF42" s="129"/>
      <c r="AG42" s="110"/>
      <c r="AH42" s="110"/>
      <c r="AI42" s="110"/>
      <c r="AJ42" s="110"/>
      <c r="AK42" s="110"/>
      <c r="AL42" s="110"/>
      <c r="AM42" s="110"/>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row>
    <row r="43" spans="1:62" s="28" customFormat="1" ht="29.25" customHeight="1" thickBot="1" x14ac:dyDescent="0.3">
      <c r="A43" s="610"/>
      <c r="B43" s="70" t="s">
        <v>246</v>
      </c>
      <c r="C43" s="125"/>
      <c r="D43" s="127"/>
      <c r="E43" s="125"/>
      <c r="F43" s="127"/>
      <c r="G43" s="125"/>
      <c r="H43" s="127"/>
      <c r="I43" s="125"/>
      <c r="J43" s="127"/>
      <c r="K43" s="125"/>
      <c r="L43" s="127"/>
      <c r="M43" s="125"/>
      <c r="N43" s="127"/>
      <c r="O43" s="125"/>
      <c r="P43" s="127"/>
      <c r="Q43" s="127"/>
      <c r="R43" s="125"/>
      <c r="S43" s="127"/>
      <c r="T43" s="127"/>
      <c r="U43" s="125"/>
      <c r="V43" s="127"/>
      <c r="W43" s="127"/>
      <c r="X43" s="125"/>
      <c r="Y43" s="127"/>
      <c r="Z43" s="127"/>
      <c r="AA43" s="125"/>
      <c r="AB43" s="127"/>
      <c r="AC43" s="127"/>
      <c r="AD43" s="125"/>
      <c r="AE43" s="161"/>
      <c r="AF43" s="130"/>
      <c r="AG43" s="110"/>
      <c r="AH43" s="110"/>
      <c r="AI43" s="110"/>
      <c r="AJ43" s="110"/>
      <c r="AK43" s="110"/>
      <c r="AL43" s="110"/>
      <c r="AM43" s="110"/>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row>
    <row r="44" spans="1:62" s="1" customFormat="1" ht="24" customHeight="1" thickBot="1" x14ac:dyDescent="0.3">
      <c r="K44" s="90"/>
      <c r="L44" s="90"/>
      <c r="M44" s="90"/>
      <c r="N44" s="90"/>
      <c r="O44" s="90"/>
      <c r="AG44" s="110"/>
      <c r="AH44" s="110"/>
      <c r="AI44" s="110"/>
      <c r="AJ44" s="110"/>
      <c r="AK44" s="110"/>
      <c r="AL44" s="110"/>
      <c r="AM44" s="110"/>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x14ac:dyDescent="0.3">
      <c r="A45" s="609" t="s">
        <v>304</v>
      </c>
      <c r="B45" s="836" t="s">
        <v>280</v>
      </c>
      <c r="C45" s="659" t="s">
        <v>85</v>
      </c>
      <c r="D45" s="811"/>
      <c r="E45" s="811"/>
      <c r="F45" s="811"/>
      <c r="G45" s="811"/>
      <c r="H45" s="811"/>
      <c r="I45" s="811"/>
      <c r="J45" s="811"/>
      <c r="K45" s="811"/>
      <c r="L45" s="811"/>
      <c r="M45" s="811"/>
      <c r="N45" s="660"/>
      <c r="O45" s="808" t="s">
        <v>87</v>
      </c>
      <c r="P45" s="809"/>
      <c r="Q45" s="809"/>
      <c r="R45" s="809"/>
      <c r="S45" s="809"/>
      <c r="T45" s="809"/>
      <c r="U45" s="809"/>
      <c r="V45" s="809"/>
      <c r="W45" s="809"/>
      <c r="X45" s="809"/>
      <c r="Y45" s="809"/>
      <c r="Z45" s="809"/>
      <c r="AA45" s="809"/>
      <c r="AB45" s="809"/>
      <c r="AC45" s="809"/>
      <c r="AD45" s="809"/>
      <c r="AE45" s="809"/>
      <c r="AF45" s="810"/>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816"/>
      <c r="B46" s="837"/>
      <c r="C46" s="659" t="s">
        <v>210</v>
      </c>
      <c r="D46" s="660"/>
      <c r="E46" s="659" t="s">
        <v>211</v>
      </c>
      <c r="F46" s="660"/>
      <c r="G46" s="659" t="s">
        <v>212</v>
      </c>
      <c r="H46" s="660"/>
      <c r="I46" s="659" t="s">
        <v>213</v>
      </c>
      <c r="J46" s="660"/>
      <c r="K46" s="659" t="s">
        <v>274</v>
      </c>
      <c r="L46" s="660"/>
      <c r="M46" s="659" t="s">
        <v>215</v>
      </c>
      <c r="N46" s="660"/>
      <c r="O46" s="808" t="s">
        <v>210</v>
      </c>
      <c r="P46" s="809"/>
      <c r="Q46" s="810"/>
      <c r="R46" s="808" t="s">
        <v>211</v>
      </c>
      <c r="S46" s="809"/>
      <c r="T46" s="810"/>
      <c r="U46" s="808" t="s">
        <v>212</v>
      </c>
      <c r="V46" s="809"/>
      <c r="W46" s="810"/>
      <c r="X46" s="808" t="s">
        <v>213</v>
      </c>
      <c r="Y46" s="809"/>
      <c r="Z46" s="810"/>
      <c r="AA46" s="808" t="s">
        <v>274</v>
      </c>
      <c r="AB46" s="809"/>
      <c r="AC46" s="810"/>
      <c r="AD46" s="808" t="s">
        <v>215</v>
      </c>
      <c r="AE46" s="809"/>
      <c r="AF46" s="810"/>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x14ac:dyDescent="0.3">
      <c r="A47" s="816"/>
      <c r="B47" s="838"/>
      <c r="C47" s="131" t="s">
        <v>281</v>
      </c>
      <c r="D47" s="113" t="s">
        <v>282</v>
      </c>
      <c r="E47" s="131" t="s">
        <v>281</v>
      </c>
      <c r="F47" s="113" t="s">
        <v>282</v>
      </c>
      <c r="G47" s="131" t="s">
        <v>281</v>
      </c>
      <c r="H47" s="113" t="s">
        <v>282</v>
      </c>
      <c r="I47" s="131" t="s">
        <v>281</v>
      </c>
      <c r="J47" s="113" t="s">
        <v>282</v>
      </c>
      <c r="K47" s="131" t="s">
        <v>281</v>
      </c>
      <c r="L47" s="113" t="s">
        <v>282</v>
      </c>
      <c r="M47" s="131" t="s">
        <v>281</v>
      </c>
      <c r="N47" s="113" t="s">
        <v>282</v>
      </c>
      <c r="O47" s="116" t="s">
        <v>281</v>
      </c>
      <c r="P47" s="116" t="s">
        <v>283</v>
      </c>
      <c r="Q47" s="116" t="s">
        <v>28</v>
      </c>
      <c r="R47" s="116" t="s">
        <v>281</v>
      </c>
      <c r="S47" s="116" t="s">
        <v>283</v>
      </c>
      <c r="T47" s="116" t="s">
        <v>28</v>
      </c>
      <c r="U47" s="116" t="s">
        <v>281</v>
      </c>
      <c r="V47" s="116" t="s">
        <v>283</v>
      </c>
      <c r="W47" s="116" t="s">
        <v>28</v>
      </c>
      <c r="X47" s="116" t="s">
        <v>281</v>
      </c>
      <c r="Y47" s="116" t="s">
        <v>283</v>
      </c>
      <c r="Z47" s="116" t="s">
        <v>28</v>
      </c>
      <c r="AA47" s="116" t="s">
        <v>281</v>
      </c>
      <c r="AB47" s="116" t="s">
        <v>283</v>
      </c>
      <c r="AC47" s="116" t="s">
        <v>28</v>
      </c>
      <c r="AD47" s="116" t="s">
        <v>281</v>
      </c>
      <c r="AE47" s="116" t="s">
        <v>283</v>
      </c>
      <c r="AF47" s="116" t="s">
        <v>28</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x14ac:dyDescent="0.25">
      <c r="A48" s="816"/>
      <c r="B48" s="170" t="s">
        <v>284</v>
      </c>
      <c r="C48" s="69"/>
      <c r="D48" s="129"/>
      <c r="E48" s="69"/>
      <c r="F48" s="129"/>
      <c r="G48" s="69"/>
      <c r="H48" s="129"/>
      <c r="I48" s="69"/>
      <c r="J48" s="129"/>
      <c r="K48" s="69"/>
      <c r="L48" s="129"/>
      <c r="M48" s="69"/>
      <c r="N48" s="129"/>
      <c r="O48" s="69"/>
      <c r="P48" s="126"/>
      <c r="Q48" s="129"/>
      <c r="R48" s="69"/>
      <c r="S48" s="126"/>
      <c r="T48" s="129"/>
      <c r="U48" s="69"/>
      <c r="V48" s="126"/>
      <c r="W48" s="129"/>
      <c r="X48" s="69"/>
      <c r="Y48" s="126"/>
      <c r="Z48" s="129"/>
      <c r="AA48" s="69"/>
      <c r="AB48" s="126"/>
      <c r="AC48" s="129"/>
      <c r="AD48" s="69"/>
      <c r="AE48" s="160"/>
      <c r="AF48" s="129"/>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816"/>
      <c r="B49" s="171" t="s">
        <v>285</v>
      </c>
      <c r="C49" s="69"/>
      <c r="D49" s="129"/>
      <c r="E49" s="69"/>
      <c r="F49" s="129"/>
      <c r="G49" s="69"/>
      <c r="H49" s="129"/>
      <c r="I49" s="69"/>
      <c r="J49" s="129"/>
      <c r="K49" s="69"/>
      <c r="L49" s="129"/>
      <c r="M49" s="69"/>
      <c r="N49" s="129"/>
      <c r="O49" s="69"/>
      <c r="P49" s="126"/>
      <c r="Q49" s="129"/>
      <c r="R49" s="69"/>
      <c r="S49" s="126"/>
      <c r="T49" s="129"/>
      <c r="U49" s="69"/>
      <c r="V49" s="126"/>
      <c r="W49" s="129"/>
      <c r="X49" s="69"/>
      <c r="Y49" s="126"/>
      <c r="Z49" s="129"/>
      <c r="AA49" s="69"/>
      <c r="AB49" s="126"/>
      <c r="AC49" s="129"/>
      <c r="AD49" s="69"/>
      <c r="AE49" s="160"/>
      <c r="AF49" s="129"/>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816"/>
      <c r="B50" s="171" t="s">
        <v>286</v>
      </c>
      <c r="C50" s="69"/>
      <c r="D50" s="129"/>
      <c r="E50" s="69"/>
      <c r="F50" s="129"/>
      <c r="G50" s="69"/>
      <c r="H50" s="129"/>
      <c r="I50" s="69"/>
      <c r="J50" s="129"/>
      <c r="K50" s="69"/>
      <c r="L50" s="129"/>
      <c r="M50" s="69"/>
      <c r="N50" s="129"/>
      <c r="O50" s="69"/>
      <c r="P50" s="126"/>
      <c r="Q50" s="129"/>
      <c r="R50" s="69"/>
      <c r="S50" s="126"/>
      <c r="T50" s="129"/>
      <c r="U50" s="69"/>
      <c r="V50" s="126"/>
      <c r="W50" s="129"/>
      <c r="X50" s="69"/>
      <c r="Y50" s="126"/>
      <c r="Z50" s="129"/>
      <c r="AA50" s="69"/>
      <c r="AB50" s="126"/>
      <c r="AC50" s="129"/>
      <c r="AD50" s="69"/>
      <c r="AE50" s="160"/>
      <c r="AF50" s="129"/>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816"/>
      <c r="B51" s="171" t="s">
        <v>287</v>
      </c>
      <c r="C51" s="69"/>
      <c r="D51" s="129"/>
      <c r="E51" s="69"/>
      <c r="F51" s="129"/>
      <c r="G51" s="69"/>
      <c r="H51" s="129"/>
      <c r="I51" s="69"/>
      <c r="J51" s="129"/>
      <c r="K51" s="69"/>
      <c r="L51" s="129"/>
      <c r="M51" s="69"/>
      <c r="N51" s="129"/>
      <c r="O51" s="69"/>
      <c r="P51" s="126"/>
      <c r="Q51" s="129"/>
      <c r="R51" s="69"/>
      <c r="S51" s="126"/>
      <c r="T51" s="129"/>
      <c r="U51" s="69"/>
      <c r="V51" s="126"/>
      <c r="W51" s="129"/>
      <c r="X51" s="69"/>
      <c r="Y51" s="126"/>
      <c r="Z51" s="129"/>
      <c r="AA51" s="69"/>
      <c r="AB51" s="126"/>
      <c r="AC51" s="129"/>
      <c r="AD51" s="69"/>
      <c r="AE51" s="160"/>
      <c r="AF51" s="129"/>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816"/>
      <c r="B52" s="171" t="s">
        <v>288</v>
      </c>
      <c r="C52" s="69"/>
      <c r="D52" s="129"/>
      <c r="E52" s="69"/>
      <c r="F52" s="129"/>
      <c r="G52" s="69"/>
      <c r="H52" s="129"/>
      <c r="I52" s="69"/>
      <c r="J52" s="129"/>
      <c r="K52" s="69"/>
      <c r="L52" s="129"/>
      <c r="M52" s="69"/>
      <c r="N52" s="129"/>
      <c r="O52" s="69"/>
      <c r="P52" s="126"/>
      <c r="Q52" s="129"/>
      <c r="R52" s="69"/>
      <c r="S52" s="126"/>
      <c r="T52" s="129"/>
      <c r="U52" s="69"/>
      <c r="V52" s="126"/>
      <c r="W52" s="129"/>
      <c r="X52" s="69"/>
      <c r="Y52" s="126"/>
      <c r="Z52" s="129"/>
      <c r="AA52" s="69"/>
      <c r="AB52" s="126"/>
      <c r="AC52" s="129"/>
      <c r="AD52" s="69"/>
      <c r="AE52" s="160"/>
      <c r="AF52" s="129"/>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816"/>
      <c r="B53" s="171" t="s">
        <v>289</v>
      </c>
      <c r="C53" s="69"/>
      <c r="D53" s="129"/>
      <c r="E53" s="69"/>
      <c r="F53" s="129"/>
      <c r="G53" s="69"/>
      <c r="H53" s="129"/>
      <c r="I53" s="69"/>
      <c r="J53" s="129"/>
      <c r="K53" s="69"/>
      <c r="L53" s="129"/>
      <c r="M53" s="69"/>
      <c r="N53" s="129"/>
      <c r="O53" s="69"/>
      <c r="P53" s="126"/>
      <c r="Q53" s="129"/>
      <c r="R53" s="69"/>
      <c r="S53" s="126"/>
      <c r="T53" s="129"/>
      <c r="U53" s="69"/>
      <c r="V53" s="126"/>
      <c r="W53" s="129"/>
      <c r="X53" s="69"/>
      <c r="Y53" s="126"/>
      <c r="Z53" s="129"/>
      <c r="AA53" s="69"/>
      <c r="AB53" s="126"/>
      <c r="AC53" s="129"/>
      <c r="AD53" s="69"/>
      <c r="AE53" s="160"/>
      <c r="AF53" s="129"/>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816"/>
      <c r="B54" s="171" t="s">
        <v>290</v>
      </c>
      <c r="C54" s="69"/>
      <c r="D54" s="129"/>
      <c r="E54" s="69"/>
      <c r="F54" s="129"/>
      <c r="G54" s="69"/>
      <c r="H54" s="129"/>
      <c r="I54" s="69"/>
      <c r="J54" s="129"/>
      <c r="K54" s="69"/>
      <c r="L54" s="129"/>
      <c r="M54" s="69"/>
      <c r="N54" s="129"/>
      <c r="O54" s="69"/>
      <c r="P54" s="126"/>
      <c r="Q54" s="129"/>
      <c r="R54" s="69"/>
      <c r="S54" s="126"/>
      <c r="T54" s="129"/>
      <c r="U54" s="69"/>
      <c r="V54" s="126"/>
      <c r="W54" s="129"/>
      <c r="X54" s="69"/>
      <c r="Y54" s="126"/>
      <c r="Z54" s="129"/>
      <c r="AA54" s="69"/>
      <c r="AB54" s="126"/>
      <c r="AC54" s="129"/>
      <c r="AD54" s="69"/>
      <c r="AE54" s="160"/>
      <c r="AF54" s="129"/>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816"/>
      <c r="B55" s="171" t="s">
        <v>291</v>
      </c>
      <c r="C55" s="69"/>
      <c r="D55" s="129"/>
      <c r="E55" s="69"/>
      <c r="F55" s="129"/>
      <c r="G55" s="69"/>
      <c r="H55" s="129"/>
      <c r="I55" s="69"/>
      <c r="J55" s="129"/>
      <c r="K55" s="69"/>
      <c r="L55" s="129"/>
      <c r="M55" s="69"/>
      <c r="N55" s="129"/>
      <c r="O55" s="69"/>
      <c r="P55" s="126"/>
      <c r="Q55" s="129"/>
      <c r="R55" s="69"/>
      <c r="S55" s="126"/>
      <c r="T55" s="129"/>
      <c r="U55" s="69"/>
      <c r="V55" s="126"/>
      <c r="W55" s="129"/>
      <c r="X55" s="69"/>
      <c r="Y55" s="126"/>
      <c r="Z55" s="129"/>
      <c r="AA55" s="69"/>
      <c r="AB55" s="126"/>
      <c r="AC55" s="129"/>
      <c r="AD55" s="69"/>
      <c r="AE55" s="160"/>
      <c r="AF55" s="129"/>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816"/>
      <c r="B56" s="171" t="s">
        <v>292</v>
      </c>
      <c r="C56" s="69"/>
      <c r="D56" s="129"/>
      <c r="E56" s="69"/>
      <c r="F56" s="129"/>
      <c r="G56" s="69"/>
      <c r="H56" s="129"/>
      <c r="I56" s="69"/>
      <c r="J56" s="129"/>
      <c r="K56" s="69"/>
      <c r="L56" s="129"/>
      <c r="M56" s="69"/>
      <c r="N56" s="129"/>
      <c r="O56" s="69"/>
      <c r="P56" s="126"/>
      <c r="Q56" s="129"/>
      <c r="R56" s="69"/>
      <c r="S56" s="126"/>
      <c r="T56" s="129"/>
      <c r="U56" s="69"/>
      <c r="V56" s="126"/>
      <c r="W56" s="129"/>
      <c r="X56" s="69"/>
      <c r="Y56" s="126"/>
      <c r="Z56" s="129"/>
      <c r="AA56" s="69"/>
      <c r="AB56" s="126"/>
      <c r="AC56" s="129"/>
      <c r="AD56" s="69"/>
      <c r="AE56" s="160"/>
      <c r="AF56" s="129"/>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816"/>
      <c r="B57" s="171" t="s">
        <v>293</v>
      </c>
      <c r="C57" s="69"/>
      <c r="D57" s="129"/>
      <c r="E57" s="69"/>
      <c r="F57" s="129"/>
      <c r="G57" s="69"/>
      <c r="H57" s="129"/>
      <c r="I57" s="69"/>
      <c r="J57" s="129"/>
      <c r="K57" s="69"/>
      <c r="L57" s="129"/>
      <c r="M57" s="69"/>
      <c r="N57" s="129"/>
      <c r="O57" s="69"/>
      <c r="P57" s="126"/>
      <c r="Q57" s="129"/>
      <c r="R57" s="69"/>
      <c r="S57" s="126"/>
      <c r="T57" s="129"/>
      <c r="U57" s="69"/>
      <c r="V57" s="126"/>
      <c r="W57" s="129"/>
      <c r="X57" s="69"/>
      <c r="Y57" s="126"/>
      <c r="Z57" s="129"/>
      <c r="AA57" s="69"/>
      <c r="AB57" s="126"/>
      <c r="AC57" s="129"/>
      <c r="AD57" s="69"/>
      <c r="AE57" s="160"/>
      <c r="AF57" s="129"/>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816"/>
      <c r="B58" s="171" t="s">
        <v>294</v>
      </c>
      <c r="C58" s="69"/>
      <c r="D58" s="129"/>
      <c r="E58" s="69"/>
      <c r="F58" s="129"/>
      <c r="G58" s="69"/>
      <c r="H58" s="129"/>
      <c r="I58" s="69"/>
      <c r="J58" s="129"/>
      <c r="K58" s="69"/>
      <c r="L58" s="129"/>
      <c r="M58" s="69"/>
      <c r="N58" s="129"/>
      <c r="O58" s="69"/>
      <c r="P58" s="126"/>
      <c r="Q58" s="129"/>
      <c r="R58" s="69"/>
      <c r="S58" s="126"/>
      <c r="T58" s="129"/>
      <c r="U58" s="69"/>
      <c r="V58" s="126"/>
      <c r="W58" s="129"/>
      <c r="X58" s="69"/>
      <c r="Y58" s="126"/>
      <c r="Z58" s="129"/>
      <c r="AA58" s="69"/>
      <c r="AB58" s="126"/>
      <c r="AC58" s="129"/>
      <c r="AD58" s="69"/>
      <c r="AE58" s="160"/>
      <c r="AF58" s="129"/>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816"/>
      <c r="B59" s="171" t="s">
        <v>295</v>
      </c>
      <c r="C59" s="69"/>
      <c r="D59" s="129"/>
      <c r="E59" s="69"/>
      <c r="F59" s="129"/>
      <c r="G59" s="69"/>
      <c r="H59" s="129"/>
      <c r="I59" s="69"/>
      <c r="J59" s="129"/>
      <c r="K59" s="69"/>
      <c r="L59" s="129"/>
      <c r="M59" s="69"/>
      <c r="N59" s="129"/>
      <c r="O59" s="69"/>
      <c r="P59" s="126"/>
      <c r="Q59" s="129"/>
      <c r="R59" s="69"/>
      <c r="S59" s="126"/>
      <c r="T59" s="129"/>
      <c r="U59" s="69"/>
      <c r="V59" s="126"/>
      <c r="W59" s="129"/>
      <c r="X59" s="69"/>
      <c r="Y59" s="126"/>
      <c r="Z59" s="129"/>
      <c r="AA59" s="69"/>
      <c r="AB59" s="126"/>
      <c r="AC59" s="129"/>
      <c r="AD59" s="69"/>
      <c r="AE59" s="160"/>
      <c r="AF59" s="129"/>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816"/>
      <c r="B60" s="171" t="s">
        <v>296</v>
      </c>
      <c r="C60" s="69"/>
      <c r="D60" s="129"/>
      <c r="E60" s="69"/>
      <c r="F60" s="129"/>
      <c r="G60" s="69"/>
      <c r="H60" s="129"/>
      <c r="I60" s="69"/>
      <c r="J60" s="129"/>
      <c r="K60" s="69"/>
      <c r="L60" s="129"/>
      <c r="M60" s="69"/>
      <c r="N60" s="129"/>
      <c r="O60" s="69"/>
      <c r="P60" s="126"/>
      <c r="Q60" s="129"/>
      <c r="R60" s="69"/>
      <c r="S60" s="126"/>
      <c r="T60" s="129"/>
      <c r="U60" s="69"/>
      <c r="V60" s="126"/>
      <c r="W60" s="129"/>
      <c r="X60" s="69"/>
      <c r="Y60" s="126"/>
      <c r="Z60" s="129"/>
      <c r="AA60" s="69"/>
      <c r="AB60" s="126"/>
      <c r="AC60" s="129"/>
      <c r="AD60" s="69"/>
      <c r="AE60" s="160"/>
      <c r="AF60" s="129"/>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816"/>
      <c r="B61" s="171" t="s">
        <v>297</v>
      </c>
      <c r="C61" s="69"/>
      <c r="D61" s="129"/>
      <c r="E61" s="69"/>
      <c r="F61" s="129"/>
      <c r="G61" s="69"/>
      <c r="H61" s="129"/>
      <c r="I61" s="69"/>
      <c r="J61" s="129"/>
      <c r="K61" s="69"/>
      <c r="L61" s="129"/>
      <c r="M61" s="69"/>
      <c r="N61" s="129"/>
      <c r="O61" s="69"/>
      <c r="P61" s="126"/>
      <c r="Q61" s="129"/>
      <c r="R61" s="69"/>
      <c r="S61" s="126"/>
      <c r="T61" s="129"/>
      <c r="U61" s="69"/>
      <c r="V61" s="126"/>
      <c r="W61" s="129"/>
      <c r="X61" s="69"/>
      <c r="Y61" s="126"/>
      <c r="Z61" s="129"/>
      <c r="AA61" s="69"/>
      <c r="AB61" s="126"/>
      <c r="AC61" s="129"/>
      <c r="AD61" s="69"/>
      <c r="AE61" s="160"/>
      <c r="AF61" s="129"/>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816"/>
      <c r="B62" s="171" t="s">
        <v>298</v>
      </c>
      <c r="C62" s="69"/>
      <c r="D62" s="129"/>
      <c r="E62" s="69"/>
      <c r="F62" s="129"/>
      <c r="G62" s="69"/>
      <c r="H62" s="129"/>
      <c r="I62" s="69"/>
      <c r="J62" s="129"/>
      <c r="K62" s="69"/>
      <c r="L62" s="129"/>
      <c r="M62" s="69"/>
      <c r="N62" s="129"/>
      <c r="O62" s="69"/>
      <c r="P62" s="126"/>
      <c r="Q62" s="129"/>
      <c r="R62" s="69"/>
      <c r="S62" s="126"/>
      <c r="T62" s="129"/>
      <c r="U62" s="69"/>
      <c r="V62" s="126"/>
      <c r="W62" s="129"/>
      <c r="X62" s="69"/>
      <c r="Y62" s="126"/>
      <c r="Z62" s="129"/>
      <c r="AA62" s="69"/>
      <c r="AB62" s="126"/>
      <c r="AC62" s="129"/>
      <c r="AD62" s="69"/>
      <c r="AE62" s="160"/>
      <c r="AF62" s="129"/>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816"/>
      <c r="B63" s="171" t="s">
        <v>299</v>
      </c>
      <c r="C63" s="69"/>
      <c r="D63" s="129"/>
      <c r="E63" s="69"/>
      <c r="F63" s="129"/>
      <c r="G63" s="69"/>
      <c r="H63" s="129"/>
      <c r="I63" s="69"/>
      <c r="J63" s="129"/>
      <c r="K63" s="69"/>
      <c r="L63" s="129"/>
      <c r="M63" s="69"/>
      <c r="N63" s="129"/>
      <c r="O63" s="69"/>
      <c r="P63" s="126"/>
      <c r="Q63" s="129"/>
      <c r="R63" s="69"/>
      <c r="S63" s="126"/>
      <c r="T63" s="129"/>
      <c r="U63" s="69"/>
      <c r="V63" s="126"/>
      <c r="W63" s="129"/>
      <c r="X63" s="69"/>
      <c r="Y63" s="126"/>
      <c r="Z63" s="129"/>
      <c r="AA63" s="69"/>
      <c r="AB63" s="126"/>
      <c r="AC63" s="129"/>
      <c r="AD63" s="69"/>
      <c r="AE63" s="160"/>
      <c r="AF63" s="129"/>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816"/>
      <c r="B64" s="171" t="s">
        <v>300</v>
      </c>
      <c r="C64" s="69"/>
      <c r="D64" s="129"/>
      <c r="E64" s="69"/>
      <c r="F64" s="129"/>
      <c r="G64" s="69"/>
      <c r="H64" s="129"/>
      <c r="I64" s="69"/>
      <c r="J64" s="129"/>
      <c r="K64" s="69"/>
      <c r="L64" s="129"/>
      <c r="M64" s="69"/>
      <c r="N64" s="129"/>
      <c r="O64" s="69"/>
      <c r="P64" s="126"/>
      <c r="Q64" s="129"/>
      <c r="R64" s="69"/>
      <c r="S64" s="126"/>
      <c r="T64" s="129"/>
      <c r="U64" s="69"/>
      <c r="V64" s="126"/>
      <c r="W64" s="129"/>
      <c r="X64" s="69"/>
      <c r="Y64" s="126"/>
      <c r="Z64" s="129"/>
      <c r="AA64" s="69"/>
      <c r="AB64" s="126"/>
      <c r="AC64" s="129"/>
      <c r="AD64" s="69"/>
      <c r="AE64" s="160"/>
      <c r="AF64" s="129"/>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816"/>
      <c r="B65" s="171" t="s">
        <v>301</v>
      </c>
      <c r="C65" s="69"/>
      <c r="D65" s="129"/>
      <c r="E65" s="69"/>
      <c r="F65" s="129"/>
      <c r="G65" s="69"/>
      <c r="H65" s="129"/>
      <c r="I65" s="69"/>
      <c r="J65" s="129"/>
      <c r="K65" s="69"/>
      <c r="L65" s="129"/>
      <c r="M65" s="69"/>
      <c r="N65" s="129"/>
      <c r="O65" s="69"/>
      <c r="P65" s="126"/>
      <c r="Q65" s="129"/>
      <c r="R65" s="69"/>
      <c r="S65" s="126"/>
      <c r="T65" s="129"/>
      <c r="U65" s="69"/>
      <c r="V65" s="126"/>
      <c r="W65" s="129"/>
      <c r="X65" s="69"/>
      <c r="Y65" s="126"/>
      <c r="Z65" s="129"/>
      <c r="AA65" s="69"/>
      <c r="AB65" s="126"/>
      <c r="AC65" s="129"/>
      <c r="AD65" s="69"/>
      <c r="AE65" s="160"/>
      <c r="AF65" s="129"/>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816"/>
      <c r="B66" s="171" t="s">
        <v>302</v>
      </c>
      <c r="C66" s="69"/>
      <c r="D66" s="129"/>
      <c r="E66" s="69"/>
      <c r="F66" s="129"/>
      <c r="G66" s="69"/>
      <c r="H66" s="129"/>
      <c r="I66" s="69"/>
      <c r="J66" s="129"/>
      <c r="K66" s="69"/>
      <c r="L66" s="129"/>
      <c r="M66" s="69"/>
      <c r="N66" s="129"/>
      <c r="O66" s="69"/>
      <c r="P66" s="126"/>
      <c r="Q66" s="129"/>
      <c r="R66" s="69"/>
      <c r="S66" s="126"/>
      <c r="T66" s="129"/>
      <c r="U66" s="69"/>
      <c r="V66" s="126"/>
      <c r="W66" s="129"/>
      <c r="X66" s="69"/>
      <c r="Y66" s="126"/>
      <c r="Z66" s="129"/>
      <c r="AA66" s="69"/>
      <c r="AB66" s="126"/>
      <c r="AC66" s="129"/>
      <c r="AD66" s="69"/>
      <c r="AE66" s="160"/>
      <c r="AF66" s="129"/>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816"/>
      <c r="B67" s="172" t="s">
        <v>303</v>
      </c>
      <c r="C67" s="164"/>
      <c r="D67" s="166"/>
      <c r="E67" s="164"/>
      <c r="F67" s="166"/>
      <c r="G67" s="164"/>
      <c r="H67" s="166"/>
      <c r="I67" s="164"/>
      <c r="J67" s="166"/>
      <c r="K67" s="164"/>
      <c r="L67" s="166"/>
      <c r="M67" s="164"/>
      <c r="N67" s="166"/>
      <c r="O67" s="164"/>
      <c r="P67" s="165"/>
      <c r="Q67" s="166"/>
      <c r="R67" s="164"/>
      <c r="S67" s="165"/>
      <c r="T67" s="166"/>
      <c r="U67" s="164"/>
      <c r="V67" s="165"/>
      <c r="W67" s="166"/>
      <c r="X67" s="164"/>
      <c r="Y67" s="165"/>
      <c r="Z67" s="166"/>
      <c r="AA67" s="164"/>
      <c r="AB67" s="165"/>
      <c r="AC67" s="166"/>
      <c r="AD67" s="164"/>
      <c r="AE67" s="165"/>
      <c r="AF67" s="166"/>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x14ac:dyDescent="0.3">
      <c r="A68" s="610"/>
      <c r="B68" s="161" t="s">
        <v>246</v>
      </c>
      <c r="C68" s="104"/>
      <c r="D68" s="167"/>
      <c r="E68" s="104"/>
      <c r="F68" s="167"/>
      <c r="G68" s="104"/>
      <c r="H68" s="167"/>
      <c r="I68" s="104"/>
      <c r="J68" s="167"/>
      <c r="K68" s="168"/>
      <c r="L68" s="169"/>
      <c r="M68" s="168"/>
      <c r="N68" s="169"/>
      <c r="O68" s="168"/>
      <c r="P68" s="105"/>
      <c r="Q68" s="167"/>
      <c r="R68" s="104"/>
      <c r="S68" s="105"/>
      <c r="T68" s="167"/>
      <c r="U68" s="104"/>
      <c r="V68" s="105"/>
      <c r="W68" s="167"/>
      <c r="X68" s="104"/>
      <c r="Y68" s="105"/>
      <c r="Z68" s="167"/>
      <c r="AA68" s="104"/>
      <c r="AB68" s="105"/>
      <c r="AC68" s="167"/>
      <c r="AD68" s="104"/>
      <c r="AE68" s="105"/>
      <c r="AF68" s="167"/>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44" type="noConversion"/>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abSelected="1" view="pageBreakPreview" topLeftCell="R9" zoomScale="70" zoomScaleNormal="40" zoomScaleSheetLayoutView="70" workbookViewId="0">
      <selection activeCell="Y14" sqref="Y14"/>
    </sheetView>
  </sheetViews>
  <sheetFormatPr baseColWidth="10" defaultColWidth="11.42578125" defaultRowHeight="15" x14ac:dyDescent="0.25"/>
  <cols>
    <col min="1" max="1" width="15.7109375" style="97" customWidth="1"/>
    <col min="2" max="2" width="35.42578125" style="97" customWidth="1"/>
    <col min="3" max="3" width="20.5703125" style="97" customWidth="1"/>
    <col min="4" max="4" width="12" style="97" customWidth="1"/>
    <col min="5" max="5" width="18.5703125" style="97" customWidth="1"/>
    <col min="6" max="6" width="22.140625"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35.5703125" style="97" customWidth="1"/>
    <col min="15" max="16" width="10.140625" style="97" customWidth="1"/>
    <col min="17" max="17" width="41.28515625" style="97" customWidth="1"/>
    <col min="18" max="18" width="10.140625" style="97" customWidth="1"/>
    <col min="19" max="19" width="12" style="97" customWidth="1"/>
    <col min="20" max="20" width="38.85546875" style="97" customWidth="1"/>
    <col min="21" max="22" width="10.140625" style="97" customWidth="1"/>
    <col min="23" max="23" width="31.85546875" style="97" customWidth="1"/>
    <col min="24" max="25" width="10.28515625" style="97" customWidth="1"/>
    <col min="26" max="26" width="33.7109375" style="97" customWidth="1"/>
    <col min="27" max="28" width="10.28515625" style="97" customWidth="1"/>
    <col min="29" max="29" width="45.42578125" style="97" customWidth="1"/>
    <col min="30" max="30" width="10.28515625" style="97" customWidth="1"/>
    <col min="31" max="31" width="13.140625" style="97" customWidth="1"/>
    <col min="32" max="32" width="37.140625" style="97" customWidth="1"/>
    <col min="33" max="34" width="10.28515625" style="97" customWidth="1"/>
    <col min="35" max="35" width="39.140625" style="97" customWidth="1"/>
    <col min="36" max="37" width="10.28515625" style="97" customWidth="1"/>
    <col min="38" max="38" width="30.7109375" style="97" customWidth="1"/>
    <col min="39" max="40" width="10.28515625" style="97" customWidth="1"/>
    <col min="41" max="41" width="36.28515625" style="97" customWidth="1"/>
    <col min="42" max="42" width="10.28515625" style="97" customWidth="1"/>
    <col min="43" max="43" width="11.42578125" style="97" customWidth="1"/>
    <col min="44" max="44" width="32.7109375" style="97" customWidth="1"/>
    <col min="45" max="46" width="10.28515625" style="97" customWidth="1"/>
    <col min="47" max="47" width="34" style="97" customWidth="1"/>
    <col min="48" max="48" width="14" style="97" customWidth="1"/>
    <col min="49" max="49" width="12" style="97" customWidth="1"/>
    <col min="50" max="90" width="11.42578125" style="101"/>
    <col min="91" max="16384" width="11.42578125" style="97"/>
  </cols>
  <sheetData>
    <row r="1" spans="1:90" s="76" customFormat="1" ht="25.5" customHeight="1" thickBot="1" x14ac:dyDescent="0.3">
      <c r="A1" s="398"/>
      <c r="B1" s="859"/>
      <c r="C1" s="864" t="s">
        <v>160</v>
      </c>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580" t="s">
        <v>161</v>
      </c>
      <c r="AW1" s="581"/>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93"/>
      <c r="CA1" s="93"/>
      <c r="CB1" s="93"/>
      <c r="CC1" s="93"/>
      <c r="CD1" s="93"/>
      <c r="CE1" s="93"/>
      <c r="CF1" s="93"/>
      <c r="CG1" s="93"/>
      <c r="CH1" s="93"/>
      <c r="CI1" s="93"/>
      <c r="CJ1" s="93"/>
      <c r="CK1" s="93"/>
      <c r="CL1" s="93"/>
    </row>
    <row r="2" spans="1:90" s="76" customFormat="1" ht="25.5" customHeight="1" thickBot="1" x14ac:dyDescent="0.3">
      <c r="A2" s="398"/>
      <c r="B2" s="859"/>
      <c r="C2" s="865" t="s">
        <v>162</v>
      </c>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580" t="s">
        <v>163</v>
      </c>
      <c r="AW2" s="581"/>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93"/>
      <c r="CA2" s="93"/>
      <c r="CB2" s="93"/>
      <c r="CC2" s="93"/>
      <c r="CD2" s="93"/>
      <c r="CE2" s="93"/>
      <c r="CF2" s="93"/>
      <c r="CG2" s="93"/>
      <c r="CH2" s="93"/>
      <c r="CI2" s="93"/>
      <c r="CJ2" s="93"/>
      <c r="CK2" s="93"/>
      <c r="CL2" s="93"/>
    </row>
    <row r="3" spans="1:90" s="76" customFormat="1" ht="25.5" customHeight="1" thickBot="1" x14ac:dyDescent="0.3">
      <c r="A3" s="398"/>
      <c r="B3" s="859"/>
      <c r="C3" s="865" t="s">
        <v>0</v>
      </c>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65"/>
      <c r="AM3" s="865"/>
      <c r="AN3" s="865"/>
      <c r="AO3" s="865"/>
      <c r="AP3" s="865"/>
      <c r="AQ3" s="865"/>
      <c r="AR3" s="865"/>
      <c r="AS3" s="865"/>
      <c r="AT3" s="865"/>
      <c r="AU3" s="865"/>
      <c r="AV3" s="580" t="s">
        <v>164</v>
      </c>
      <c r="AW3" s="581"/>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93"/>
      <c r="CA3" s="93"/>
      <c r="CB3" s="93"/>
      <c r="CC3" s="93"/>
      <c r="CD3" s="93"/>
      <c r="CE3" s="93"/>
      <c r="CF3" s="93"/>
      <c r="CG3" s="93"/>
      <c r="CH3" s="93"/>
      <c r="CI3" s="93"/>
      <c r="CJ3" s="93"/>
      <c r="CK3" s="93"/>
      <c r="CL3" s="93"/>
    </row>
    <row r="4" spans="1:90" s="76" customFormat="1" ht="25.5" customHeight="1" thickBot="1" x14ac:dyDescent="0.3">
      <c r="A4" s="399"/>
      <c r="B4" s="860"/>
      <c r="C4" s="861" t="s">
        <v>305</v>
      </c>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2"/>
      <c r="AL4" s="862"/>
      <c r="AM4" s="862"/>
      <c r="AN4" s="862"/>
      <c r="AO4" s="862"/>
      <c r="AP4" s="862"/>
      <c r="AQ4" s="862"/>
      <c r="AR4" s="862"/>
      <c r="AS4" s="862"/>
      <c r="AT4" s="862"/>
      <c r="AU4" s="863"/>
      <c r="AV4" s="580" t="s">
        <v>306</v>
      </c>
      <c r="AW4" s="581"/>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93"/>
      <c r="CA4" s="93"/>
      <c r="CB4" s="93"/>
      <c r="CC4" s="93"/>
      <c r="CD4" s="93"/>
      <c r="CE4" s="93"/>
      <c r="CF4" s="93"/>
      <c r="CG4" s="93"/>
      <c r="CH4" s="93"/>
      <c r="CI4" s="93"/>
      <c r="CJ4" s="93"/>
      <c r="CK4" s="93"/>
      <c r="CL4" s="93"/>
    </row>
    <row r="5" spans="1:90" s="76" customFormat="1" ht="11.45" customHeight="1" thickBot="1" x14ac:dyDescent="0.3">
      <c r="A5" s="77"/>
      <c r="B5" s="20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93"/>
      <c r="CA5" s="93"/>
      <c r="CB5" s="93"/>
      <c r="CC5" s="93"/>
      <c r="CD5" s="93"/>
      <c r="CE5" s="93"/>
      <c r="CF5" s="93"/>
      <c r="CG5" s="93"/>
      <c r="CH5" s="93"/>
      <c r="CI5" s="93"/>
      <c r="CJ5" s="93"/>
      <c r="CK5" s="93"/>
      <c r="CL5" s="93"/>
    </row>
    <row r="6" spans="1:90" s="1" customFormat="1" ht="40.35" customHeight="1" thickBot="1" x14ac:dyDescent="0.3">
      <c r="A6" s="450" t="s">
        <v>167</v>
      </c>
      <c r="B6" s="435"/>
      <c r="C6" s="748" t="s">
        <v>168</v>
      </c>
      <c r="D6" s="749"/>
      <c r="E6" s="749"/>
      <c r="F6" s="749"/>
      <c r="G6" s="749"/>
      <c r="H6" s="749"/>
      <c r="I6" s="749"/>
      <c r="J6" s="749"/>
      <c r="K6" s="750"/>
      <c r="M6" s="159"/>
      <c r="N6" s="191" t="s">
        <v>169</v>
      </c>
      <c r="O6" s="751">
        <v>2024110010299</v>
      </c>
      <c r="P6" s="839"/>
      <c r="Q6" s="752"/>
    </row>
    <row r="7" spans="1:90" s="93" customFormat="1" ht="10.15" customHeight="1" thickBot="1" x14ac:dyDescent="0.3">
      <c r="A7" s="102"/>
      <c r="B7" s="96"/>
      <c r="C7" s="96"/>
      <c r="D7" s="96"/>
      <c r="E7" s="96"/>
      <c r="F7" s="96"/>
      <c r="G7" s="96"/>
      <c r="H7" s="96"/>
      <c r="I7" s="96"/>
      <c r="J7" s="96"/>
      <c r="K7" s="96"/>
      <c r="L7" s="96"/>
      <c r="M7" s="103"/>
      <c r="N7" s="103"/>
      <c r="O7" s="103"/>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row>
    <row r="8" spans="1:90" s="76" customFormat="1" ht="21.75" customHeight="1" thickBot="1" x14ac:dyDescent="0.3">
      <c r="A8" s="776" t="s">
        <v>6</v>
      </c>
      <c r="B8" s="776"/>
      <c r="C8" s="135" t="s">
        <v>170</v>
      </c>
      <c r="D8" s="152"/>
      <c r="E8" s="135" t="s">
        <v>172</v>
      </c>
      <c r="F8" s="152"/>
      <c r="G8" s="135" t="s">
        <v>173</v>
      </c>
      <c r="H8" s="152" t="s">
        <v>171</v>
      </c>
      <c r="I8" s="155" t="s">
        <v>174</v>
      </c>
      <c r="J8" s="153"/>
      <c r="K8" s="156"/>
      <c r="L8" s="157"/>
      <c r="M8" s="137"/>
      <c r="N8" s="870" t="s">
        <v>8</v>
      </c>
      <c r="O8" s="871"/>
      <c r="P8" s="872"/>
      <c r="Q8" s="832" t="s">
        <v>175</v>
      </c>
      <c r="R8" s="832"/>
      <c r="S8" s="832"/>
      <c r="T8" s="866"/>
      <c r="U8" s="867"/>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93"/>
      <c r="CA8" s="93"/>
      <c r="CB8" s="93"/>
      <c r="CC8" s="93"/>
      <c r="CD8" s="93"/>
      <c r="CE8" s="93"/>
      <c r="CF8" s="93"/>
      <c r="CG8" s="93"/>
      <c r="CH8" s="93"/>
      <c r="CI8" s="93"/>
      <c r="CJ8" s="93"/>
      <c r="CK8" s="93"/>
      <c r="CL8" s="93"/>
    </row>
    <row r="9" spans="1:90" s="76" customFormat="1" ht="21.75" customHeight="1" x14ac:dyDescent="0.25">
      <c r="A9" s="776"/>
      <c r="B9" s="776"/>
      <c r="C9" s="136" t="s">
        <v>176</v>
      </c>
      <c r="D9" s="152"/>
      <c r="E9" s="135" t="s">
        <v>177</v>
      </c>
      <c r="F9" s="152"/>
      <c r="G9" s="135" t="s">
        <v>178</v>
      </c>
      <c r="H9" s="152"/>
      <c r="I9" s="155" t="s">
        <v>179</v>
      </c>
      <c r="J9" s="152"/>
      <c r="K9" s="156"/>
      <c r="L9" s="157"/>
      <c r="M9" s="137"/>
      <c r="N9" s="873"/>
      <c r="O9" s="874"/>
      <c r="P9" s="875"/>
      <c r="Q9" s="832" t="s">
        <v>180</v>
      </c>
      <c r="R9" s="832"/>
      <c r="S9" s="832"/>
      <c r="T9" s="868"/>
      <c r="U9" s="869"/>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93"/>
      <c r="CA9" s="93"/>
      <c r="CB9" s="93"/>
      <c r="CC9" s="93"/>
      <c r="CD9" s="93"/>
      <c r="CE9" s="93"/>
      <c r="CF9" s="93"/>
      <c r="CG9" s="93"/>
      <c r="CH9" s="93"/>
      <c r="CI9" s="93"/>
      <c r="CJ9" s="93"/>
      <c r="CK9" s="93"/>
      <c r="CL9" s="93"/>
    </row>
    <row r="10" spans="1:90" s="76" customFormat="1" ht="21.75" customHeight="1" thickBot="1" x14ac:dyDescent="0.3">
      <c r="A10" s="776"/>
      <c r="B10" s="776"/>
      <c r="C10" s="135" t="s">
        <v>181</v>
      </c>
      <c r="D10" s="152"/>
      <c r="E10" s="135" t="s">
        <v>182</v>
      </c>
      <c r="F10" s="152"/>
      <c r="G10" s="135" t="s">
        <v>183</v>
      </c>
      <c r="H10" s="152"/>
      <c r="I10" s="155" t="s">
        <v>184</v>
      </c>
      <c r="J10" s="152"/>
      <c r="K10" s="156"/>
      <c r="L10" s="157"/>
      <c r="M10" s="137"/>
      <c r="N10" s="876"/>
      <c r="O10" s="877"/>
      <c r="P10" s="878"/>
      <c r="Q10" s="832" t="s">
        <v>185</v>
      </c>
      <c r="R10" s="832"/>
      <c r="S10" s="832"/>
      <c r="T10" s="866" t="s">
        <v>171</v>
      </c>
      <c r="U10" s="867"/>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93"/>
      <c r="CA10" s="93"/>
      <c r="CB10" s="93"/>
      <c r="CC10" s="93"/>
      <c r="CD10" s="93"/>
      <c r="CE10" s="93"/>
      <c r="CF10" s="93"/>
      <c r="CG10" s="93"/>
      <c r="CH10" s="93"/>
      <c r="CI10" s="93"/>
      <c r="CJ10" s="93"/>
      <c r="CK10" s="93"/>
      <c r="CL10" s="93"/>
    </row>
    <row r="11" spans="1:90" s="93" customFormat="1" ht="18" customHeight="1" thickBot="1" x14ac:dyDescent="0.3">
      <c r="I11" s="158"/>
      <c r="J11" s="158"/>
      <c r="K11" s="158"/>
      <c r="L11" s="158"/>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row>
    <row r="12" spans="1:90" ht="23.45" customHeight="1" x14ac:dyDescent="0.25">
      <c r="A12" s="842" t="s">
        <v>123</v>
      </c>
      <c r="B12" s="844" t="s">
        <v>125</v>
      </c>
      <c r="C12" s="846" t="s">
        <v>307</v>
      </c>
      <c r="D12" s="846" t="s">
        <v>129</v>
      </c>
      <c r="E12" s="846" t="s">
        <v>131</v>
      </c>
      <c r="F12" s="846" t="s">
        <v>133</v>
      </c>
      <c r="G12" s="844" t="s">
        <v>135</v>
      </c>
      <c r="H12" s="844" t="s">
        <v>137</v>
      </c>
      <c r="I12" s="848" t="s">
        <v>308</v>
      </c>
      <c r="J12" s="848" t="s">
        <v>309</v>
      </c>
      <c r="K12" s="857" t="s">
        <v>325</v>
      </c>
      <c r="L12" s="850" t="s">
        <v>170</v>
      </c>
      <c r="M12" s="851"/>
      <c r="N12" s="852"/>
      <c r="O12" s="853" t="s">
        <v>172</v>
      </c>
      <c r="P12" s="851"/>
      <c r="Q12" s="852"/>
      <c r="R12" s="853" t="s">
        <v>173</v>
      </c>
      <c r="S12" s="851"/>
      <c r="T12" s="852"/>
      <c r="U12" s="853" t="s">
        <v>174</v>
      </c>
      <c r="V12" s="851"/>
      <c r="W12" s="852"/>
      <c r="X12" s="853" t="s">
        <v>176</v>
      </c>
      <c r="Y12" s="851"/>
      <c r="Z12" s="852"/>
      <c r="AA12" s="853" t="s">
        <v>177</v>
      </c>
      <c r="AB12" s="851"/>
      <c r="AC12" s="852"/>
      <c r="AD12" s="853" t="s">
        <v>178</v>
      </c>
      <c r="AE12" s="851"/>
      <c r="AF12" s="852"/>
      <c r="AG12" s="853" t="s">
        <v>179</v>
      </c>
      <c r="AH12" s="851"/>
      <c r="AI12" s="852"/>
      <c r="AJ12" s="853" t="s">
        <v>181</v>
      </c>
      <c r="AK12" s="851"/>
      <c r="AL12" s="852"/>
      <c r="AM12" s="853" t="s">
        <v>182</v>
      </c>
      <c r="AN12" s="851"/>
      <c r="AO12" s="852"/>
      <c r="AP12" s="853" t="s">
        <v>183</v>
      </c>
      <c r="AQ12" s="851"/>
      <c r="AR12" s="852"/>
      <c r="AS12" s="853" t="s">
        <v>184</v>
      </c>
      <c r="AT12" s="851"/>
      <c r="AU12" s="852"/>
      <c r="AV12" s="855" t="s">
        <v>310</v>
      </c>
      <c r="AW12" s="840" t="s">
        <v>311</v>
      </c>
      <c r="AX12" s="854"/>
      <c r="AY12" s="854"/>
      <c r="AZ12" s="854"/>
      <c r="BA12" s="854"/>
      <c r="BB12" s="854"/>
      <c r="BC12" s="854"/>
      <c r="BD12" s="854"/>
      <c r="BE12" s="854"/>
      <c r="BF12" s="854"/>
    </row>
    <row r="13" spans="1:90" s="98" customFormat="1" ht="36.75" customHeight="1" thickBot="1" x14ac:dyDescent="0.3">
      <c r="A13" s="843"/>
      <c r="B13" s="845"/>
      <c r="C13" s="847"/>
      <c r="D13" s="847"/>
      <c r="E13" s="847"/>
      <c r="F13" s="847"/>
      <c r="G13" s="845"/>
      <c r="H13" s="845"/>
      <c r="I13" s="849"/>
      <c r="J13" s="849"/>
      <c r="K13" s="858"/>
      <c r="L13" s="138" t="s">
        <v>312</v>
      </c>
      <c r="M13" s="133" t="s">
        <v>313</v>
      </c>
      <c r="N13" s="133" t="s">
        <v>148</v>
      </c>
      <c r="O13" s="138" t="s">
        <v>312</v>
      </c>
      <c r="P13" s="133" t="s">
        <v>313</v>
      </c>
      <c r="Q13" s="133" t="s">
        <v>148</v>
      </c>
      <c r="R13" s="138" t="s">
        <v>312</v>
      </c>
      <c r="S13" s="133" t="s">
        <v>313</v>
      </c>
      <c r="T13" s="133" t="s">
        <v>148</v>
      </c>
      <c r="U13" s="138" t="s">
        <v>312</v>
      </c>
      <c r="V13" s="133" t="s">
        <v>313</v>
      </c>
      <c r="W13" s="133" t="s">
        <v>148</v>
      </c>
      <c r="X13" s="138" t="s">
        <v>312</v>
      </c>
      <c r="Y13" s="133" t="s">
        <v>313</v>
      </c>
      <c r="Z13" s="133" t="s">
        <v>148</v>
      </c>
      <c r="AA13" s="138" t="s">
        <v>312</v>
      </c>
      <c r="AB13" s="133" t="s">
        <v>313</v>
      </c>
      <c r="AC13" s="133" t="s">
        <v>148</v>
      </c>
      <c r="AD13" s="138" t="s">
        <v>312</v>
      </c>
      <c r="AE13" s="133" t="s">
        <v>313</v>
      </c>
      <c r="AF13" s="133" t="s">
        <v>148</v>
      </c>
      <c r="AG13" s="138" t="s">
        <v>312</v>
      </c>
      <c r="AH13" s="133" t="s">
        <v>313</v>
      </c>
      <c r="AI13" s="133" t="s">
        <v>148</v>
      </c>
      <c r="AJ13" s="138" t="s">
        <v>312</v>
      </c>
      <c r="AK13" s="133" t="s">
        <v>313</v>
      </c>
      <c r="AL13" s="133" t="s">
        <v>148</v>
      </c>
      <c r="AM13" s="138" t="s">
        <v>312</v>
      </c>
      <c r="AN13" s="133" t="s">
        <v>313</v>
      </c>
      <c r="AO13" s="133" t="s">
        <v>148</v>
      </c>
      <c r="AP13" s="138" t="s">
        <v>312</v>
      </c>
      <c r="AQ13" s="133" t="s">
        <v>313</v>
      </c>
      <c r="AR13" s="133" t="s">
        <v>148</v>
      </c>
      <c r="AS13" s="138" t="s">
        <v>312</v>
      </c>
      <c r="AT13" s="133" t="s">
        <v>313</v>
      </c>
      <c r="AU13" s="133" t="s">
        <v>148</v>
      </c>
      <c r="AV13" s="856"/>
      <c r="AW13" s="841"/>
      <c r="AX13" s="854"/>
      <c r="AY13" s="854"/>
      <c r="AZ13" s="854"/>
      <c r="BA13" s="854"/>
      <c r="BB13" s="854"/>
      <c r="BC13" s="854"/>
      <c r="BD13" s="854"/>
      <c r="BE13" s="854"/>
      <c r="BF13" s="854"/>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row>
    <row r="14" spans="1:90" ht="168" customHeight="1" x14ac:dyDescent="0.25">
      <c r="A14" s="177" t="s">
        <v>314</v>
      </c>
      <c r="B14" s="178" t="s">
        <v>315</v>
      </c>
      <c r="C14" s="178" t="s">
        <v>316</v>
      </c>
      <c r="D14" s="179">
        <v>3</v>
      </c>
      <c r="E14" s="178" t="s">
        <v>317</v>
      </c>
      <c r="F14" s="178" t="s">
        <v>318</v>
      </c>
      <c r="G14" s="179" t="s">
        <v>319</v>
      </c>
      <c r="H14" s="179" t="s">
        <v>320</v>
      </c>
      <c r="I14" s="180">
        <v>196518110</v>
      </c>
      <c r="J14" s="180">
        <v>56451000</v>
      </c>
      <c r="K14" s="181">
        <v>10150000</v>
      </c>
      <c r="L14" s="182">
        <v>550000</v>
      </c>
      <c r="M14" s="391">
        <v>541804</v>
      </c>
      <c r="N14" s="392" t="s">
        <v>344</v>
      </c>
      <c r="O14" s="184">
        <v>550000</v>
      </c>
      <c r="P14" s="289">
        <v>594106</v>
      </c>
      <c r="Q14" s="393" t="s">
        <v>386</v>
      </c>
      <c r="R14" s="184">
        <v>950000</v>
      </c>
      <c r="S14" s="289">
        <v>1046038</v>
      </c>
      <c r="T14" s="395" t="s">
        <v>416</v>
      </c>
      <c r="U14" s="184">
        <v>550000</v>
      </c>
      <c r="V14" s="289">
        <v>857356</v>
      </c>
      <c r="W14" s="396" t="s">
        <v>448</v>
      </c>
      <c r="X14" s="184">
        <v>750000</v>
      </c>
      <c r="Y14" s="289">
        <v>1189597</v>
      </c>
      <c r="Z14" s="895" t="s">
        <v>479</v>
      </c>
      <c r="AA14" s="315">
        <v>750000</v>
      </c>
      <c r="AB14" s="315"/>
      <c r="AC14" s="325"/>
      <c r="AD14" s="184">
        <v>750000</v>
      </c>
      <c r="AE14" s="333"/>
      <c r="AF14" s="332"/>
      <c r="AG14" s="184">
        <v>850000</v>
      </c>
      <c r="AH14" s="289"/>
      <c r="AI14" s="341"/>
      <c r="AJ14" s="184">
        <v>850000</v>
      </c>
      <c r="AK14" s="289"/>
      <c r="AL14" s="376"/>
      <c r="AM14" s="184">
        <v>850000</v>
      </c>
      <c r="AN14" s="289"/>
      <c r="AO14" s="379"/>
      <c r="AP14" s="184">
        <v>850000</v>
      </c>
      <c r="AQ14" s="381"/>
      <c r="AR14" s="382"/>
      <c r="AS14" s="184">
        <v>1900000</v>
      </c>
      <c r="AT14" s="185"/>
      <c r="AU14" s="386"/>
      <c r="AV14" s="99">
        <f>+AS14+AP14+AM14+AJ14+AH14+AD14+AA14+X14+U14+R14+O14+L14</f>
        <v>9300000</v>
      </c>
      <c r="AW14" s="289">
        <f>+AT14+AQ14+AN14+AK14+AH14+AE14+AB14+Y14+V14+S14+P14+M14</f>
        <v>4228901</v>
      </c>
    </row>
    <row r="15" spans="1:90" ht="46.15" customHeight="1" x14ac:dyDescent="0.25">
      <c r="A15" s="177"/>
      <c r="B15" s="178"/>
      <c r="C15" s="178"/>
      <c r="D15" s="179"/>
      <c r="E15" s="178"/>
      <c r="F15" s="190"/>
      <c r="G15" s="179"/>
      <c r="H15" s="179"/>
      <c r="I15" s="180"/>
      <c r="J15" s="180"/>
      <c r="K15" s="186"/>
      <c r="L15" s="182"/>
      <c r="M15" s="183"/>
      <c r="N15" s="183"/>
      <c r="O15" s="184"/>
      <c r="P15" s="185"/>
      <c r="Q15" s="205"/>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9"/>
      <c r="AW15" s="134"/>
    </row>
  </sheetData>
  <mergeCells count="54">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F12:BF13"/>
    <mergeCell ref="AZ12:AZ13"/>
    <mergeCell ref="BA12:BA13"/>
    <mergeCell ref="BB12:BB13"/>
    <mergeCell ref="BC12:BC13"/>
    <mergeCell ref="BD12:BD13"/>
    <mergeCell ref="BE12:BE13"/>
    <mergeCell ref="AX12:AX13"/>
    <mergeCell ref="AY12:AY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zoomScale="90" zoomScaleNormal="70" zoomScaleSheetLayoutView="90" workbookViewId="0">
      <selection activeCell="D11" sqref="D11:E1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887"/>
      <c r="B1" s="888" t="s">
        <v>160</v>
      </c>
      <c r="C1" s="888"/>
      <c r="D1" s="888"/>
      <c r="E1" s="580" t="s">
        <v>161</v>
      </c>
      <c r="F1" s="581"/>
      <c r="G1" s="582"/>
    </row>
    <row r="2" spans="1:84" ht="22.5" customHeight="1" thickBot="1" x14ac:dyDescent="0.3">
      <c r="A2" s="887"/>
      <c r="B2" s="889" t="s">
        <v>162</v>
      </c>
      <c r="C2" s="889"/>
      <c r="D2" s="889"/>
      <c r="E2" s="580" t="s">
        <v>163</v>
      </c>
      <c r="F2" s="581"/>
      <c r="G2" s="582"/>
    </row>
    <row r="3" spans="1:84" ht="31.5" customHeight="1" thickBot="1" x14ac:dyDescent="0.3">
      <c r="A3" s="887"/>
      <c r="B3" s="677" t="s">
        <v>0</v>
      </c>
      <c r="C3" s="678"/>
      <c r="D3" s="679"/>
      <c r="E3" s="580" t="s">
        <v>164</v>
      </c>
      <c r="F3" s="581"/>
      <c r="G3" s="582"/>
    </row>
    <row r="4" spans="1:84" ht="22.5" customHeight="1" thickBot="1" x14ac:dyDescent="0.3">
      <c r="A4" s="887"/>
      <c r="B4" s="680" t="s">
        <v>321</v>
      </c>
      <c r="C4" s="681"/>
      <c r="D4" s="682"/>
      <c r="E4" s="580" t="s">
        <v>322</v>
      </c>
      <c r="F4" s="581"/>
      <c r="G4" s="582"/>
    </row>
    <row r="5" spans="1:84" ht="15.75" thickBot="1" x14ac:dyDescent="0.3">
      <c r="A5" s="49"/>
      <c r="B5" s="49"/>
      <c r="C5" s="214"/>
      <c r="D5" s="214"/>
      <c r="E5" s="214"/>
      <c r="F5" s="215"/>
      <c r="G5" s="215"/>
      <c r="H5" s="215"/>
      <c r="I5" s="215"/>
      <c r="J5" s="215"/>
      <c r="K5" s="215"/>
    </row>
    <row r="6" spans="1:84" ht="37.9" customHeight="1" x14ac:dyDescent="0.25">
      <c r="A6" s="450" t="s">
        <v>167</v>
      </c>
      <c r="B6" s="451"/>
      <c r="C6" s="892" t="s">
        <v>168</v>
      </c>
      <c r="D6" s="893"/>
      <c r="E6" s="894"/>
      <c r="F6" s="7"/>
      <c r="G6" s="7"/>
      <c r="H6" s="7"/>
      <c r="I6" s="7"/>
      <c r="J6" s="7"/>
      <c r="K6" s="7"/>
      <c r="L6" s="1"/>
      <c r="M6" s="1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16" t="s">
        <v>323</v>
      </c>
      <c r="B7" s="717"/>
      <c r="C7" s="890"/>
      <c r="D7" s="890"/>
      <c r="E7" s="891"/>
      <c r="F7" s="215"/>
      <c r="G7" s="215"/>
      <c r="H7" s="215"/>
      <c r="I7" s="215"/>
      <c r="J7" s="215"/>
      <c r="K7" s="215"/>
    </row>
    <row r="8" spans="1:84" ht="45.75" customHeight="1" thickBot="1" x14ac:dyDescent="0.3">
      <c r="A8" s="50" t="s">
        <v>151</v>
      </c>
      <c r="B8" s="50" t="s">
        <v>153</v>
      </c>
      <c r="C8" s="51" t="s">
        <v>155</v>
      </c>
      <c r="D8" s="885" t="s">
        <v>157</v>
      </c>
      <c r="E8" s="886"/>
    </row>
    <row r="9" spans="1:84" x14ac:dyDescent="0.25">
      <c r="A9" s="52"/>
      <c r="B9" s="53"/>
      <c r="C9" s="65"/>
      <c r="D9" s="883"/>
      <c r="E9" s="884"/>
    </row>
    <row r="10" spans="1:84" x14ac:dyDescent="0.25">
      <c r="A10" s="52"/>
      <c r="B10" s="53"/>
      <c r="C10" s="290"/>
      <c r="D10" s="879"/>
      <c r="E10" s="880"/>
    </row>
    <row r="11" spans="1:84" x14ac:dyDescent="0.25">
      <c r="A11" s="52"/>
      <c r="B11" s="53"/>
      <c r="C11" s="66"/>
      <c r="D11" s="879"/>
      <c r="E11" s="880"/>
    </row>
    <row r="12" spans="1:84" x14ac:dyDescent="0.25">
      <c r="A12" s="52"/>
      <c r="B12" s="54"/>
      <c r="C12" s="66"/>
      <c r="D12" s="879"/>
      <c r="E12" s="880"/>
    </row>
    <row r="13" spans="1:84" x14ac:dyDescent="0.25">
      <c r="A13" s="52"/>
      <c r="B13" s="54"/>
      <c r="C13" s="66"/>
      <c r="D13" s="879"/>
      <c r="E13" s="880"/>
    </row>
    <row r="14" spans="1:84" x14ac:dyDescent="0.25">
      <c r="A14" s="55"/>
      <c r="B14" s="54"/>
      <c r="C14" s="67"/>
      <c r="D14" s="879"/>
      <c r="E14" s="880"/>
    </row>
    <row r="15" spans="1:84" x14ac:dyDescent="0.25">
      <c r="A15" s="55"/>
      <c r="B15" s="54"/>
      <c r="C15" s="67"/>
      <c r="D15" s="879"/>
      <c r="E15" s="880"/>
    </row>
    <row r="16" spans="1:84" ht="19.149999999999999" customHeight="1" x14ac:dyDescent="0.25">
      <c r="A16" s="56"/>
      <c r="B16" s="54"/>
      <c r="C16" s="67"/>
      <c r="D16" s="879"/>
      <c r="E16" s="880"/>
    </row>
    <row r="17" spans="1:5" x14ac:dyDescent="0.25">
      <c r="A17" s="57"/>
      <c r="B17" s="58"/>
      <c r="C17" s="67"/>
      <c r="D17" s="879"/>
      <c r="E17" s="880"/>
    </row>
    <row r="18" spans="1:5" x14ac:dyDescent="0.25">
      <c r="A18" s="57"/>
      <c r="B18" s="58"/>
      <c r="C18" s="68"/>
      <c r="D18" s="879"/>
      <c r="E18" s="880"/>
    </row>
    <row r="19" spans="1:5" x14ac:dyDescent="0.25">
      <c r="A19" s="59"/>
      <c r="B19" s="60"/>
      <c r="C19" s="62"/>
      <c r="D19" s="879"/>
      <c r="E19" s="880"/>
    </row>
    <row r="20" spans="1:5" x14ac:dyDescent="0.25">
      <c r="A20" s="61"/>
      <c r="B20" s="62"/>
      <c r="C20" s="62"/>
      <c r="D20" s="879"/>
      <c r="E20" s="880"/>
    </row>
    <row r="21" spans="1:5" x14ac:dyDescent="0.25">
      <c r="A21" s="61"/>
      <c r="B21" s="62"/>
      <c r="C21" s="62"/>
      <c r="D21" s="879"/>
      <c r="E21" s="880"/>
    </row>
    <row r="22" spans="1:5" x14ac:dyDescent="0.25">
      <c r="A22" s="61"/>
      <c r="B22" s="62"/>
      <c r="C22" s="62"/>
      <c r="D22" s="879"/>
      <c r="E22" s="880"/>
    </row>
    <row r="23" spans="1:5" x14ac:dyDescent="0.25">
      <c r="A23" s="61"/>
      <c r="B23" s="62"/>
      <c r="C23" s="62"/>
      <c r="D23" s="879"/>
      <c r="E23" s="880"/>
    </row>
    <row r="24" spans="1:5" x14ac:dyDescent="0.25">
      <c r="A24" s="61"/>
      <c r="B24" s="62"/>
      <c r="C24" s="62"/>
      <c r="D24" s="879"/>
      <c r="E24" s="880"/>
    </row>
    <row r="25" spans="1:5" x14ac:dyDescent="0.25">
      <c r="A25" s="61"/>
      <c r="B25" s="62"/>
      <c r="C25" s="62"/>
      <c r="D25" s="879"/>
      <c r="E25" s="880"/>
    </row>
    <row r="26" spans="1:5" x14ac:dyDescent="0.25">
      <c r="A26" s="61"/>
      <c r="B26" s="62"/>
      <c r="C26" s="62"/>
      <c r="D26" s="879"/>
      <c r="E26" s="880"/>
    </row>
    <row r="27" spans="1:5" x14ac:dyDescent="0.25">
      <c r="A27" s="61"/>
      <c r="B27" s="62"/>
      <c r="C27" s="62"/>
      <c r="D27" s="879"/>
      <c r="E27" s="880"/>
    </row>
    <row r="28" spans="1:5" x14ac:dyDescent="0.25">
      <c r="A28" s="61"/>
      <c r="B28" s="62"/>
      <c r="C28" s="62"/>
      <c r="D28" s="879"/>
      <c r="E28" s="880"/>
    </row>
    <row r="29" spans="1:5" x14ac:dyDescent="0.25">
      <c r="A29" s="61"/>
      <c r="B29" s="62"/>
      <c r="C29" s="62"/>
      <c r="D29" s="879"/>
      <c r="E29" s="880"/>
    </row>
    <row r="30" spans="1:5" x14ac:dyDescent="0.25">
      <c r="A30" s="61"/>
      <c r="B30" s="62"/>
      <c r="C30" s="62"/>
      <c r="D30" s="879"/>
      <c r="E30" s="880"/>
    </row>
    <row r="31" spans="1:5" x14ac:dyDescent="0.25">
      <c r="A31" s="61"/>
      <c r="B31" s="62"/>
      <c r="C31" s="62"/>
      <c r="D31" s="879"/>
      <c r="E31" s="880"/>
    </row>
    <row r="32" spans="1:5" x14ac:dyDescent="0.25">
      <c r="A32" s="61"/>
      <c r="B32" s="62"/>
      <c r="C32" s="62"/>
      <c r="D32" s="879"/>
      <c r="E32" s="880"/>
    </row>
    <row r="33" spans="1:5" x14ac:dyDescent="0.25">
      <c r="A33" s="61"/>
      <c r="B33" s="62"/>
      <c r="C33" s="62"/>
      <c r="D33" s="879"/>
      <c r="E33" s="880"/>
    </row>
    <row r="34" spans="1:5" x14ac:dyDescent="0.25">
      <c r="A34" s="61"/>
      <c r="B34" s="62"/>
      <c r="C34" s="62"/>
      <c r="D34" s="879"/>
      <c r="E34" s="880"/>
    </row>
    <row r="35" spans="1:5" x14ac:dyDescent="0.25">
      <c r="A35" s="61"/>
      <c r="B35" s="62"/>
      <c r="C35" s="62"/>
      <c r="D35" s="879"/>
      <c r="E35" s="880"/>
    </row>
    <row r="36" spans="1:5" x14ac:dyDescent="0.25">
      <c r="A36" s="63"/>
      <c r="B36" s="64"/>
      <c r="C36" s="64"/>
      <c r="D36" s="881"/>
      <c r="E36" s="882"/>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AD77457A-89BF-4430-BC7A-AF6C632D11BC}"/>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EUGENIO ELIAS CORTES REYES</cp:lastModifiedBy>
  <cp:revision/>
  <cp:lastPrinted>2026-04-21T22:23:11Z</cp:lastPrinted>
  <dcterms:created xsi:type="dcterms:W3CDTF">2016-04-29T15:11:54Z</dcterms:created>
  <dcterms:modified xsi:type="dcterms:W3CDTF">2026-06-19T15:33:55Z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