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3f0d7c6c99bc44c3/Documents/Mujer/Seguimiento/2026/Mayo/"/>
    </mc:Choice>
  </mc:AlternateContent>
  <xr:revisionPtr revIDLastSave="5" documentId="8_{BE0FA159-28C6-428F-A841-F3A9AC105FB1}" xr6:coauthVersionLast="47" xr6:coauthVersionMax="47" xr10:uidLastSave="{179577C2-E6C1-48B0-9006-FBB0B6BAE2F8}"/>
  <bookViews>
    <workbookView xWindow="-120" yWindow="-120" windowWidth="20730" windowHeight="11040" tabRatio="731" firstSheet="1" activeTab="5"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CONTROL DE CAMBIOS" sheetId="40" r:id="rId8"/>
  </sheets>
  <definedNames>
    <definedName name="_xlnm.Print_Area" localSheetId="1">ACTIVIDAD_1!$A$1:$O$118</definedName>
    <definedName name="_xlnm.Print_Area" localSheetId="2">ACTIVIDAD_2!$A$1:$O$117</definedName>
    <definedName name="_xlnm.Print_Area" localSheetId="3">ACTIVIDAD_3!$A$1:$Q$120</definedName>
    <definedName name="_xlnm.Print_Area" localSheetId="4">ACTIVIDAD_4!$A$1:$O$117</definedName>
    <definedName name="_xlnm.Print_Area" localSheetId="7">'CONTROL DE CAMBIOS'!$A$1:$G$36</definedName>
    <definedName name="_xlnm.Print_Area" localSheetId="5">META_PDD!$A$1:$M$64</definedName>
    <definedName name="_xlnm.Print_Area" localSheetId="6">PRODUCTO_MGA!$A$1:$L$43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34" i="50" l="1"/>
  <c r="C27" i="50"/>
  <c r="G117" i="51" l="1"/>
  <c r="F117" i="51"/>
  <c r="E117" i="51"/>
  <c r="D117" i="51"/>
  <c r="G120" i="50"/>
  <c r="F120" i="50"/>
  <c r="E120" i="50"/>
  <c r="D120" i="50"/>
  <c r="C117" i="51" l="1"/>
  <c r="B117" i="51"/>
  <c r="B34" i="51"/>
  <c r="N29" i="51"/>
  <c r="N28" i="51"/>
  <c r="N27" i="51"/>
  <c r="N26" i="51"/>
  <c r="N25" i="51"/>
  <c r="N24" i="51"/>
  <c r="C120" i="50"/>
  <c r="B120" i="50"/>
  <c r="N29" i="50"/>
  <c r="N28" i="50"/>
  <c r="N27" i="50"/>
  <c r="N26" i="50"/>
  <c r="N25" i="50"/>
  <c r="N24" i="50"/>
  <c r="O25" i="51" l="1"/>
  <c r="O28" i="51"/>
  <c r="O29" i="51"/>
  <c r="O26" i="51"/>
  <c r="O28" i="50"/>
  <c r="O29" i="50"/>
  <c r="O25" i="50"/>
  <c r="O26" i="50"/>
  <c r="I117" i="49" l="1"/>
  <c r="H117" i="49"/>
  <c r="G117" i="49"/>
  <c r="F117" i="49"/>
  <c r="E117" i="49"/>
  <c r="D117" i="49"/>
  <c r="C117" i="49"/>
  <c r="B117" i="49"/>
  <c r="B34" i="49"/>
  <c r="N29" i="49"/>
  <c r="N28" i="49"/>
  <c r="N27" i="49"/>
  <c r="N26" i="49"/>
  <c r="N25" i="49"/>
  <c r="N24" i="49"/>
  <c r="N29" i="20"/>
  <c r="N28" i="20"/>
  <c r="N27" i="20"/>
  <c r="N26" i="20"/>
  <c r="N25" i="20"/>
  <c r="N24" i="20"/>
  <c r="O29" i="49" l="1"/>
  <c r="O25" i="49"/>
  <c r="O26" i="49"/>
  <c r="O28" i="49"/>
  <c r="O25" i="20"/>
  <c r="O26" i="20"/>
  <c r="O28" i="20"/>
  <c r="O29" i="20"/>
  <c r="B34" i="20" l="1"/>
  <c r="C118" i="20" l="1"/>
  <c r="D118" i="20"/>
  <c r="E118" i="20"/>
  <c r="F118" i="20"/>
  <c r="G118" i="20"/>
  <c r="B11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Andrea Hernandez</author>
  </authors>
  <commentList>
    <comment ref="L24" authorId="0" shapeId="0" xr:uid="{586F4382-A306-4909-8E33-3E294A229B5A}">
      <text>
        <r>
          <rPr>
            <b/>
            <sz val="9"/>
            <color indexed="81"/>
            <rFont val="Tahoma"/>
            <family val="2"/>
          </rPr>
          <t>Liliana Andrea Hernandez:</t>
        </r>
        <r>
          <rPr>
            <sz val="9"/>
            <color indexed="81"/>
            <rFont val="Tahoma"/>
            <family val="2"/>
          </rPr>
          <t xml:space="preserve">
Revisar porque quedaron al contrario</t>
        </r>
      </text>
    </comment>
  </commentList>
</comments>
</file>

<file path=xl/sharedStrings.xml><?xml version="1.0" encoding="utf-8"?>
<sst xmlns="http://schemas.openxmlformats.org/spreadsheetml/2006/main" count="1835" uniqueCount="443">
  <si>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</si>
  <si>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</si>
  <si>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</si>
  <si>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</si>
  <si>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</si>
  <si>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</si>
  <si>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</si>
  <si>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</si>
  <si>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</si>
  <si>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</si>
  <si>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</si>
  <si>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</si>
  <si>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</si>
  <si>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</si>
  <si>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</si>
  <si>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</si>
  <si>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</si>
  <si>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</si>
  <si>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</si>
  <si>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</si>
  <si>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</si>
  <si>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</si>
  <si>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</si>
  <si>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</si>
  <si>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</si>
  <si>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</si>
  <si>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</si>
  <si>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</si>
  <si>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</si>
  <si>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</si>
  <si>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</si>
  <si>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</si>
  <si>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</si>
  <si>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</si>
  <si>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</si>
  <si>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</si>
  <si>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</si>
  <si>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</si>
  <si>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</si>
  <si>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</si>
  <si>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</si>
  <si>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</si>
  <si>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</si>
  <si>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</si>
  <si>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</si>
  <si>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</si>
  <si>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</si>
  <si>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</si>
  <si>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</si>
  <si>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</si>
  <si>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</si>
  <si>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</si>
  <si>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</si>
  <si>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</si>
  <si>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</si>
  <si>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</si>
  <si>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</si>
  <si>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</si>
  <si>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</si>
  <si>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</si>
  <si>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</si>
  <si>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</si>
  <si>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</si>
  <si>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</si>
  <si>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</si>
  <si>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</si>
  <si>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</si>
  <si>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</si>
  <si>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</si>
  <si>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</si>
  <si>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</si>
  <si>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</si>
  <si>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</si>
  <si>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</si>
  <si>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</si>
  <si>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</si>
  <si>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</si>
  <si>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</si>
  <si>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</si>
  <si>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</si>
  <si>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</si>
  <si>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</si>
  <si>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</si>
  <si>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</si>
  <si>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</si>
  <si>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</si>
  <si>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</si>
  <si>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</si>
  <si>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</si>
  <si>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</si>
  <si>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</si>
  <si>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</si>
  <si>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</si>
  <si>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</si>
  <si>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</si>
  <si>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</si>
  <si>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</si>
  <si>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</si>
  <si>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</si>
  <si>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</si>
  <si>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</si>
  <si>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</si>
  <si>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</si>
  <si>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</si>
  <si>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</si>
  <si>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</si>
  <si>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</si>
  <si>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</si>
  <si>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</si>
  <si>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</si>
  <si>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</si>
  <si>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</si>
  <si>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</si>
  <si>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</si>
  <si>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</si>
  <si>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</si>
  <si>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</si>
  <si>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</si>
  <si>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</si>
  <si>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</si>
  <si>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</si>
  <si>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</si>
  <si>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</si>
  <si>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</si>
  <si>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</si>
  <si>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</si>
  <si>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</si>
  <si>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</si>
  <si>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</si>
  <si>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</si>
  <si>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</si>
  <si>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</si>
  <si>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</si>
  <si>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</si>
  <si>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</si>
  <si>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</si>
  <si>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</si>
  <si>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</si>
  <si>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</si>
  <si>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</si>
  <si>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</si>
  <si>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</si>
  <si>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</si>
  <si>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</si>
  <si>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</si>
  <si>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</si>
  <si>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</si>
  <si>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</si>
  <si>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</si>
  <si>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</si>
  <si>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</si>
  <si>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</si>
  <si>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</si>
  <si>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</si>
  <si>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</si>
  <si>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</si>
  <si>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</si>
  <si>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</si>
  <si>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</si>
  <si>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</si>
  <si>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</si>
  <si>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</si>
  <si>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</si>
  <si>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</si>
  <si>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</si>
  <si>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</si>
  <si>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</si>
  <si>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</si>
  <si>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8200 - Implementación de las políticas públicas PPMYEG y PPASP para la garantía de los derechos de las mujeres, la transversalización del enfoque de género y la igualdad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</si>
  <si>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</si>
  <si>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</si>
  <si>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</si>
  <si>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</si>
  <si>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</si>
  <si>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</si>
  <si>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</si>
  <si>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</si>
  <si>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</si>
  <si>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</si>
  <si>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</si>
  <si>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</si>
  <si>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</si>
  <si>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</si>
  <si>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</si>
  <si>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</si>
  <si>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</si>
  <si>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</si>
  <si>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</si>
  <si>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</si>
  <si>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</si>
  <si>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5. Bogotá confía en su gobierno</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</si>
  <si>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</si>
  <si>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</si>
  <si>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</si>
  <si>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</si>
  <si>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</si>
  <si>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</si>
  <si>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</si>
  <si>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</si>
  <si>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</si>
  <si>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</si>
  <si>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</si>
  <si>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</si>
  <si>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</si>
  <si>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</si>
  <si>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el mes de enero se dio cumplimiento con las acciones de la meta programada para la actividad, ejecutando actividades previstas, conforme al indicador definido.
En el marco de la (CIM) se realizaron (2) reuniones articuladoras internas y espacios de coordinación técnica UTA (1) reunión,  orientados a fortalecer la implementación de las políticas públicas lideradas por la Secretaría Distrital de la Mujer.
Las acciones desarrolladas permitieron consolidar la articulación intersectorial, realizar seguimiento a compromisos institucionales y ajustar lineamientos técnicos para la vigencia 2025.
Asimismo, se avanzó en las socializaciones (1) de la PPMYEG, para la PPASP mesas de trabajo  (2), así como (1) reunión articuladora sobre categoría ocupacional, (1) acompamiento técnico y se generaron (2) conceptos técnicos sobre productos y reglamentación, garantizando coherencia entre la planeación estratégica y la ejecución operativa.</t>
  </si>
  <si>
    <r>
      <t>El resultado a la fecha refleja una ejecución oportuna y alineada con el objetivo de la actividad, contribuyendo al fortalecimiento de los mecanismos de coordinación institucional y al posicionamiento técnico de la Secretaría en los espacios intersectoriales.  A continuación el reporte acumulado a la fecha.
CIM :  (3) reuniones articuladoras internas y de planeación de la CIM
 (4) Documentos versión Borrador sobre la planeación de la instancia en 2026
PPMYEG (1) Presentación para socialización proceso de ajustes
PPAS</t>
    </r>
    <r>
      <rPr>
        <sz val="13"/>
        <color rgb="FF0D0D0D"/>
        <rFont val="Arial"/>
        <family val="2"/>
      </rPr>
      <t>P: (2) Asistencias técnicas sectoriales (Mesa de trabajo y CT Salud)
(2) Mesa Zesai: Reunión componente social y cultural  (1) y (1) CT actualización decreto
 (1) Socialización PPASP (feria de servicios).
(1)Mesa intersectorial para articulación actividad ocupacional de ASP con el DANE.</t>
    </r>
  </si>
  <si>
    <t xml:space="preserve">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
</t>
  </si>
  <si>
    <t>FEBRERO</t>
  </si>
  <si>
    <t xml:space="preserve">Durante el mes de febrero se continuó con el acompañamiento técnico a los requerimientos asociados a la incorporación del enfoque de género y de derechos de las mujeres en el ciclo de política pública de la Administración Distrital. En este periodo se brindó asistencia técnica a sectores y dependencias distritales que solicitaron orientación para la inclusión del enfoque de género en instrumentos de planeación, seguimiento y gestión institucional.
Las acciones desarrolladas incluyeron revisión técnica de documentos, orientación metodológica para la incorporación del enfoque de género en procesos institucionales, acompañamiento en espacios de articulación intersectorial y respuesta a requerimientos relacionados con la implementación de las políticas públicas de mujeres y equidad de género. 
Estas actividades contribuyen al cumplimiento del indicador asociado al porcentaje de requerimientos acompañados técnicamente en lo referente a el  PPASP: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 realización de 2 UTA - CIM, en el periodo garantizando la adecuada transversalización del enfoque de género en la gestión pública distrital.  Así mismo en lo referente con las PPMYEG se realizaron las  modificaciones al plan de acción
</t>
  </si>
  <si>
    <t xml:space="preserve">Durante el periodo comprendido entre enero y febrero se ha avanzado en el acompañamiento técnico a los requerimientos asociados a la incorporación del enfoque de género y de derechos de las mujeres en el ciclo de política pública de la Administración Distrital. En este periodo se han desarrollado acciones de asistencia técnica dirigidas a entidades y sectores distritales, orientadas a fortalecer la inclusión del enfoque de género en procesos de planeación, implementación y seguimiento de políticas públicas.  A continuación el reporte acumulado
CIM :  (3) reuniones articuladoras internas y de planeación de la CIM y (4) Documentos versión Borrador sobre la planeación de la instancia en 2026
UTA : (2) sesiones - PPT y Actas PPMYEG:
(1) Presentación para socialización proceso de ajustes
(2) Mesa técnica intersectorial proceso depuración Desarrollo Económico e Integración Social
(1) Mesas técnicas internas DDDP proceso depuración  Renobo
PPASP: (3) Asistencias técnicas sectoriales (2 Mesas de trabajo-DEE y Salud y CT con Salud) 
(4) Mesa Zesai: (1) Sesión ordinaria, (2) Reuniones componente social y cultural  y (1) CT actualización decreto 
 (3) Socialización PPASP (feria de servicios y sector Ambiente).
(1)Mesa intersectorial para articulación actividad ocupacional de ASP con el DANE. (5) Sensibilizaciones
</t>
  </si>
  <si>
    <t>Fortalecimiento de las capacidades institucionales de las entidades distritales para incorporar el enfoque de género y de derechos de las mujeres en sus procesos de planeación, gestión y seguimiento, contribuyendo a una implementación más efectiva de las políticas públicas y a la garantía de los derechos de las mujeres en la ciudad.</t>
  </si>
  <si>
    <t>MARZO</t>
  </si>
  <si>
    <t>Durante el mes de Marzo se continuó con el acompañamiento técnico a los requerimientos asociados a la incorporación del enfoque de género y de derechos de las mujeres en el ciclo de política pública de la Administración Distrital, brindando asistencia a los sectores y dependencias que solicitaron orientación para la inclusión de este enfoque en sus instrumentos de planeación, seguimiento y gestión institucional. En desarrollo de estas acciones, se llevaron a cabo dos mesas técnicas intersectoriales de la PPMYEG orientadas al ajuste y revisión de productos con los sectores Educación y Jurídica, así como una mesa interna del DDDP para el sector Cultura y una mesa de seguimiento PPMYEG DDDP–SDP para la revisión de reportes del segundo semestre de 2025. De igual manera, se realizó una sesión de la UTA en modalidad presencial, la primera sesión presencial del CIM y la elaboración del informe trimestral de gestión del CIM. En lo relacionado con la PPASP, se desarrollaron tres sensibilizaciones con MEBOG en el marco de la Sentencia T-594 de 2016, cuatro jornadas de socialización con IDPAC, Metro y SDMujer, y tres mesas ZESAI (una ordinaria, una del componente social cultural y una en la localidad de Kennedy), así como la participación en un Consejo Local de Seguridad para las Mujeres Mártires. Estas acciones aportan al cumplimiento del indicador de acompañamiento técnico, garantizando la adecuada transversalización del enfoque de género en la gestión pública distrital.</t>
  </si>
  <si>
    <r>
      <rPr>
        <sz val="13"/>
        <color rgb="FF000000"/>
        <rFont val="Arial"/>
        <family val="2"/>
      </rPr>
      <t xml:space="preserve">Durante el periodo comprendido entre enero y marzo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En este marco, frente a la Comisión Intersectorial de Mujeres (CIM) se realizó una sesión formal con su respectiva acta, tres reuniones articuladoras internas y de planeación, la elaboración de cuatro documentos en versión borrador para la planeación de la instancia en 2026 y la consolidación del informe de gestión del primer trimestre. En cuanto a la UTA, se desarrollaron tres sesiones con sus respectivos soportes.
</t>
    </r>
    <r>
      <rPr>
        <b/>
        <sz val="13"/>
        <color rgb="FF000000"/>
        <rFont val="Arial"/>
        <family val="2"/>
      </rPr>
      <t xml:space="preserve">CIM
</t>
    </r>
    <r>
      <rPr>
        <sz val="13"/>
        <color rgb="FF000000"/>
        <rFont val="Arial"/>
        <family val="2"/>
      </rPr>
      <t xml:space="preserve">Sesiones CIM: (2)
Reuniones articuladoras internas: (3)
Documentos borrador planeación 2026: (4)
Informes de gestión CIM: (2)
</t>
    </r>
    <r>
      <rPr>
        <b/>
        <sz val="13"/>
        <color rgb="FF000000"/>
        <rFont val="Arial"/>
        <family val="2"/>
      </rPr>
      <t xml:space="preserve">UTA
</t>
    </r>
    <r>
      <rPr>
        <sz val="13"/>
        <color rgb="FF000000"/>
        <rFont val="Arial"/>
        <family val="2"/>
      </rPr>
      <t xml:space="preserve">Sesiones UTA: (4)
</t>
    </r>
    <r>
      <rPr>
        <b/>
        <sz val="13"/>
        <color rgb="FF000000"/>
        <rFont val="Arial"/>
        <family val="2"/>
      </rPr>
      <t xml:space="preserve">PPMYEG
</t>
    </r>
    <r>
      <rPr>
        <sz val="13"/>
        <color rgb="FF000000"/>
        <rFont val="Arial"/>
        <family val="2"/>
      </rPr>
      <t xml:space="preserve">Presentaciones: (1)
Mesas técnicas intersectoriales: (6)
Mesas técnicas internas DDDP: (3)
Mesas de seguimiento SDP: (2)
</t>
    </r>
    <r>
      <rPr>
        <b/>
        <sz val="13"/>
        <color rgb="FF000000"/>
        <rFont val="Arial"/>
        <family val="2"/>
      </rPr>
      <t xml:space="preserve">PPASP
</t>
    </r>
    <r>
      <rPr>
        <sz val="13"/>
        <color rgb="FF000000"/>
        <rFont val="Arial"/>
        <family val="2"/>
      </rPr>
      <t xml:space="preserve">Asistencias técnicas sectoriales: (3)
Mesas ZESAI: (10)
Socializaciones PPASP: (7)
Mesas intersectoriales (con DANE): (1)
Sensibilizaciones MEBOG Sentencia T-594/2016: (7)
Consejo Local de Seguridad para las Mujeres Mártires: (1)	</t>
    </r>
  </si>
  <si>
    <t>Fortalecimiento de las capacidades institucionales de las entidades distritales mediante el acompañamiento técnico acumulado entre enero y marzo, orientado a la incorporación del enfoque de género y de derechos de las mujeres en los procesos de planeación, gestión, articulación intersectorial y seguimiento, contribuyendo a una implementación más efectiva de las políticas públicas, la mejora en la coordinación institucional y el avance en la garantía de los derechos de las mujeres en el Distrito.</t>
  </si>
  <si>
    <t>ABRIL</t>
  </si>
  <si>
    <t>Durante el mes de abril en el marco de la implementación de la PPMYEG se realizaron sesiones  internas (3) de la DDDP para brindar orientaciones tres entidades(Renobo, SDGob, SDIS),se realizaron 15 mesas sectoriales de seguimiento a la implementación del 2025, una sesión con Renobo para propuesta de producto al plan de acción y dos sesiones con el Consejo Consultivo de Mujeres de Bogotá para el fortalecimiento de conocimientos y seguimiento participativo al plan de acción.  Así mismo, se llevo a cabo la UTA No. 4.  En lo relacionado con la PPASP, se desarrollaron tres (3) sensibilizaciones con MEBOG en el marco de la Sentencia T-594 de 2016, seis (6) jornadas de socialización, 1 con Alcaldías Locales; 2 en ferias de servicios; 2 en el marco de las Jornadas de Derechos Humanos en Barrios Unidos y Rafael Uribe Uribe; una con las investigadoras del OMEG; cuatro (4) mesas ZESAI (una ordinaria, una del componente social cultural y dos en la localidad de Kennedy); Se participó a once (11) mesas de retroalimentación de los reportes de Política con los sectores Cultura, Movilidad, Hábitat, Movilidad,  Integración Social, Ambiente, Gestión Pública, Desarrollo Económico, Educación, Gobierno, Salud. Se realizan 2 articulaciones intersectoriales (UAESP, SCJ) para implementación de productos y tres (3) mesas de trabajo para evaluación de la Política</t>
  </si>
  <si>
    <r>
      <rPr>
        <sz val="13"/>
        <color rgb="FF000000"/>
        <rFont val="Arial"/>
        <family val="2"/>
      </rPr>
      <t xml:space="preserve">Durante el periodo comprendido entre enero y abril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En este marco, frente a la Comisión Intersectorial de Mujeres (CIM) se realizó una sesión formal con su respectiva acta, tres reuniones articuladoras internas y de planeación, la elaboración de cuatro documentos en versión borrador para la planeación de la instancia en 2026 y la consolidación del informe de gestión del primer trimestre. En cuanto a la UTA, se desarrollaron cuatro sesiones con sus respectivos soportes.
</t>
    </r>
    <r>
      <rPr>
        <b/>
        <sz val="13"/>
        <color rgb="FF000000"/>
        <rFont val="Arial"/>
        <family val="2"/>
      </rPr>
      <t xml:space="preserve">CIM
</t>
    </r>
    <r>
      <rPr>
        <sz val="13"/>
        <color rgb="FF000000"/>
        <rFont val="Arial"/>
        <family val="2"/>
      </rPr>
      <t xml:space="preserve">Sesiones CIM: (2)
Reuniones articuladoras internas: (6)
Documentos borrador planeación 2026: (4)
Informes de gestión CIM: (1)
acta (1)
</t>
    </r>
    <r>
      <rPr>
        <b/>
        <sz val="13"/>
        <color rgb="FF000000"/>
        <rFont val="Arial"/>
        <family val="2"/>
      </rPr>
      <t xml:space="preserve">UTA
</t>
    </r>
    <r>
      <rPr>
        <sz val="13"/>
        <color rgb="FF000000"/>
        <rFont val="Arial"/>
        <family val="2"/>
      </rPr>
      <t xml:space="preserve">Sesiones UTA: (4)
</t>
    </r>
    <r>
      <rPr>
        <b/>
        <sz val="13"/>
        <color rgb="FF000000"/>
        <rFont val="Arial"/>
        <family val="2"/>
      </rPr>
      <t xml:space="preserve">PPMYEG
</t>
    </r>
    <r>
      <rPr>
        <sz val="13"/>
        <color rgb="FF000000"/>
        <rFont val="Arial"/>
        <family val="2"/>
      </rPr>
      <t xml:space="preserve">Presentaciones: (3)
Mesas técnicas intersectoriales: (22)
Mesas técnicas internas DDDP: (6)
Mesas de seguimiento SDP: (2)
</t>
    </r>
    <r>
      <rPr>
        <b/>
        <sz val="13"/>
        <color rgb="FF000000"/>
        <rFont val="Arial"/>
        <family val="2"/>
      </rPr>
      <t xml:space="preserve">PPASP
</t>
    </r>
    <r>
      <rPr>
        <sz val="13"/>
        <color rgb="FF000000"/>
        <rFont val="Arial"/>
        <family val="2"/>
      </rPr>
      <t>Asistencias técnicas sectoriales: (3)
Mesas ZESAI: (14)
Socializaciones PPASP: (13)
Mesas intersectoriales (con DANE, UAESP, SCJ): (3)
Sensibilizaciones MEBOG Sentencia T-594/2016: (11)
Consejo Local de Seguridad para las Mujeres Mártires: (1)	
Mesas de trabajo evaluación PPASP (3)</t>
    </r>
  </si>
  <si>
    <t>No se presentan retrasos</t>
  </si>
  <si>
    <t>Fortalecimiento de las capacidades institucionales de las entidades distritales mediante el acompañamiento técnico acumulado entre enero y abril, orientado a la incorporación del enfoque de género y de derechos de las mujeres en los procesos de planeación, gestión, articulación intersectorial y seguimiento, contribuyendo a una implementación más efectiva de las políticas públicas, la mejora en la coordinación institucional y el avance en la garantía de los derechos de las mujeres en el Distrito</t>
  </si>
  <si>
    <t>MAYO</t>
  </si>
  <si>
    <t>Durante el mes de mayo, en el marco de la implementación de la PPMYEG, se realizaron cuatro (4) mesas técnicas intersectoriales con Renobo (proceso de ajuste) y la Secretaría Distrital de la Mujer (seguimiento a la implementación), así como con el IDPC y la FUGA para la socialización de la política. Adicionalmente, se desarrolló una (1) mesa de trabajo con el Centro Día Sierra Morena y una (1) mesa interna entre el OMEG y la DDDP para la gestión del seguimiento participativo. De igual manera, se llevó a cabo una (1) sesión de la Unidad Técnica de Apoyo (UTA), correspondiente a la cuarta sesión de esta instancia, cuya acta y presentación se encuentran en proceso de validación. En relación con la PPASP, se desarrollaron tres (3) sensibilizaciones con MEBOG en el marco de la Sentencia T-594 de 2016; dos (2) jornadas de socialización de la política con la Alcaldía Local de Bosa y el CLOPS de Los Mártires; y una (1) socialización de la RUAM. Asimismo, se realizaron tres (3) mesas ZESAI (una ordinaria, una del componente sociocultural y una en la localidad de Suba), cuatro (4) mesas de trabajo para el seguimiento de la PPASP con IDPAC, DEE, PLN y SDIS, y dos (2) mesas orientadas a la evaluación de la política.</t>
  </si>
  <si>
    <t xml:space="preserve">"Durante el periodo comprendido entre enero y mayo se avanzó en el acompañamiento técnico a los requerimientos asociados a la incorporación del enfoque de género y de derechos de las mujeres en el ciclo de política pública de la Administración Distrital, mediante acciones de asistencia técnica dirigidas a entidades y sectores, orientadas a fortalecer su inclusión en los procesos de planeación, implementación y seguimiento.
CIM
Sesiones CIM: (2)
Reuniones articuladoras internas: (6)
Documentos borrador planeación 2026: (4)
Informes de gestión CIM: (1)
acta (1)
UTA
Sesiones UTA: (5)
PPMYEG
Presentaciones: (4)
Mesas técnicas intersectoriales: (26)
Mesas técnicas internas DDDP: (7)
Mesas de seguimiento SDP: (2)
PPASP
Asistencias técnicas sectoriales: (3)
Mesas ZESAI: (14)
Socializaciones PPASP: (16)
Mesas intersectoriales (con DANE, UAESP, SCJ): (7)
Sensibilizaciones MEBOG Sentencia T-594/2016: (14)
Consejo Local de Seguridad para las Mujeres Mártires: (1)	
Mesas de trabajo evaluación PPASP (5)
	</t>
  </si>
  <si>
    <t>JUNIO</t>
  </si>
  <si>
    <t>JULIO</t>
  </si>
  <si>
    <t>AGOSTO</t>
  </si>
  <si>
    <t>SEPTIEMBRE</t>
  </si>
  <si>
    <t>OCTUBRE</t>
  </si>
  <si>
    <t xml:space="preserve">NOVIEMBRE </t>
  </si>
  <si>
    <t>DICIEMBRE</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</si>
  <si>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</si>
  <si>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</si>
  <si>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</si>
  <si>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 xml:space="preserve">PONDERACIÓN DE LA TAREA
</t>
  </si>
  <si>
    <t>LOGROS Y BENEFICIOS Y RETRASOS Y ALTERNATIVAS DE SOLUCIÓN</t>
  </si>
  <si>
    <t>Ajuste Plan de acción : se desarrolló la presentación sobre los ajustes a solicitar para modificaciones en el plan de acción de la PPMYEG para la validación por el cómite directivo de la sdmujer.</t>
  </si>
  <si>
    <t>CIM- alistamiento: Se realizaron 2 reuniones de planeación para articulación interna de la Sdmujer para la proyección de actividades del Plan de acción de la instancia para 2026.(DDDP-transversalización Enfoque de Género, Mesa de Territorialización, Mesa Sofia, Comisión Sistema de Cuidado) y se realizó la primera propuesta-borrador de Plan de Acción para la CIM y UTA
Se realizó reunión de revisión del reglamento de la CIM-UTA con profesionales de la DDDP y se desarrolló la propuesta de ajuste al reglamento interno de la CIM para poner en consideración la aprobación por parte de las delegadas durante la primera sesión de UTA y de CIM 
Se proyectó borrador de  cronograma de puntos de agenda en responsabilidad de la DDDP   para las sesiones UTA y CIM 2026 (en proceso de remisión para revisión )
Se formuló borrador de la agenda para la primera sesión UTA.</t>
  </si>
  <si>
    <t xml:space="preserve">Se realizaron las siguientes actividades:
1. Asistencia técnica sectorial: 
1.1_Mesa de trabajo SAL producto 4.2.10 (1);  
1.2_CT (2): SAL producto 4.2.10 (1)
2. Mesa Zesai:
2.1_Reunión del componente social y cultural Mesa ZESAI (1)
2.2_Concepto técnico actualización Mesa ZESAI (1) 
3. Socialización PPASP feria de servicios para PRASP (1)
4.Mesa intersectorial para articulación actividad ocupacional de ASP con el DANE (1);
</t>
  </si>
  <si>
    <t>EVIDENCIAS DE EJECUCIÓN</t>
  </si>
  <si>
    <t>TAREA 01</t>
  </si>
  <si>
    <t>TAREA 02</t>
  </si>
  <si>
    <t>TAREA 03</t>
  </si>
  <si>
    <t xml:space="preserve">Durante el mes de febrero se adelantaron las siguientes acciones:
Mesa técnica intersectorial: (2) proceso de depuración y ajuste de producto con el sector Desarrollo Económico  e Integración Social
Mesa técnica interna DDDP(1) articulación equipos de DDDP para revisar  ajustes de productos en el marco de la depuración del plan de acción para casos Renobo
</t>
  </si>
  <si>
    <t>UTA:(2) sesiones de Unidad técnica de Apoyo de la Comisión Intersectorial de Mujeres. Para las cuales se desarrolló diapositiva, acta y anexos por sesión.( acta UTA 2, versión sin aprobar)</t>
  </si>
  <si>
    <t>Se realizaron las siguientes: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t>
  </si>
  <si>
    <t xml:space="preserve">Durante el mes de marzo se adelantaron las siguientes acciones:
Mesa técnica intersectorial (2): proceso ajuste producto sector Educación, y revisión productos sector Jurídica
Mesa interna DDDP:(1) articulación seguimiento productos sector Cultura
Mesa seguimiento PPMYEG-SDP:(1)sesión de seguimiento II semestre 2025 PPMYEG
Socialización PPMYEG (1) primera sesión consejo Consultivode mujeres sobre la PPMYEG
</t>
  </si>
  <si>
    <t xml:space="preserve">UTA(1) : se realizó la tercera sesión de la Unidad técnica de apoyo- Acta ( versión en revisión por parte de las delegaciones). 
CIM (1) : se realizó la primera sesión de la Comisión Intersectorial de Mujeres, el acta (incluye la PPT)  y el primer informe trimestral de gestión de la CIM (versiones en revisión por parte de directivas y secretaria) </t>
  </si>
  <si>
    <t>Se realizaron las siguientes actividades:  (3) sensibilizaciones con MEBOG Sentencia T594/2016; (4) Socialización PPASP (1) con IDPAC, (1) con Metro, (2) con SDMujer. 3 Mesas ZESAI (1) ordinaria, (1) componente social cultural, (1) Local Kennedy; (1) Consejo Local de Seguridad para las Mujeres Mártires</t>
  </si>
  <si>
    <t xml:space="preserve">Durante el mes de abril se adelantaron las siguientes acciones:
Mesa interna DDDP:(3) planeación para asistencia a Renobo,  Gobierno e Integración Social 
Mesa tecnica intersectorial (16 ) sesión de seguimiento II semestre 2025 PPMYEG con sector: CRD, SDP, MOV, DEE,HAB,HAC,GEP,INTSOC,EDU,SAL,MUJ,AMB,GOB,JUR,y SCJ y una sesión para el proceso ajuste producto Renobo
Socialización PPMYEG (2) consejo Consultivo de mujeres sobre seguimiento participativo a la PPMYEG
</t>
  </si>
  <si>
    <t>UTA(1) : se realizó la cuarta sesión de la Unidad técnica de apoyo- acta incluye ppt</t>
  </si>
  <si>
    <t>Se desarrollaron tres (3) sensibilizaciones con MEBOG en el marco de la Sentencia T-594 de 2016, seis (6) jornadas de socialización, 1 con Alcaldías Locales; 2 en ferias de servicios; 2 en el marco de las Jornadas de Derechos Humanos en Barrios Unidos y Rafael Uribe Uribe; una con las investigadoras del OMEG; cuatro (4) mesas ZESAI (una ordinaria, una del componente social cultural y dos en la localidad de Kennedy); Se participó a once (11) mesas de retroalimentación de los reportes de Política con los sectores Cultura, Movilidad, Hábitat, Movilidad,  Integración Social, Ambiente, Gestión Pública, Desarrollo Económico, Educación, Gobierno, Salud. Se realizan 2 articulaciones intersectoriales (UAESP, SCJ) para implementación de productos y 3 mesas de trabajo para evaluación de la PPASP</t>
  </si>
  <si>
    <t>Durante el mes de mayo se adelantaron las siguientes sesiones:
Mesa técnica intersectoriales (4) Renobo(proceso de ajuste) y Muj(seguimiento implementación) IDPC y Fuga
Socialización ppmyeg(1) centro día Sierra Morena 
mesa interna (1) Gestión de seguimiento participactivo con el OMEG-DDDP</t>
  </si>
  <si>
    <t>UTA(1) : se realizó la cuarta sesión de la Unidad técnica de apoyo- acta incluye ppt (en proceso de validación)</t>
  </si>
  <si>
    <t>Se desarrollaron tres (3) sensibilizaciones con MEBOG en el marco de la Sentencia T-594 de 2016, dos (2) jornadas de socialización de la PPASP con Alcaldía de Bosa y CLOPS Mártires y una (1) socialización de la RUAM; tres (4) mesas ZESAI (una ordinaria, una del componente social cultural y una en la localidad de Suba); Se realizan 4  mesas de trabajo para seguimiento de la PPASP (IDPAC, DEE, PLN, SDIS); 2 (2) mesas para evaluación PPASP</t>
  </si>
  <si>
    <t>ACUMULADO</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</si>
  <si>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</si>
  <si>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</si>
  <si>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 xml:space="preserve">
En enero se alcanzó  la meta programada, ejecutando las acciones previstas, conforme al indicador de avance establecido.
Se adelantaron acciones de seguimiento y articulación relacionadas con la implementación de otras políticas públicas, registrando avances técnicos y metodológicos orientados a fortalecer la transversalización del enfoque de género.
Durante el periodo se desarrollaron mesas técnicas, revisión documental y seguimiento a compromisos institucionales, permitiendo consolidar 19 acciones de articulación y acompañamiento de otras politicas. Así mismo se dio cumpliento al seguimiento, verificación y consolidación de matrices (2) de cada una de las políticas PPMYEG y PPASP, así como la vinculación de una profesional, que realizará el análisis de la información de las acciones en el marco del trazador presupuestal de igualdad y equidad de genero.
El avance mensual evidencia coherencia entre la programación y la ejecución, garantizando cumplimiento oportuno y aportando a la mejora continua en los procesos de articulación sectorial e intersectorial.</t>
  </si>
  <si>
    <t>Las acciones acumuladas a la fecha aportan al cumplimiento del objetivo de la actividad, relacionado con la generación de lineamientos, orientaciones y herramientas metodológicas para la implementación efectiva de las políticas. El acumulado es el siguiente:
Acciones de seguimiento otras politicas: 19
Matrices (2): 1 PPMYEG y 1 PPASP
Reportes: 9 Sectores PPMYEG y 8 de sectores PPASP</t>
  </si>
  <si>
    <t> </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</si>
  <si>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t>
  </si>
  <si>
    <t xml:space="preserve">En febrero se avanzó en las acciones de seguimiento y retroalimentación de las Políticas Públicas de Mujeres y Equidad de Género (PPMYEG) y de Actividades Sexuales Pagadas (PPASP), así como a los compromisos de la Secretaría Distrital de la Mujer en otras políticas públicas distritales, reportando el seguimiento a 6 de ellas. Durante el periodo se realizaron actividades de revisión de reportes, seguimiento a compromisos sectoriales y articulación con entidades responsables de acciones relacionadas con dichas políticas.
Asimismo, se desarrollaron espacios de coordinación interinstitucional orientados a verificar el avance de las acciones programadas y a fortalecer los mecanismos de reporte y monitoreo de la implementación: Actualización de mastrices de consolidación: productos, resultado y rezagos conforme a información recibida del IIS2025. (1) Metodología para el Taller Magistral: Aplicación Estratégica del TPIEG en el ciclo presupuestal distrital y (1) Taller magistral dirigido a entidades del Presupuesto General del Distrito para fortalecer capacidades de la marcación del TPIEG
Estas acciones contribuyen al cumplimiento del indicador asociado al porcentaje de avance en la implementación de las políticas públicas y permiten consolidar información para el seguimiento a los compromisos institucionales en materia de derechos de las mujeres.
</t>
  </si>
  <si>
    <t xml:space="preserve">
Entre enero y febrero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así:
Acciones de seguimiento otras políticas: 25
Avance en la Retroalimentación : 12 sectores PPMYEG y  14 sectores PPASP
Actualizacicón de Consolidación (6 matrices): 3 PPMyEG y 3 PPASP. 
(1) Metodología para el Taller Magistral: Aplicación Estratégica del TPIEG en el ciclo presupuestal distrital
(1) Taller magistral dirigido a entidades del Presupuesto General del Distrito para fortalcer capacidades de la marcación del TPIEG</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</si>
  <si>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 El fortalecimiento de capacidades para la marcación del TPIEG aporta a la planeación con enfoque de género en las entidades del Distrito Capital.</t>
  </si>
  <si>
    <t>Durante el mes de marzo se fortalecieron las acciones de seguimiento, consolidación y retroalimentación de las Políticas Públicas de Mujeres y Equidad de Género (PPMYEG) y de Actividades Sexuales Pagadas (PPASP), así como los compromisos de la Secretaría Distrital de la Mujer en otras políticas públicas distritales, avanzando en la gestión de seis de ellas (Ruralidad, Vejez, LGBTI, Economía Circular, Familias y Acción Climática). En este periodo se realizó la recepción de los reportes del segundo semestre de 2025 de todos los sectores responsables, la revisión técnica y retroalimentación de los planes de acción, y la actualización de las matrices de productos, resultados y rezagos en los formatos establecidos por la SDP, consolidando información clave para el seguimiento. Asimismo, se diseñó la metodología y se desarrolló un taller magistral sobre la aplicación estratégica del Trazador Presupuestal de Igualdad y Equidad de Género (TPIEG), dirigido a entidades de la administración central y Fondos de Desarrollo Local, junto con la elaboración de un documento de análisis sobre los resultados de marcación del TPIEG para la vigencia 2025. Estas acciones contribuyen al cumplimiento del indicador de avance en la implementación de las políticas públicas y fortalecen los procesos de reporte, monitoreo y gestión institucional con enfoque de género.</t>
  </si>
  <si>
    <t>Durante el periodo comprendido entre enero y marzo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31 acciones de seguimiento a otras políticas públicas, el avance en la retroalimentación a 12 sectores de la PPMYEG y 14 sectores de la PPASP, y la actualización de 6 matrices de consolidación (3 de la PPMYEG y 3 de la PPASP) conforme a la información del II semestre de 2025. Asimismo, se cuenta con la elaboración de 2 metodologías para el Taller Magistral sobre la aplicación estratégica del TPIEG, la realización de 2 talleres magistrales dirigidos a entidades del Presupuesto General del Distrito y Fondos de Desarrollo Local, y la elaboración de 1 documento de análisis sobre los resultados de marcación del TPIEG para la vigencia 2025, consolidando así el fortalecimiento de capacidades institucionales en el seguimiento y la gestión presupuestal con enfoque de género</t>
  </si>
  <si>
    <t>Fortalecimiento de los procesos de seguimiento, análisis y reporte de la implementación de las políticas públicas, mediante la consolidación de información, la retroalimentación técnica a los sectores y la articulación interinstitucional, lo que contribuye a mejorar la calidad de la toma de decisiones, optimizar la gestión institucional y avanzar en la garantía de los derechos de las mujeres a través de una implementación más efectiva y monitoreada de las políticas públicas.  Poner en disponibilidad de la ciudadanía y demás grupos de valor, la información y análisis sobre el comportamiento de la marcación del TPIEG en la vigencia 2025.</t>
  </si>
  <si>
    <t>Durante el mes de abril se fortalecieron las acciones de gestión, consolidación y retroalimentación de las Políticas Públicas de Mujeres y Equidad de Género (PPMyEG) y de Actividades Sexuales Pagadas (PPASP), así como el seguimiento a los compromisos institucionales en otras políticas públicas distritales, avanzando en la elaboración y consolidación de (1) reporte del I trimestre de la Política Pública LGBTI y (1) reporte del I trimestre de la Política Pública de Infancia. En este periodo se realizó la revisión técnica, consolidación y envío de estos reportes, así como la remisión de (5) oficios de retroalimentación a los sectores de Planeación, Integración Social, Gobierno, Hábitat y Movilidad frente a los reportes de los planes de acción de la PPMyEG correspondientes al segundo semestre de 2025, y la remisión de (5) oficios de retroalimentación para los reportes de la PPASP a los mismos sectores. De igual manera, se adelantó la actualización de (1) matriz de rezagos y (1) matriz de seguimiento de la SDP, incorporando los alcances y observaciones derivados de la revisión de los reportes de ambas políticas públicas, así como la actualización de (1) Plan de Acción de la PPMyEG y (1) Plan de Acción de la PPASP en el nuevo formato emitido por la Secretaría Distrital de Planeación. Asimismo, se elaboraron (2) presentaciones para las mesas sectoriales desarrolladas en el marco de la revisión técnica de los productos asociados a estas políticas públicas, fortaleciendo los espacios de articulación y seguimiento interinstitucional. En relación con el Trazador Presupuestal de Igualdad y Equidad de Género (TPIEG), se realizó (1) socialización de los resultados del informe TPIEG 2025 en la UTA y (1) jornada de socialización de la marcación TPIEG del sector localidades en mesa de trabajo, contribuyendo al fortalecimiento de capacidades institucionales para el seguimiento y análisis presupuestal con enfoque de género. Estas acciones aportan al cumplimiento del indicador de avance en la implementación de las políticas públicas y fortalecen los procesos de monitoreo, reporte y gestión institucional de la Secretaría Distrital de la Mujer.</t>
  </si>
  <si>
    <t>Durante el periodo comprendido entre enero y abril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33 acciones de seguimiento a otras políticas públicas, incluyendo la consolidación y envío de (1) reporte del I trimestre de la Política Pública LGBTI y (1) reporte del I trimestre de la Política Pública de Infancia. Asimismo, se avanzó en la retroalimentación a 17 sectores de la PPMYEG y 19 sectores de la PPASP, mediante la remisión de oficios de observaciones y recomendaciones frente a los reportes de los planes de acción correspondientes al II semestre de 2025.
De igual manera, se cuenta con la actualización de 10 matrices de consolidación y seguimiento (5 de la PPMYEG y 5 de la PPASP), incluyendo matrices de rezagos y formatos de seguimiento establecidos por la Secretaría Distrital de Planeación, así como la actualización de (2) planes de acción en el nuevo formato emitido por la SDP. Adicionalmente, se elaboraron (4) presentaciones para las mesas sectoriales desarrolladas en el marco de la revisión técnica de productos asociados a ambas políticas públicas, fortaleciendo la articulación y el acompañamiento técnico interinstitucional.
En relación con el Trazador Presupuestal de Igualdad y Equidad de Género (TPIEG), se cuenta con la elaboración de (2) metodologías para el Taller Magistral sobre la aplicación estratégica del TPIEG, la realización de (2) talleres magistrales dirigidos a entidades del Presupuesto General del Distrito y Fondos de Desarrollo Local, la elaboración de (1) documento de análisis sobre los resultados de marcación del TPIEG para la vigencia 2025, así como la realización de (2) jornadas de socialización sobre resultados y marcación del trazador presupuestal. Estas acciones consolidan el fortalecimiento de capacidades institucionales en el seguimiento, monitoreo y gestión presupuestal con enfoque de género.</t>
  </si>
  <si>
    <t>No se presentaron retrasos</t>
  </si>
  <si>
    <t>Fortalecimiento de los procesos de seguimiento, análisis y reporte de la implementación de las Políticas Públicas de Mujeres y Equidad de Género (PPMYEG) y de Actividades Sexuales Pagadas (PPASP), mediante la consolidación de información, la actualización de matrices de seguimiento y rezagos, la retroalimentación técnica a los sectores y la articulación interinstitucional, lo que contribuye a mejorar la calidad de la toma de decisiones, optimizar la gestión institucional y avanzar en la garantía de los derechos de las mujeres a través de una implementación más efectiva, coordinada y monitoreada de las políticas públicas distritales.
Fortalecimiento de las capacidades técnicas e institucionales de las entidades distritales y Fondos de Desarrollo Local para el seguimiento y análisis presupuestal con enfoque de género, a través de talleres, socializaciones y espacios de asistencia técnica relacionados con el Trazador Presupuestal de Igualdad y Equidad de Género (TPIEG), promoviendo una mejor comprensión de la marcación presupuestal y su incidencia en la transversalización del enfoque de género en la gestión pública.
Puesta en disponibilidad de la ciudadanía y demás grupos de valor de información y análisis sobre el comportamiento de la marcación del TPIEG para la vigencia 2025, favoreciendo la transparencia, el acceso a la información pública y el fortalecimiento de los procesos de monitoreo y seguimiento ciudadano a la inversión pública con enfoque de género.</t>
  </si>
  <si>
    <t>Durante el mes de mayo se fortalecieron las acciones de gestión, consolidación y retroalimentación de las Políticas Públicas de Mujeres y Equidad de Género (PPMyEG) y de Actividades Sexuales Pagadas (PPASP), así como el seguimiento a los compromisos institucionales asociados a estos instrumentos de política pública. 
En este periodo se realizó la gestión, consolidación, retroalimentación y envío de la propuesta al plan de acción de nuevos productos de la Política Pública 24/7, así como la remisión de información correspondiente a “Insumos Técnicos y Estadísticos” como aporte al proceso de formulación de la Política Pública de Tecnología, Ciencia e Innovación. De igual manera, se adelantó la actualización de (1) matriz consolidada interna y (1) matriz de seguimiento de productos de la Secretaría Distrital de Planeación para la PPMyEG, incorporando los alcances recibidos y las retroalimentaciones derivadas de la revisión del reporte del plan de acción; asimismo, se consolidó (1) formato de seguimiento de alcances de la SDPP para esta política y se avanzó en la elaboración preliminar de (1) informe de derechos de la PPMyEG. 
En relación con la PPASP, se realizó la actualización de (1) matriz consolidada interna y (1) matriz de seguimiento de productos de la SDP con los alcances y observaciones recibidas al reporte del plan de acción, así como la consolidación de (1) formato de seguimiento de alcances de la SDPP. 
Adicionalmente, en el marco del Trazador Presupuestal de Igualdad y Equidad de Género (TPIEG), se elaboraron cuarenta y cinco (45) propuestas de marcación dirigidas a cuarenta y cinco entidades de la administración distrital, identificando las actividades de los proyectos de inversión, el tipo de impacto, la categoría y la subcategoría correspondiente, contribuyendo al fortalecimiento de los procesos de seguimiento, análisis presupuestal y transversalización del enfoque de género en la gestión pública distrital. Estas acciones aportan al cumplimiento del indicador de avance en la implementación de las políticas públicas y fortalecen los procesos de monitoreo, reporte y gestión institucional de la Secretaría Distrital de la Mujer.</t>
  </si>
  <si>
    <t>Durante el periodo comprendido entre enero y mayo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Como resultado, se registra un acumulado de 35 acciones de seguimiento a otras políticas públicas, incluyendo la consolidación y envío de (1) reporte del I trimestre de la Política Pública LGBTI y (1) reporte del I trimestre de la Política Pública de Infancia. Asimismo, se avanzó en la retroalimentación a 17 sectores de la PPMYEG y 19 sectores de la PPASP, mediante la remisión de oficios de observaciones y recomendaciones frente a los reportes de los planes de acción correspondientes al II semestre de 2025. Adicionalmente, se realizó la gestión, consolidación, retroalimentación y envío de (1) propuesta al plan de acción de nuevos productos de la Política Pública 24/7 y la remisión de (1) aporte técnico y estadístico para el proceso de formulación de la Política Pública de Tecnología, Ciencia e Innovación.
De igual manera, se cuenta con la actualización de 14 matrices de consolidación y seguimiento (7 de la PPMYEG y 7 de la PPASP), incluyendo matrices de rezagos, matrices consolidadas internas, matrices de seguimiento de productos y formatos de seguimiento establecidos por la Secretaría Distrital de Planeación, así como la actualización de (2) planes de acción en el nuevo formato emitido por la SDP. Adicionalmente, se elaboraron (4) presentaciones para las mesas sectoriales desarrolladas en el marco de la revisión técnica de productos asociados a ambas políticas públicas, fortaleciendo la articulación y el acompañamiento técnico interinstitucional. Asimismo, se consolidaron (2) formatos de seguimiento de alcances de la SDPP, uno para la PPMYEG y otro para la PPASP, y se avanzó en la elaboración preliminar de (1) informe de derechos de la PPMYEG.
En relación con el Trazador Presupuestal de Igualdad y Equidad de Género (TPIEG), se cuenta con la elaboración de (2) metodologías para el Taller Magistral sobre la aplicación estratégica del TPIEG, la realización de (2) talleres magistrales dirigidos a entidades del Presupuesto General del Distrito y Fondos de Desarrollo Local, la elaboración de (1) documento de análisis sobre los resultados de marcación del TPIEG para la vigencia 2025, así como la realización de (2) jornadas de socialización sobre resultados y marcación del trazador presupuestal. Adicionalmente, se elaboraron (45) propuestas de marcación dirigidas a entidades de la Administración Distrital, identificando actividades de proyectos de inversión, tipos de impacto, categorías y subcategorías de marcación. Estas acciones consolidan el fortalecimiento de capacidades institucionales en el seguimiento, monitoreo y gestión presupuestal con enfoque de género.</t>
  </si>
  <si>
    <t>Las acciones desarrolladas durante el periodo fortalecieron la articulación interinstitucional, el seguimiento técnico y la gestión de la información para la implementación de las políticas públicas, contribuyendo a una toma de decisiones más oportuna y basada en evidencia. Asimismo, permitieron consolidar capacidades institucionales para la incorporación del enfoque de género y de derechos de las mujeres en la planeación, ejecución, monitoreo y evaluación de las acciones distritales, favoreciendo una gestión pública más efectiva y orientada al cierre de brechas de desigualdad.</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</si>
  <si>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</si>
  <si>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</si>
  <si>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</si>
  <si>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7:
 Consolidar y analizar información de la gestión, implementación de las acciones en el marco del  Trazador Prespuestal de Igualdad y Equidad de Género - TPIEG.  </t>
  </si>
  <si>
    <t xml:space="preserve">Se realizó, gestión consolidación y retroalimentación de (19) Políticas Públicas: (1) DDHH, (1) PP seguridad paz y convivencia, (1) PP de Discapacidad, (1) PP de Migrantes, (1) PP de LEO, (1) PP de Economía Cultural, (1) PP de Juventud, (1) PP Lucha contra la trata, (1) PP de Habitat, (1) PP de turismo, (1) PP de economía Circular, (1) PP de Fenómeno de Habitabilidad en calle. (1) PP de Vejez, (1) PP Rrom, (1) PP Palenquera, (1) PP Afrocolombiana, (1) PP Raizal, (1) PP indígenas,(1) PP LGBTI </t>
  </si>
  <si>
    <t xml:space="preserve">Ajustes de Política: Se realizó alistamiento de matriz de solicitud de ajustes a las formulas de resultados  de la PPMyEG a tramitar con la SDP
Recepción de reportes de política IIS 2025 de los sectores: Educación, Jurídica, Cultura, Movilidad, Gestión Pública, Gobierno, Integración Social, Seguridad, Ambiente y Hacienda
</t>
  </si>
  <si>
    <r>
      <rPr>
        <sz val="13"/>
        <color rgb="FF000000"/>
        <rFont val="Arial"/>
        <family val="2"/>
      </rPr>
      <t xml:space="preserve">Ajustes de Política: Se realizó alistamiento de matriz de solicitud de ajustes a las formulas de resultados  de la PPASP y requerimiento de ajuste a producto del Sector Seguridad y Mujeres, a tramitar con la SDP
Recepción de reportes de política IIS 2025 de los sectores: Educación, Jurídica, Cultura, Movilidad, Gestión Pública, Salud, Integración Social y Ambiente
</t>
    </r>
    <r>
      <rPr>
        <sz val="13"/>
        <color rgb="FF00B0F0"/>
        <rFont val="Arial"/>
        <family val="2"/>
      </rPr>
      <t xml:space="preserve">
</t>
    </r>
  </si>
  <si>
    <t>Se avanzó con la gestión y suscripción del contrato 055-2026 correspondiente a la profesional que acompañará la información y estrategias de seguimiento, procesos de sistematización y
consolidación de la información de las políticas públicas lideredas por el sector mujeres y el Trazador Presupuestal de Igualdad y Equidad de Género</t>
  </si>
  <si>
    <t>TAREA 04</t>
  </si>
  <si>
    <t>TAREA 05</t>
  </si>
  <si>
    <t>TAREA 06</t>
  </si>
  <si>
    <t>TAREA 07</t>
  </si>
  <si>
    <t>Se realizó, gestión consolidación y retroalimentación de (6) Políticas Públicas: (1) PP Ruralidad, (1) ajuste PP de Vejez, (1) PP LGBTI, (1) Economía Circular, (1) PP de Familias, (1) de Acción Climática.</t>
  </si>
  <si>
    <t xml:space="preserve">Recepción de reportes: fueron recibidos los reportes de política IIS 2025 de todos los sectores responsables de implementación.
Retroalimentación: Se avanzó en la revisión técnica y retroalimentación de los reportes de plan de acción de la PPMyEG de los sectores Cultura, Desarrollo Económico, Educación, Hacienda, Salud, Jurídica, Gestión Pública, Gobierno, Seguridad, Ambiente, Mujeres y Hábitat.
Consolidación: Se actualizó conforme a los reportes recibidos del II semestre 2025 la matriz de productos y la matriz de resultados en el formato de la SDP, así como la matriz de rezagos de la PPMyEG.
</t>
  </si>
  <si>
    <t xml:space="preserve">Recepción de reportes: fueron recibidos los reportes de política IIS 2025 de todos los sectores responsables de implementación.
Retroalimentación: Se avanzó en la revisión técnica y retroalimentación de los reportes de plan de acción de la PPASP de los 14 sectores responsables de implementación de la política.
Consolidación: Se actualizó conforme a los reportes recibidos del II semestre 2025 la matriz de productos y la matriz de resultados en el formato de la SDP, así como la matriz de rezagos de la PPASP.
</t>
  </si>
  <si>
    <t>Se elaboró (1) Metodología para el Taller Magistral: Aplicación Estratégica del Trazador Presupuestal de Igualdad y Equidad de Género - TPIEG - en el ciclo presupuestal distrital
Se realizó (1) Taller magistral dirigido a entidades de la administración central y Fondos de Desorrollo Local, para fortalecer las capacidades de los equipos técnicos para la correcta marcación por impacto y categoría en el TPIEG
Se elaboró (1) documento de reporte y análisis de información sobre resultado de marcación del TPIEG para la vigencia 2025, para una nota periodística</t>
  </si>
  <si>
    <t>Se realizó, gestión consolidación y envío de ajustes en las siguientes PP: (1) ajuste en reporte IV trimestre PPLGBTI; (1) ajuste en reporte II semestre PP Acción Climatica, (1) ajuste reporte II semestre PP de Afro_ (1) ajuste en reporte II semestre PP indígena, (1) ajuste reporte IV trimestre PP de infancia.</t>
  </si>
  <si>
    <t xml:space="preserve">Remisión de oficios de retroalimentación de los reportes de plan de acción de la PPMyEG correspondiente al reporte del II semestre del 2025, para los sectores: Educación, Salud, Hacienda, Cultura, DlloEconomico, Ambiente, Mujeres, Gestión Pública, Jurídica, Seguridad
Consolidación de información en el formato de solicitud de ajustes de los productos que se encuentran  en el marco del proceso de Depuración de PPMYEG
</t>
  </si>
  <si>
    <t xml:space="preserve">Remisión de oficios de retroalimentación de los reportes de plan de acción de la PPASP correspondiente al reporte del II semestre del 2025, para los sectores: : Educación, Salud, Cultura, DlloEconomico, Ambiente, Mujeres, Gestión Pública, Jurídica, Seguridad
Consolidación de información en el formato de solicitud de ajustes de los productos que se encuentran  en el marco del proceso de Depuración de la PPASP
</t>
  </si>
  <si>
    <t>Elaboración de (1) informe de implementación del TPIEG para la vigencia 2025 y (1) PPT de resumen del informe de implementación del TPIEG, para publicación en la sede electrónica de la SDP</t>
  </si>
  <si>
    <t>Se realizó, gestión, consolidación, retroalimentación y envío de las siguientes PP: (1) reporte I trimestre PPLGBTI; (1) Reporte I trimestre de infancia.</t>
  </si>
  <si>
    <t xml:space="preserve">Se realizó remisión de oficios de retroalimentación de los reportes de plan de acción de la PPMyEG correspondiente al reporte del II semestre del 2025, para los sectores: Planeación Integración Social, Gobierno, Hábitat y Movilidad.
Elaboración de la presentación para las mesas sectoriales en el marco de la revisión técnica de los productos asociados a la PPMyEG.
Actualización de la matriz de rezagos y matriz de SDP con respecto a los alcances recibidos al reporte de plan de acción de la PPMyEG.
Actualización del Plan de Acción de la PPMyEG en el formato nuevo emitido por la SDP.
</t>
  </si>
  <si>
    <t xml:space="preserve">Remisión de oficios de retroalimentación de los reportes de plan de acción de la PPASP correspondiente al reporte del II semestre del 2025, para los sectores: Planeación Integración Social, Gobierno, Hábitat y Movilidad.
Elaboración de la presentación para las mesas sectoriales en el marco de la revisión técnica de los productos asociados a la PPASP.
Actualización de la matriz de rezagos y matriz de SDP con respecto a los alcances recibidos al reporte de plan de acción de la PPASP.
Actualización del Plan de Acción de la PPASP en el formato nuevo emitido por la SDP.
</t>
  </si>
  <si>
    <t>1 socialización del informe TPIEG 2025 en UTA y 1 socialización de marcación TPIEG del sector localidades en Mesa de Trabajo de socialización</t>
  </si>
  <si>
    <t xml:space="preserve">Se realizó, gestión, consolidación, retroalimentación y envío de la propuesta al plan de acción de nuevos productos de la PP 24/7,  así como, envío de la información correspondiente a “Insumos Técnicos y Estadísticos”, como aporte a la política pública de Tecnología, Ciencia e Innovación en formulación. </t>
  </si>
  <si>
    <t xml:space="preserve">Se realizó actualización de la matriz consolidada interna y matriz de seguimiento de productos SDP con los alcances recibidos y las retroalimentaciones al reporte de plan de acción de la Política Pública de Mujeres y Equidad de Género – PPMYEG.
Fue consolidado el formato de seguimiento de alcances de la SDPP, con los alcances recibidos al reporte de plan de acción de la PPMYEG
Avance preliminar del informe de derechos de la PPMyEG
</t>
  </si>
  <si>
    <t xml:space="preserve">Se realizó actualización de la matriz consolidada interna y matriz de seguimiento de productos SDP con los alcances recibidos y las retroalimentaciones al reporte de plan de acción de la PPASP.
Fue consolidado el formato de seguimiento de alcances de la SDPP, con los alcances recibidos al reporte de plan de acción de la PPASP
</t>
  </si>
  <si>
    <t>Se elaboraron 45 propuestas de marcación en el TPIEG dirigidas a 45 entidades de la administración central, identificando las actividades de los proyectos de inversión , el tipo de impacto, categoría y subcategoría</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</si>
  <si>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</si>
  <si>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</si>
  <si>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 así como de los planes de trabajo en las entidades distritales de “En Igualdad: Sello Distrital de Igualdad de Género”</t>
  </si>
  <si>
    <r>
      <rPr>
        <sz val="10"/>
        <color rgb="FF000000"/>
        <rFont val="Arial"/>
        <family val="2"/>
      </rPr>
      <t xml:space="preserve">Durante el mes de enero el acompañamiento técnico para la implementación de la Estrategia de Transversalización para la Equidad de Género en los sectores de la Administración Distrital se realizó mediante la emisión de conceptos y documentos técnicos.
</t>
    </r>
    <r>
      <rPr>
        <b/>
        <sz val="10"/>
        <color rgb="FF000000"/>
        <rFont val="Arial"/>
        <family val="2"/>
      </rPr>
      <t>Elaboración de insumos (4): 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family val="2"/>
      </rPr>
      <t>Documentos Técnicos (1):</t>
    </r>
    <r>
      <rPr>
        <sz val="10"/>
        <color rgb="FF000000"/>
        <rFont val="Arial"/>
        <family val="2"/>
      </rPr>
      <t xml:space="preserve"> 15SECTORES: DT Gestión pública con enfoques de derechos humanos de las mujeres, de género y poblacional-diferencial: Claves para rendiciones de cuentas. 
</t>
    </r>
    <r>
      <rPr>
        <b/>
        <sz val="10"/>
        <color rgb="FF000000"/>
        <rFont val="Arial"/>
        <family val="2"/>
      </rPr>
      <t xml:space="preserve">En relación con la garantía de los 7 derechos priorizados en la PPMyEG a cargo de la DDDP se avanzó en enero así: 
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Conmemoraciones (1): 
</t>
    </r>
    <r>
      <rPr>
        <sz val="10"/>
        <color rgb="FF000000"/>
        <rFont val="Arial"/>
        <family val="2"/>
      </rPr>
      <t>DTID: 1 preliminar documento de sentido 8M.</t>
    </r>
  </si>
  <si>
    <t>Acciones de acompañamiento técnico (4)
Elaboración de insumos (4): Conceptos Técnicos (3):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Documentos Técnicos (1): 15SECTORES: DT Gestión pública con enfoques de derechos humanos de las mujeres, de género y poblacional-diferencial: Claves para rendiciones de cuentas. 
En relación con la garantía de los 7 derechos priorizados en la PPMyEG a cargo de la DDDP se avanzó en enero así: 
Acompañamiento técnico mesas, comités y comisiones (13): 
DPC (2): planeación plan de género; reporte PAD IV 2025.
DTID (5): Articulación MinJusticia; seguimiento reporte Dec 332/2020.
DEE (3): IES Sello, DED plan trabajo 2026; Comité Distrital Formación Docente. 
DCLS (1): Observaciones DT El arte también transforma.
DHVD (2): Piloto frentes de obra, CIEP.
Conceptos y documentos técnicos (4): 
CT Entidades Distritales (1): Ruta IN IPES.
CT PP (2): PP Bogotá 24-7; PP entornos escolares inspiradores. 
Respuestas Proposiciones Concejo (1): VBG entornos laborales. 
Conmemoraciones (1): 
DTID: 1 preliminar documento de sentido 8M.</t>
  </si>
  <si>
    <t>Las acciones de acompañamiento técnico y la elaboración de conceptos y documentos técnicos fortalecieron las capacidades institucionales para la gestión pública con enfoque de derechos de las mujeres y de género, mejorando la articulación interinstitucional, la planeación sectorial y el seguimiento a la PPMyEG. La formulación de protocolos, modelos de atención integral y rutas institucionales contribuyó a estandarizar la prevención, atención y protección frente a las violencias basadas en género, optimizando la garantía de los derechos priorizados y la rendición de cuentas.</t>
  </si>
  <si>
    <r>
      <rPr>
        <sz val="10"/>
        <color rgb="FF000000"/>
        <rFont val="Arial"/>
        <family val="2"/>
      </rPr>
      <t xml:space="preserve">Durante el mes de febrero el acompañamiento técnico para la implementación de la Estrategia de Transversalización para la Equidad de Género en los sectores de la Administración Distrital se realizó mediante </t>
    </r>
    <r>
      <rPr>
        <b/>
        <sz val="10"/>
        <color rgb="FF000000"/>
        <rFont val="Arial"/>
        <family val="2"/>
      </rPr>
      <t>Elaboración de insumos (23) así:
Conceptos Técnicos (2):</t>
    </r>
    <r>
      <rPr>
        <sz val="10"/>
        <color rgb="FF000000"/>
        <rFont val="Arial"/>
        <family val="2"/>
      </rPr>
      <t xml:space="preserve"> HAB CVP 1Recomendaciones técnicas para la incorporación de los enfoques de derechos humanos de las mujeres, de género y poblacional-diferencial en los instrumentos de encuesta sociodemográfica y de caracterización.
EDU 1CT Formulación PP Entornos Escolares Inspiradores – SED.   
</t>
    </r>
    <r>
      <rPr>
        <b/>
        <sz val="10"/>
        <color rgb="FF000000"/>
        <rFont val="Arial"/>
        <family val="2"/>
      </rPr>
      <t>Documentos Técnicos (4):</t>
    </r>
    <r>
      <rPr>
        <sz val="10"/>
        <color rgb="FF000000"/>
        <rFont val="Arial"/>
        <family val="2"/>
      </rPr>
      <t xml:space="preserve"> INT 1Propuesta de programa de fortalecimiento de capacidades para la transversalización de los enfoques de género, poblacional diferencial y de derechos de las mujeres en la estrategia de Ingreso Mínimo Garantizado
GOB(1): Propuesta de cronograma de fortalecimiento de capacidades para la transversalización de los enfoques de género, poblacional diferencial y de derechos de las mujeres dirigido al talento humano del IDPAC.
HAC (2): 1Ciclo anual de sensibilizaciones dirigido al Talento Humano de la Secretaría de Hacienda Distrital; 1Lineamientos técnicos para la  incorporación del enfoque de género en la estrategia comunicativa del FONCEP – Conmemoración 8M
</t>
    </r>
    <r>
      <rPr>
        <b/>
        <sz val="10"/>
        <color rgb="FF000000"/>
        <rFont val="Arial"/>
        <family val="2"/>
      </rPr>
      <t xml:space="preserve">Participación en instancias (7): </t>
    </r>
    <r>
      <rPr>
        <sz val="10"/>
        <color rgb="FF000000"/>
        <rFont val="Arial"/>
        <family val="2"/>
      </rPr>
      <t xml:space="preserve">INT 1UTA- Comisión Intersectorial Diferencial Poblacional- SDIS-IPAC 
HAB 1CVP Asistencia y presentación de balance de acciones realizadas por la SDMujer, en el marco de la implementación del Pacto multiactor, liderado por la Dirección de Mejoramiento de Vivienda de la CVP.  
EDU 1Asistencia a Mesa Técnica Interinstitucional en el marco de la formulación de la Política Pública de Entornos Escolares Inspiradores, con el propósito de recibir retroalimentación técnica por parte de las entidades participantes. 
SEG 4: 3Asistencia a la Comisión Distrital de Seguridad, Convivencia y Comodidad en el Fútbol; 1Mesa Técnica de Monitoreo y Seguridad a ciclistas
</t>
    </r>
    <r>
      <rPr>
        <b/>
        <sz val="10"/>
        <color rgb="FF000000"/>
        <rFont val="Arial"/>
        <family val="2"/>
      </rPr>
      <t xml:space="preserve">Sensibilizaciones (1): </t>
    </r>
    <r>
      <rPr>
        <sz val="10"/>
        <color rgb="FF000000"/>
        <rFont val="Arial"/>
        <family val="2"/>
      </rPr>
      <t xml:space="preserve">CUL1Incorporación del enfoque de género en las propuestas de ganadoras de Beca En Bogotá nos mueve el respeto – SDCRD.
</t>
    </r>
    <r>
      <rPr>
        <b/>
        <sz val="10"/>
        <color rgb="FF000000"/>
        <rFont val="Arial"/>
        <family val="2"/>
      </rPr>
      <t>Actividades ETG de Sello (10):</t>
    </r>
    <r>
      <rPr>
        <sz val="10"/>
        <color rgb="FF000000"/>
        <rFont val="Arial"/>
        <family val="2"/>
      </rPr>
      <t xml:space="preserve"> 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r>
      <rPr>
        <b/>
        <u/>
        <sz val="10"/>
        <color rgb="FF000000"/>
        <rFont val="Arial"/>
        <family val="2"/>
      </rPr>
      <t xml:space="preserve">Garantía DDHH mujeres: 
</t>
    </r>
    <r>
      <rPr>
        <sz val="10"/>
        <color rgb="FF000000"/>
        <rFont val="Arial"/>
        <family val="2"/>
      </rPr>
      <t xml:space="preserve">
</t>
    </r>
    <r>
      <rPr>
        <b/>
        <sz val="10"/>
        <color rgb="FF000000"/>
        <rFont val="Arial"/>
        <family val="2"/>
      </rPr>
      <t xml:space="preserve">1. Acompañamiento técnico mesas, comités y comisiones (53):
</t>
    </r>
    <r>
      <rPr>
        <sz val="10"/>
        <color rgb="FF000000"/>
        <rFont val="Arial"/>
        <family val="2"/>
      </rPr>
      <t xml:space="preserve">DPC (10):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DPyR (2): interna (1) mesa diversa. Intersectoriales: (1) Acompañamiento movilización 21F 4 años Sentencia C055/2022.
DTID: (2) Intersectoriales: ruta vendedor@s informales IPES; diálogo ciudadano SDH. 
DSP (12): internas (2) Más Bienestar. Intersectoriales (10): Más Bienestar SDS (2); reunión preparatoria, conversatorio y eventos conmemoración 21F (3); retroalimentación concepto a PP sustancias psicoactivas; plataforma SAM; mesa mortalidad materna; mesa prevención maternidades y paternidades tempranas; UTA lactancia materna. 
DEE (9) internas: (6) Articulación interna sector educación; centros inclusión digital; Biblored; compromisos Atenea (2); sensibilización 8M colegio Ramón Jimeno. Intersectoriales: (3) mesa PP entonos escolares inspiradores; Agencia Atenea; Comité Distrital Formación Docente. 
DCLS (7): internas: (5) Articulación interna sector cultura (2); articulación sector seguridad, DD paz-cultura; conmemoración 8M; PES bici.
Intersectoriales: (2) Biblored; PES bici IDPC. 
DHVD (9): internas: (2) Articulación sector gobierno; piloto frentes de obra. 
Intersectoriales: (7) UTA CIEP; CIEP; proyecto bienestar Guacamayas DADEP; sendero río Bogotá CVP; proyecto Suba Bilbao CVP (2); programa acción climática C40. 
7Derechos: Internas (2): logística eventos DDDP; reunión equipo derechos.
</t>
    </r>
    <r>
      <rPr>
        <b/>
        <sz val="10"/>
        <color rgb="FF000000"/>
        <rFont val="Arial"/>
        <family val="2"/>
      </rPr>
      <t xml:space="preserve">2. Metodologías (6): 
</t>
    </r>
    <r>
      <rPr>
        <sz val="10"/>
        <color rgb="FF000000"/>
        <rFont val="Arial"/>
        <family val="2"/>
      </rPr>
      <t xml:space="preserve">DCLS (2) propuesta talleres bibliotecas públicas; metodología 8M Biblored.  
DHVD (1) Ajustes entornos urbanos enfoque género. 
7Derechos: (3) Capacitación TPIEG entidades públicas; DDHH mujeres privadas libertad; inducción TH CIOM. 
</t>
    </r>
    <r>
      <rPr>
        <b/>
        <sz val="10"/>
        <color rgb="FF000000"/>
        <rFont val="Arial"/>
        <family val="2"/>
      </rPr>
      <t>3. Sensibilizaciones (2):</t>
    </r>
    <r>
      <rPr>
        <sz val="10"/>
        <color rgb="FF000000"/>
        <rFont val="Arial"/>
        <family val="2"/>
      </rPr>
      <t xml:space="preserve"> 
DSP (1) Sentencia C055/2022 SDS equipo BUnidos. 
7Derechos (1) Capacitación TPIEG entidades públicas 
</t>
    </r>
    <r>
      <rPr>
        <b/>
        <sz val="10"/>
        <color rgb="FF000000"/>
        <rFont val="Arial"/>
        <family val="2"/>
      </rPr>
      <t xml:space="preserve">4. Conmemoraciones (1) 
</t>
    </r>
    <r>
      <rPr>
        <sz val="10"/>
        <color rgb="FF000000"/>
        <rFont val="Arial"/>
        <family val="2"/>
      </rPr>
      <t xml:space="preserve">DTID (1) documento sentido conmemoracion 8M
</t>
    </r>
    <r>
      <rPr>
        <b/>
        <sz val="10"/>
        <color rgb="FF000000"/>
        <rFont val="Arial"/>
        <family val="2"/>
      </rPr>
      <t xml:space="preserve">5. Documentos técnicos (5): 
</t>
    </r>
    <r>
      <rPr>
        <sz val="10"/>
        <color rgb="FF000000"/>
        <rFont val="Arial"/>
        <family val="2"/>
      </rPr>
      <t xml:space="preserve">DTID 1 informe reporte Decreto 332/2020 II sem 2025.
DEE (3) Borrador DD educación – trabajo ASP; propuesta estrategia prevención violencia digital; propuesta estrategia universitaria por igualdad. 
DHVD (1) Borrador lineamiento Metro enfoque género. 
</t>
    </r>
    <r>
      <rPr>
        <b/>
        <sz val="10"/>
        <color rgb="FF000000"/>
        <rFont val="Arial"/>
        <family val="2"/>
      </rPr>
      <t xml:space="preserve">6. Conceptos técnicos (29): 
</t>
    </r>
    <r>
      <rPr>
        <sz val="10"/>
        <color rgb="FF000000"/>
        <rFont val="Arial"/>
        <family val="2"/>
      </rPr>
      <t xml:space="preserve">
Proyectos de Acuerdo (17):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(1): PD 1879 atención primera infancia; 
Proposiciones Concejo (1): atención personas mayores. 
DP Concejo (1): PP Bogotá 24/7. 
Solicitud Corte Constitucional  (1): Ley 1010/2006 acoso laboral. 
DP JAL (1) Chapinero Acuerdo 340 IVE;   
PP (3) PP Entornos Escolares Inspiradores; PP sustancias psicoactivas; PP Bogotá 24/7
Documentos entidades distritales (1) aportes plan PES bici.
Organismos de control (1): Personería protocolos violencias contra mujeres; 
SDQS ciudadanía (2): fondo emprendimiento mujeres; talleres educación sexual.
</t>
    </r>
    <r>
      <rPr>
        <b/>
        <sz val="10"/>
        <color rgb="FF000000"/>
        <rFont val="Arial"/>
        <family val="2"/>
      </rPr>
      <t xml:space="preserve">7. Bullets (4) 
</t>
    </r>
    <r>
      <rPr>
        <sz val="10"/>
        <color rgb="FF000000"/>
        <rFont val="Arial"/>
        <family val="2"/>
      </rPr>
      <t>DPC (2) CDJT; mesa pueblos indígenas. 
DSP (2) Conmemoración 21F</t>
    </r>
  </si>
  <si>
    <r>
      <t xml:space="preserve">Entre enero y febrero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family val="2"/>
      </rPr>
      <t xml:space="preserve">
Acciones de acompañamiento técnico (27)
Conceptos Técnicos (5): 1AMB;  1DEE; 1MUJ; 1HAB; 1EDU
Documentos Técnicos (5): 15SECTORES; 1INT; 1GOB; 2HAC 
Participación en instancias (7): 1INT; 1HAB; 1EDU; 4SEG
Sensibilizaciones (1): 1CUL
Actividades ETG de Sello (10): 1INT; 1IDPYBA; 1CVP; 1EAAB; 1MOV; 1SECTORIAL; 3DEE; 1HAC
</t>
    </r>
    <r>
      <rPr>
        <b/>
        <u/>
        <sz val="10"/>
        <color rgb="FF000000"/>
        <rFont val="Arial"/>
        <family val="2"/>
      </rPr>
      <t xml:space="preserve">Avances garantía 7 derechos priorizados PPMyEG a cargo de la DDDP: 
</t>
    </r>
    <r>
      <rPr>
        <b/>
        <sz val="10"/>
        <color rgb="FF000000"/>
        <rFont val="Arial"/>
        <family val="2"/>
      </rPr>
      <t xml:space="preserve">Acompañamiento técnico mesas, comités y comisiones (61): 
DPC (12): </t>
    </r>
    <r>
      <rPr>
        <sz val="10"/>
        <color rgb="FF000000"/>
        <rFont val="Arial"/>
        <family val="2"/>
      </rPr>
      <t xml:space="preserve">planeación plan de género; reporte PAD; mesa víctimas PA; mujeres futboleras; Subcomités Justicia Transicional. </t>
    </r>
    <r>
      <rPr>
        <b/>
        <sz val="10"/>
        <color rgb="FF000000"/>
        <rFont val="Arial"/>
        <family val="2"/>
      </rPr>
      <t xml:space="preserve">DPyR </t>
    </r>
    <r>
      <rPr>
        <sz val="10"/>
        <color rgb="FF000000"/>
        <rFont val="Arial"/>
        <family val="2"/>
      </rPr>
      <t xml:space="preserve">(2): Mesa diversa. </t>
    </r>
    <r>
      <rPr>
        <b/>
        <sz val="10"/>
        <color rgb="FF000000"/>
        <rFont val="Arial"/>
        <family val="2"/>
      </rPr>
      <t xml:space="preserve">DTID </t>
    </r>
    <r>
      <rPr>
        <sz val="10"/>
        <color rgb="FF000000"/>
        <rFont val="Arial"/>
        <family val="2"/>
      </rPr>
      <t xml:space="preserve">(7): Articulación MinJusticia; seguimiento reporte Dec 332/2020; ruta vendedoras informales IPES; diálogo ciudadano SDH. </t>
    </r>
    <r>
      <rPr>
        <b/>
        <sz val="10"/>
        <color rgb="FF000000"/>
        <rFont val="Arial"/>
        <family val="2"/>
      </rPr>
      <t xml:space="preserve">DSP </t>
    </r>
    <r>
      <rPr>
        <sz val="10"/>
        <color rgb="FF000000"/>
        <rFont val="Arial"/>
        <family val="2"/>
      </rPr>
      <t xml:space="preserve">(9): Más Bienestar SDS; mesa mortalidad materna; mesa prev maternidades tempranas; UTA lactancia materna; plataforma SAM. </t>
    </r>
    <r>
      <rPr>
        <b/>
        <sz val="10"/>
        <color rgb="FF000000"/>
        <rFont val="Arial"/>
        <family val="2"/>
      </rPr>
      <t xml:space="preserve">DEE </t>
    </r>
    <r>
      <rPr>
        <sz val="10"/>
        <color rgb="FF000000"/>
        <rFont val="Arial"/>
        <family val="2"/>
      </rPr>
      <t xml:space="preserve">(12): IES Sello, Comité Distrital Formación Docente; Biblored; Agencia Atenea; PP entornos escolares inspiradores. </t>
    </r>
    <r>
      <rPr>
        <b/>
        <sz val="10"/>
        <color rgb="FF000000"/>
        <rFont val="Arial"/>
        <family val="2"/>
      </rPr>
      <t xml:space="preserve">DCLS </t>
    </r>
    <r>
      <rPr>
        <sz val="10"/>
        <color rgb="FF000000"/>
        <rFont val="Arial"/>
        <family val="2"/>
      </rPr>
      <t>(8): Observaciones DT El arte transforma; IDARTES; PES bici.</t>
    </r>
    <r>
      <rPr>
        <b/>
        <sz val="10"/>
        <color rgb="FF000000"/>
        <rFont val="Arial"/>
        <family val="2"/>
      </rPr>
      <t xml:space="preserve">DHVD </t>
    </r>
    <r>
      <rPr>
        <sz val="10"/>
        <color rgb="FF000000"/>
        <rFont val="Arial"/>
        <family val="2"/>
      </rPr>
      <t xml:space="preserve">(11): Piloto frentes de obra, CIEP; UTA CIEP; proyecto bienestar DADEP; intervenciones CPV Suba Bilbao; foro acción climática C40.
</t>
    </r>
    <r>
      <rPr>
        <b/>
        <sz val="10"/>
        <color rgb="FF000000"/>
        <rFont val="Arial"/>
        <family val="2"/>
      </rPr>
      <t>Conceptos técnicos (32)</t>
    </r>
    <r>
      <rPr>
        <sz val="10"/>
        <color rgb="FF000000"/>
        <rFont val="Arial"/>
        <family val="2"/>
      </rPr>
      <t xml:space="preserve">: 17 proyectos Acuerdo; 1 proyecto Decreto; 1 DP Concejo; 1 DP JAL; 6 PP; 2 Doc entidades Distritales; 1 Propos Concejo; 1 organismos control; 2 peticiones ciudadanía. 
</t>
    </r>
    <r>
      <rPr>
        <b/>
        <sz val="10"/>
        <color rgb="FF000000"/>
        <rFont val="Arial"/>
        <family val="2"/>
      </rPr>
      <t>Documentos técnicos (5)</t>
    </r>
    <r>
      <rPr>
        <sz val="10"/>
        <color rgb="FF000000"/>
        <rFont val="Arial"/>
        <family val="2"/>
      </rPr>
      <t xml:space="preserve">: 1 DTID; 3 DEE; 1 DHVD.
</t>
    </r>
    <r>
      <rPr>
        <b/>
        <sz val="10"/>
        <color rgb="FF000000"/>
        <rFont val="Arial"/>
        <family val="2"/>
      </rPr>
      <t>Conmemoraciones (1)</t>
    </r>
    <r>
      <rPr>
        <sz val="10"/>
        <color rgb="FF000000"/>
        <rFont val="Arial"/>
        <family val="2"/>
      </rPr>
      <t xml:space="preserve">: DTID: 1 preliminar documento sentido 8M.
</t>
    </r>
    <r>
      <rPr>
        <b/>
        <sz val="10"/>
        <color rgb="FF000000"/>
        <rFont val="Arial"/>
        <family val="2"/>
      </rPr>
      <t>Metodologias (6)</t>
    </r>
    <r>
      <rPr>
        <sz val="10"/>
        <color rgb="FF000000"/>
        <rFont val="Arial"/>
        <family val="2"/>
      </rPr>
      <t xml:space="preserve">: 2 DCLS; 1 DHVD; 3 7Derechos. 
</t>
    </r>
    <r>
      <rPr>
        <b/>
        <sz val="10"/>
        <color rgb="FF000000"/>
        <rFont val="Arial"/>
        <family val="2"/>
      </rPr>
      <t>Sensibilizaciones (2)</t>
    </r>
    <r>
      <rPr>
        <sz val="10"/>
        <color rgb="FF000000"/>
        <rFont val="Arial"/>
        <family val="2"/>
      </rPr>
      <t xml:space="preserve">: 1 DSP; 1 7Derechos.
</t>
    </r>
    <r>
      <rPr>
        <b/>
        <sz val="10"/>
        <color rgb="FF000000"/>
        <rFont val="Arial"/>
        <family val="2"/>
      </rPr>
      <t>Bullets (4)</t>
    </r>
    <r>
      <rPr>
        <sz val="10"/>
        <color rgb="FF000000"/>
        <rFont val="Arial"/>
        <family val="2"/>
      </rPr>
      <t>: 2 DPC; 2 DSP.</t>
    </r>
  </si>
  <si>
    <t>Las acciones desarrolladas durante el periodo dan cuenta de la implementación del proceso de transversalización del enfoque de género mediante la producción de conceptos técnicos, entre otros, robustece los mecanismos de monitoreo, reporte y rendición de cuentas frente al cumplimiento de la PPMyEG y la garantía progresiva de los derechos humanos de las mujeres.</t>
  </si>
  <si>
    <r>
      <t xml:space="preserve">Para el mes de marzo, en el marco de la apertura de la segunda medición de entidades adscritas y vinculadas, se realizaron tres espacios en los que se socializó la metodología de trabajo para la actualización de los diagnósticos institucionales y la nueva medición con participación de 35 entidades adscritas y vinculadas de la Administración Distrital.
En este mismo sentido, como parte de la renovación de las insignias de reconocimiento a entidades de economía mixta de la Administración Distrital, se llevaron a cabo tres espacios de socialización de la ruta metodológica para dicha renovación, en los cuales participaron seis (6) entidades de capital mixto que hacen parte del organigrama de la Administración Distrital.
Se avanzó en la consolidación del índice de Igualdad de género de 13 alcaldías locales, es decir, el avance porcentual del proceso de transversalización de los enfoques de derechos humanos de las mujeres, de género y diferencial-poblacional de las alcaldías locales de Antonio Nariño; Bosa; Chapinero; Ciudad Bolívar; Fontibón; Kennedy; La Candelaria; Los Mártires; Puente Aranda; Rafael Uribe Uribe; Santa Fe; Suba y Sumapaz.
Adicionalmente, en el marco del mecanismo “En Igualdad: Sello Distrital de Igualdad de Género”, se desarrollaron (4) espacios de asistencia técnica orientados a la revisión de informes y planes de trabajo para la igualdad, (2) acciones de seguimiento a planes de trabajo de la vigencia 2025, (6) espacios de socialización virtual para la segunda medición y renovación de insignias, y (3) espacios de reunión con alcaldías locales, junto con la aplicación de (26) herramientas de puntuación para la medición del Índice de Igualdad de Género.
</t>
    </r>
    <r>
      <rPr>
        <b/>
        <sz val="10"/>
        <color rgb="FF000000"/>
        <rFont val="Arial"/>
        <family val="2"/>
      </rPr>
      <t xml:space="preserve">Avances garantía DDHH mujeres:
</t>
    </r>
    <r>
      <rPr>
        <sz val="10"/>
        <color rgb="FF000000"/>
        <rFont val="Arial"/>
        <family val="2"/>
      </rPr>
      <t xml:space="preserve">
</t>
    </r>
    <r>
      <rPr>
        <b/>
        <sz val="10"/>
        <color rgb="FF000000"/>
        <rFont val="Arial"/>
        <family val="2"/>
      </rPr>
      <t xml:space="preserve">Acompañamiento técnico mesas, comités y comisiones (39):
</t>
    </r>
    <r>
      <rPr>
        <sz val="10"/>
        <color rgb="FF000000"/>
        <rFont val="Arial"/>
        <family val="2"/>
      </rPr>
      <t xml:space="preserve">DPC (2): Intersectoriales: conmemoración muj mesa víctimas Puente Aranda; comité impulso Consejo Paz.
DPyR (6): internas (3) sistema participación POT; seguimiento particip PP; articulación DTDyP. Intersectoriales (3) SDP sistema participación POT; UDFJC; SDIS enfoques PP Habitabilidad en calle.
DTID (2): mesa trabajo PP Bogotá 24/7; visita Personería contratación pública mujeres.
DSP (5): Intersectoriales: FUCS; comisión determinantes salud; mesa prevención maternidades tempranas; mortalidad materna; UTA lactancia.
DEE (12): internas (4) Estrategia universidades. Intersectoriales (8) SCRD seguimiento PP LEO; Academia Atenea (4); FUCS; U. Salle; mesa VBG UDFJC-ASAB.
DCLS (8): internas (3) DGC propuesta SOFA; articulación IDARTES; festivales parque Sello. Intersectoriales (5) IDARTES propuesta SOFA; IDPC ruta patrimonial; programa mujer arte; SDSCJ semilleros; mesa PES bici.
DHVD (4): internas (1) informe piloto frentes obra. Intersectoriales (3) UTA CIEP; CIEP; Camacol.
</t>
    </r>
    <r>
      <rPr>
        <b/>
        <sz val="10"/>
        <color rgb="FF000000"/>
        <rFont val="Arial"/>
        <family val="2"/>
      </rPr>
      <t xml:space="preserve">Participación en instancias (11): </t>
    </r>
    <r>
      <rPr>
        <sz val="10"/>
        <color rgb="FF000000"/>
        <rFont val="Arial"/>
        <family val="2"/>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10"/>
        <color rgb="FF000000"/>
        <rFont val="Arial"/>
        <family val="2"/>
      </rPr>
      <t xml:space="preserve">Metodologías (14):
</t>
    </r>
    <r>
      <rPr>
        <sz val="10"/>
        <color rgb="FF000000"/>
        <rFont val="Arial"/>
        <family val="2"/>
      </rPr>
      <t xml:space="preserve">DPyR (2); DTID (4); DEE (4); DCLS (1); HAB-EAAB (1); MUJ (2).
</t>
    </r>
    <r>
      <rPr>
        <b/>
        <sz val="10"/>
        <color rgb="FF000000"/>
        <rFont val="Arial"/>
        <family val="2"/>
      </rPr>
      <t xml:space="preserve">Sensibilizaciones (28):
</t>
    </r>
    <r>
      <rPr>
        <sz val="10"/>
        <color rgb="FF000000"/>
        <rFont val="Arial"/>
        <family val="2"/>
      </rPr>
      <t xml:space="preserve">(Se integran acciones de DTID, DSP, DEE, DCLS, DHVD, AMB, SEG, HAB, CUL, GEP, SAL, HAC, MOV, EDU y MUJ, en el marco de conmemoración 8M, derechos de las mujeres, RUAVM y transversalización del enfoque de género).
</t>
    </r>
    <r>
      <rPr>
        <b/>
        <sz val="10"/>
        <color rgb="FF000000"/>
        <rFont val="Arial"/>
        <family val="2"/>
      </rPr>
      <t xml:space="preserve">Documentos técnicos (12):
</t>
    </r>
    <r>
      <rPr>
        <sz val="10"/>
        <color rgb="FF000000"/>
        <rFont val="Arial"/>
        <family val="2"/>
      </rPr>
      <t xml:space="preserve">(Se integran documentos de DPyR, DTID, DSP, DEE, DHVD, SDDE, FONCEP, SDIS e IDIPRON).
</t>
    </r>
    <r>
      <rPr>
        <b/>
        <sz val="10"/>
        <color rgb="FF000000"/>
        <rFont val="Arial"/>
        <family val="2"/>
      </rPr>
      <t xml:space="preserve">Conceptos técnicos (11):
</t>
    </r>
    <r>
      <rPr>
        <sz val="10"/>
        <color rgb="FF000000"/>
        <rFont val="Arial"/>
        <family val="2"/>
      </rPr>
      <t xml:space="preserve">(Se integran conceptos para entidades distritales, organismos de control, ciudadanía y acompañamientos sectoriales).
</t>
    </r>
    <r>
      <rPr>
        <b/>
        <sz val="10"/>
        <color rgb="FF000000"/>
        <rFont val="Arial"/>
        <family val="2"/>
      </rPr>
      <t xml:space="preserve">Bullets (3):
</t>
    </r>
    <r>
      <rPr>
        <sz val="10"/>
        <color rgb="FF000000"/>
        <rFont val="Arial"/>
        <family val="2"/>
      </rPr>
      <t>DSP (1); DTID (1); DCLS (1).</t>
    </r>
  </si>
  <si>
    <r>
      <t xml:space="preserve">Entre enero y marzo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family val="2"/>
      </rPr>
      <t xml:space="preserve">Avances garantía 7 derechos priorizados PPMyEG a cargo de la DDDP:
Acompañamiento técnico mesas, comités y comisiones (100):
</t>
    </r>
    <r>
      <rPr>
        <sz val="10"/>
        <color rgb="FF000000"/>
        <rFont val="Arial"/>
        <family val="2"/>
      </rPr>
      <t xml:space="preserve">
DPC (14): planeación plan de género; reporte PAD; mesa víctimas PA; mujeres futboleras; Subcomités Justicia Transicional; comité impulso Consejo Paz. DPyR (8): Mesa diversa; sistema participación POT; seguimiento participat PP; UDFJC; PP habitab calle. DTID (9): Articulación MinJusticia; seguimiento reporte Dec 332/2020; ruta vendedoras informales IPES; diálogo ciudadano SDH; PP Btá 24/7. DSP (14): Más Bienestar SDS; mesa mortalidad materna; mesa prev maternidades tempranas; UTA lactancia materna; plataforma SAM; comisión determinantes salud; FUCS. DEE (24): IES Sello, Comité Distrital Formación Docente; Biblored; Agencia Atenea; PP entornos escolares inspiradores; estrategia universidades; PP LEO; Academia Atenea; FUCS; USalle; UDFJC. DCLS (16): IDARTES; PES bici; propuesta SOFA; festivales parque Sello; IDPC ruta patrimonial; SDSCJ semilleros. DHVD (15): Piloto frentes de obra, CIEP; UTA CIEP; proyecto bienestar DADEP; intervenciones CPV Suba Bilbao; foro acción climática C40; Camacol.
</t>
    </r>
    <r>
      <rPr>
        <b/>
        <sz val="10"/>
        <color rgb="FF000000"/>
        <rFont val="Arial"/>
        <family val="2"/>
      </rPr>
      <t xml:space="preserve">Conceptos técnicos (40): </t>
    </r>
    <r>
      <rPr>
        <sz val="10"/>
        <color rgb="FF000000"/>
        <rFont val="Arial"/>
        <family val="2"/>
      </rPr>
      <t>17 proyectos Acuerdo; 1 proyecto Decreto; 2 DP Concejo; 1 DP JAL; 7 PP; 4 Doc entidades Distritales; 1 Propos Concejo; 3 organismos control; 4 peticiones ciudadanía.
Documentos técnicos (12): 1 DPyR; 3 DTID; 1 DSP; 4 DEE; 3 DHVD.
Conmemoraciones (1): DTID: 1 documento sentido 8M.
Metodologias (15): 2 DPyR; 2 DTID: 4 DEE: 3 DCLS; 1 DHVD; 3 7Derechos.
Sensibilizaciones (10): 1 DTID; 2 DSP; 3 DEE; 1 DCLS; 2 DHVD; 1 7Derechos.
Bullets (7): 2 DPC; 1 DTID; 3 DSP; 1 DCLS.</t>
    </r>
  </si>
  <si>
    <t>Las acciones desarrolladas durante el periodo enero a marzo evidencian la implementación del proceso de transversalización del enfoque de género mediante la producción y consolidación de insumos técnicos, conceptos, documentos, metodologías y espacios de articulación interinstitucional, lo cual fortalece los mecanismos de monitoreo, seguimiento, reporte y rendición de cuentas frente al cumplimiento de la PPMYEG y otras políticas públicas distritales, contribuyendo al avance progresivo en la garantía de los derechos humanos de las mujeres y a una gestión pública más efectiva e integrada con enfoque de género.</t>
  </si>
  <si>
    <r>
      <rPr>
        <sz val="10"/>
        <color rgb="FF000000"/>
        <rFont val="Arial"/>
        <family val="2"/>
      </rPr>
      <t xml:space="preserve">Durante el mes de abril se avanzó en el fortalecimiento de la transversalización de los enfoques de derechos humanos de las mujeres, de género y diferencial-poblacional en las entidades distritales, mediante la elaboración de (33) insumos técnicos, entre ellos (2) conceptos técnicos, (6) documentos técnicos, (10) participaciones en instancias intersectoriales, (10) sensibilizaciones y (5) metodologías y presentaciones orientadas a fortalecer capacidades institucionales y promover entornos laborales y de gestión pública con enfoque de género.
En el marco del mecanismo “En Igualdad: Sello Distrital de Igualdad de Género”, se realizó la revisión y retroalimentación de (6) informes anuales de implementación de los Planes de Trabajo para la Igualdad de Género de entidades adscritas y vinculadas. Asimismo, se desarrollaron (2) espacios de socialización dirigidos a equipos directivos de entidades adscritas y vinculadas sobre la segunda medición del Sello, se enviaron (31) credenciales de acceso a la plataforma web y se diligenciaron (22) herramientas de revisión de la plataforma para el análisis de la incorporación de los enfoques de género y diferencial en trámites y servicios virtuales.
Frente a la implementación de la línea de trabajo con el sector mixto, se gestionaron (2) documentos de compromiso firmados por entidades de economía mixta para avanzar en la garantía de los derechos de las mujeres y la incorporación del enfoque de género en su cultura institucional. De igual manera, en el proceso de implementación con Alcaldías Locales, se realizaron (2) espacios de reunión para orientar la consolidación de diagnósticos institucionales y la socialización de la plataforma web, así como la actualización de (40) herramientas de puntuación para la medición del Índice de Igualdad de Género de las veinte Alcaldías Locales.
Finalmente, en el marco de la concertación de los Planes de Trabajo para la Igualdad de Género con las (15) secretarías de la Administración Distrital, se llevaron a cabo (2) espacios de reunión orientados a la formulación de estos planes a partir de los resultados de los diagnósticos institucionales, fortaleciendo los procesos de planeación y transversalización institucional del enfoque de género.
</t>
    </r>
    <r>
      <rPr>
        <b/>
        <sz val="10"/>
        <color rgb="FF000000"/>
        <rFont val="Arial"/>
        <family val="2"/>
      </rPr>
      <t xml:space="preserve">Avances garantía DDHH mujeres: 
</t>
    </r>
    <r>
      <rPr>
        <sz val="10"/>
        <color rgb="FF000000"/>
        <rFont val="Arial"/>
        <family val="2"/>
      </rPr>
      <t>Se realizaron 37 participaciones en instancias intersectoriales como mesas, comités y consejos. Se elaboraron 10 metodologías para la sensibilización sobre derechos humanos de las mujeres a funcionarios públicos e instituciones de educación superior. Se realizaron 10 sensibilizaciones . Se elaboraron 8 documentos técnicos, 15 conceptos técnicos, 1 bullet, 3 insumos para conmemoraciones de fechas emblemáticas y se retroalimentaron los informes de 22 entidades distritales sobre su implementación de acciones afirmativas del Plan de Igualdad de Oportunidades y Equidad de Género.</t>
    </r>
  </si>
  <si>
    <r>
      <rPr>
        <sz val="10"/>
        <color rgb="FF000000"/>
        <rFont val="Arial"/>
        <family val="2"/>
      </rPr>
      <t xml:space="preserve">Entre enero y abril se avanzó en la elaboración y consolidación de insumos técnicos orientados a fortalecer la gestión pública con enfoque de derechos de las mujeres y enfoque de género en las entidades distritales, mediante procesos de análisis, articulación interinstitucional, acompañamiento técnico y fortalecimiento de capacidades institucionales para la transversalización del enfoque de género.
</t>
    </r>
    <r>
      <rPr>
        <b/>
        <sz val="10"/>
        <color rgb="FF000000"/>
        <rFont val="Arial"/>
        <family val="2"/>
      </rPr>
      <t xml:space="preserve">Avances garantía 7 derechos priorizados PPMyEG a cargo de la DDDP:
</t>
    </r>
    <r>
      <rPr>
        <sz val="10"/>
        <color rgb="FF000000"/>
        <rFont val="Arial"/>
        <family val="2"/>
      </rPr>
      <t xml:space="preserve">
Acompañamiento técnico a mesas, comités y comisiones (137): desarrollados por las diferentes dependencias de la DDDP en espacios relacionados con participación, salud, educación, cultura, seguridad, movilidad, cambio climático y políticas públicas distritales.
Conceptos técnicos (54): asociados a proyectos normativos, políticas públicas, documentos institucionales, organismos de control y ciudadanía, incluyendo insumos relacionados con el Decreto Único Distrital 640 de 2025 y el Protocolo Distrital para la Prevención y Atención del Acoso Laboral, Acoso Sexual y Discriminación.
Documentos técnicos (20): orientados al fortalecimiento institucional y sectorial en temas como liderazgo, urbanismo, participación y formación con enfoque de género.
Metodologías y presentaciones (25): elaboradas para procesos pedagógicos, lineamientos institucionales y herramientas de transversalización del enfoque de género.
Sensibilizaciones (20): desarrolladas con entidades distritales y actores sectoriales sobre comunicación no sexista, prevención de violencias, derechos de las mujeres y transversalización del enfoque de género.
Bullets (7) y Conmemoraciones (1): elaborados para el posicionamiento institucional de acciones relacionadas con la garantía de los derechos de las mujeres.
PIOEG: Retroalimentación informes implementación acciones afirmativas de 25 etnidades distritales vigencia 2025. Propuesta acciones afirmativas para 13 Secretarías Distritales para vigencia 2026.
Adicionalmente, en el marco del mecanismo “En Igualdad: Sello Distrital de Igualdad de Género”, se avanzó en la revisión y retroalimentación de (6) informes de planes de trabajo para la igualdad de género, la realización de (2) espacios de socialización de la segunda medición del Sello, el envío de (31) credenciales de acceso a la plataforma web, el diligenciamiento de (22) herramientas de revisión y la actualización de (40) herramientas de puntuación para la medición del Índice de Igualdad de Género en las Alcaldías Locales. Asimismo, se gestionaron (2) documentos de compromiso con entidades de economía mixta y se realizaron (4) espacios de reunión para orientar procesos de diagnóstico y formulación de planes de trabajo para la igualdad de género.</t>
    </r>
  </si>
  <si>
    <t>Fortalecimiento de la transversalización del enfoque de género y de derechos de las mujeres en las entidades distritales, mediante la elaboración de insumos técnicos, metodologías, sensibilizaciones y espacios de articulación que contribuyen a mejorar las capacidades institucionales y la implementación de acciones para la garantía de derechos.
Consolidación de herramientas de seguimiento y medición del mecanismo “En Igualdad: Sello Distrital de Igualdad de Género”, favoreciendo el análisis del avance institucional de entidades distritales y Alcaldías Locales en la incorporación del enfoque de género en su gestión y cultura organizacional.
Fortalecimiento de la articulación y acompañamiento técnico a entidades distritales y de economía mixta para la formulación e implementación de planes de trabajo para la igualdad de género, promoviendo entornos institucionales más incluyentes y libres de discriminación.</t>
  </si>
  <si>
    <t>Durante el mes de mayo se avanzó en el fortalecimiento de la transversalización de los enfoques de derechos humanos de las mujeres, de género y diferencial-poblacional en las entidades distritales, mediante la elaboración de seis (6) documentos técnicos para la Mesa Acuerdo de Paz, la participación en cuarenta (40) insumos técnicos, entre ellos veintiún (21) conceptos técnicos, nueve (9) documentos técnicos, nueve (9) participaciones en instancias intersectoriales y una (1) metodología. Asimismo, se desarrollaron treinta y tres (33) sensibilizaciones y diez (10) metodologías y presentaciones orientadas al fortalecimiento de capacidades institucionales y la promoción de los derechos de las mujeres con enfoque de género. En el marco del Plan de Igualdad de Oportunidades para la Equidad de Género (PIOEG), se formularon siete (7) propuestas de acciones afirmativas para ser incorporadas en los planes de igualdad de trece (13) secretarías distritales. Finalmente, se realizaron tres (3) acciones conmemorativas, soportadas mediante documentos técnicos, piezas comunicativas y agendas de trabajo, en el marco de la garantía y promoción de los derechos de las mujeres.
En el marco del mecanismo “En Igualdad: Sello Distrital de Igualdad de Género”, se realizó la implementación de (15) herramientas de guía de observación para la segunda medición de entidades adscritas y vinculadas, así como el desarrollo de (6) espacios de resolución de dudas relacionados con la etapa diagnóstica y el diligenciamiento de instrumentos de evaluación. Asimismo, se avanzó en la concertación y ajuste de los procesos de medición institucional para fortalecer la incorporación de los enfoques de género, derechos humanos de las mujeres y diferencial-poblacional.
Frente a la implementación de la línea de trabajo con el sector mixto, se gestionaron (2) documentos de compromiso firmados por entidades de economía mixta para avanzar en la garantía de los derechos de las mujeres y la incorporación del enfoque de género en su cultura institucional. De igual manera, se realizó (1) espacio de socialización de la metodología de trabajo para la renovación de insignias y se desarrollaron (2) espacios pedagógicos dirigidos a entidades de economía mixta.
De igual manera, en el proceso de implementación con Alcaldías Locales, se realizó (1) espacio de reunión para orientar el fortalecimiento de los planes locales de transversalización de género y la incorporación de los enfoques de género, diferencial-poblacional y de derechos humanos de las mujeres en estos instrumentos.
Finalmente, en el marco de la concertación de los Planes de Trabajo para la Igualdad de Género con las (15) secretarías de la Administración Distrital, se construyeron (15) propuestas de planes de trabajo para la igualdad de género y se llevaron a cabo (4) espacios de trabajo orientados a la formulación de acciones afirmativas y la consolidación de actividades de la Estrategia de Transversalización de Género, fortaleciendo los procesos de planeación y transversalización institucional del enfoque de género.</t>
  </si>
  <si>
    <t>Entre enero y mayo se avanzó en la elaboración y consolidación de insumos técnicos orientados a fortalecer la gestión pública con enfoque de derechos de las mujeres y enfoque de género en las entidades distritales, mediante procesos de análisis, articulación interinstitucional, acompañamiento técnico y fortalecimiento de capacidades institucionales para la transversalización del enfoque de género.
Avances garantía 7 derechos priorizados PPMyEG a cargo de la DDDP:
Acompañamiento técnico a mesas, comités y comisiones (177): desarrollados por las diferentes dependencias de la DDDP en espacios relacionados con participación, salud, educación, cultura, seguridad, movilidad, cambio climático y políticas públicas distritales.
Conceptos técnicos (74): asociados a proyectos normativos, políticas públicas, documentos institucionales, organismos de control y ciudadanía, incluyendo insumos relacionados con el Decreto Único Distrital 640 de 2025, el Protocolo Distrital para la Prevención y Atención del Acoso Laboral, Acoso Sexual y Discriminación y otros instrumentos distritales de política pública.
Documentos técnicos (29): orientados al fortalecimiento institucional y sectorial en temas como liderazgo, urbanismo, participación, formación, contratación pública, comunicación incluyente y fortalecimiento de capacidades con enfoque de género.
Metodologías y presentaciones (30): elaboradas para procesos pedagógicos, lineamientos institucionales y herramientas de transversalización del enfoque de género.
Sensibilizaciones (44): desarrolladas con entidades distritales y actores sectoriales sobre comunicación no sexista, prevención de violencias, derechos de las mujeres, participación política y transversalización del enfoque de género.
Bullets (9) y Conmemoraciones (4): elaborados para el posicionamiento institucional de acciones relacionadas con la garantía de los derechos de las mujeres.
PIOEG: Retroalimentación a informes de implementación de acciones afirmativas de 25 entidades distritales para la vigencia 2025. Propuesta de acciones afirmativas para 13 Secretarías Distritales para la vigencia 2026 y construcción de propuestas de Planes de Trabajo para la Igualdad de Género con las 15 Secretarías Distritales para el periodo 2026-2028.
Adicionalmente, en el marco del mecanismo “En Igualdad: Sello Distrital de Igualdad de Género”, se avanzó en la revisión y retroalimentación de (6) informes de planes de trabajo para la igualdad de género, la realización de (2) espacios de socialización de la segunda medición del Sello, el envío de (31) credenciales de acceso a la plataforma web, el diligenciamiento de (22) herramientas de revisión, la implementación de (15) guías de observación para la segunda medición y la actualización de (40) herramientas de puntuación para la medición del Índice de Igualdad de Género en las Alcaldías Locales. Asimismo, se gestionaron (4) documentos de compromiso con entidades de economía mixta y se realizaron (9) espacios de reunión para orientar procesos de diagnóstico, fortalecimiento institucional y formulación de planes de trabajo para la igualdad de género.Avances garantía 7 derechos priorizados PPMyEG a cargo de la DDDP:
Acompañamiento técnico a mesas, comités y comisiones (177): desarrollados por las diferentes dependencias de la DDDP en espacios relacionados con paz, víctimas, participación, salud, educación, autonomía económica, cultura, seguridad, movilidad, hábitat, cambio climático y políticas públicas distritales.
Conceptos técnicos (74): asociados a proyectos normativos, políticas públicas, documentos institucionales, organismos de control y ciudadanía, incluyendo insumos relacionados con prevención y atención del acoso laboral, salud mental, IVE, lenguaje incluyente, seguridad en espacio y transporte público, feminización pobreza, personas trans, habitabilidad en calle, PP Bogotá 24-7, entre otras.
Documentos técnicos (29): orientados al fortalecimiento institucional y sectorial en temas como liderazgo, urbanismo, participación, paz, educación en áreas STEAM, cubrimiento deportivo con enfoque de género.
Metodologías y presentaciones (31): elaboradas para procesos pedagógicos, lineamientos institucionales y herramientas de transversalización del enfoque de género.
Sensibilizaciones (28): desarrolladas con entidades distritales y actores sociales en temas como comunicación no sexista, prevención violencias, participación paritaria, IVE, contatación pública mujeres, derechos de las mujeres y transversalización del enfoque de género.
Bullets (9) y Conmemoraciones (2): 8M y 28 Mayo.</t>
  </si>
  <si>
    <t>Fortalecimiento de la capacidad institucional del Distrito para incorporar de manera efectiva el enfoque de derechos de las mujeres y de género en la gestión pública, promoviendo una mayor articulación interinstitucional, la mejora en la toma de decisiones, el fortalecimiento de competencias técnicas de las entidades distritales y la implementación de acciones concretas para la prevención de desigualdades y violencias, favoreciendo así la garantía, protección y promoción de los derechos de las mujeres en Bogotá.</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</si>
  <si>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</si>
  <si>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</si>
  <si>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</si>
  <si>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r>
      <rPr>
        <b/>
        <sz val="10"/>
        <color rgb="FF000000"/>
        <rFont val="Arial"/>
        <family val="2"/>
      </rPr>
      <t xml:space="preserve">Elaboración de insumos (4)
</t>
    </r>
    <r>
      <rPr>
        <b/>
        <i/>
        <sz val="10"/>
        <color rgb="FF000000"/>
        <rFont val="Arial"/>
        <family val="2"/>
      </rPr>
      <t>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i/>
        <sz val="10"/>
        <color rgb="FF000000"/>
        <rFont val="Arial"/>
        <family val="2"/>
      </rPr>
      <t xml:space="preserve">Documentos Técnicos (1): </t>
    </r>
    <r>
      <rPr>
        <sz val="10"/>
        <color rgb="FF000000"/>
        <rFont val="Arial"/>
        <family val="2"/>
      </rPr>
      <t xml:space="preserve">15SECTORES: DT Gestión pública con enfoques de derechos humanos de las mujeres, de género y poblacional-diferencial: Claves para rendiciones de cuentas.  </t>
    </r>
  </si>
  <si>
    <r>
      <rPr>
        <b/>
        <sz val="10"/>
        <color rgb="FF000000"/>
        <rFont val="Arial"/>
        <family val="2"/>
      </rPr>
      <t xml:space="preserve">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
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
Conmemoraciones (1):
</t>
    </r>
    <r>
      <rPr>
        <sz val="10"/>
        <color rgb="FF000000"/>
        <rFont val="Arial"/>
        <family val="2"/>
      </rPr>
      <t>DTID: 1 preliminar documento de sentido 8M.</t>
    </r>
  </si>
  <si>
    <r>
      <rPr>
        <sz val="10"/>
        <color rgb="FF000000"/>
        <rFont val="Arial"/>
        <family val="2"/>
      </rPr>
      <t xml:space="preserve">Se realizó reunión de equipo interno para la consolidación de plan de implementación del mecanismo "En Iguldad:Sello Distrital de Igualdad de Género" durante la vigencia 2026.
</t>
    </r>
    <r>
      <rPr>
        <b/>
        <sz val="10"/>
        <color rgb="FF000000"/>
        <rFont val="Arial"/>
        <family val="2"/>
      </rPr>
      <t xml:space="preserve">Seguimiento planes de trabajo
</t>
    </r>
    <r>
      <rPr>
        <sz val="10"/>
        <color rgb="FF000000"/>
        <rFont val="Arial"/>
        <family val="2"/>
      </rPr>
      <t>Se realizó reunión de revisión de la versión consolidada y aprobada por la dirección de la plantilla de informe anual de implementación del Plan de Trabajo para la Igualdad de Género.</t>
    </r>
  </si>
  <si>
    <t>TAREA 08</t>
  </si>
  <si>
    <t>TAREA 09</t>
  </si>
  <si>
    <t>TAREA 10</t>
  </si>
  <si>
    <r>
      <rPr>
        <b/>
        <sz val="10"/>
        <color rgb="FF000000"/>
        <rFont val="Arial"/>
        <family val="2"/>
      </rPr>
      <t xml:space="preserve">Elaboración de insumos (23)
</t>
    </r>
    <r>
      <rPr>
        <b/>
        <i/>
        <sz val="10"/>
        <color rgb="FF000000"/>
        <rFont val="Arial"/>
        <family val="2"/>
      </rPr>
      <t xml:space="preserve">Conceptos Técnicos (2): </t>
    </r>
    <r>
      <rPr>
        <b/>
        <sz val="10"/>
        <color rgb="FF000000"/>
        <rFont val="Arial"/>
        <family val="2"/>
      </rPr>
      <t>HAB CVP 1</t>
    </r>
    <r>
      <rPr>
        <sz val="10"/>
        <color rgb="FF000000"/>
        <rFont val="Arial"/>
        <family val="2"/>
      </rPr>
      <t xml:space="preserve">Recomendaciones técnicas para la incorporación de los enfoques de derechos humanos de las mujeres, de género y poblacional-diferencial en los instrumentos de encuesta sociodemográfica y de caracterización.
</t>
    </r>
    <r>
      <rPr>
        <b/>
        <sz val="10"/>
        <color rgb="FF000000"/>
        <rFont val="Arial"/>
        <family val="2"/>
      </rPr>
      <t>EDU 1</t>
    </r>
    <r>
      <rPr>
        <sz val="10"/>
        <color rgb="FF000000"/>
        <rFont val="Arial"/>
        <family val="2"/>
      </rPr>
      <t xml:space="preserve">CT Formulación PP Entornos Escolares Inspiradores – SED. </t>
    </r>
    <r>
      <rPr>
        <b/>
        <sz val="10"/>
        <color rgb="FF000000"/>
        <rFont val="Arial"/>
        <family val="2"/>
      </rPr>
      <t xml:space="preserve"> </t>
    </r>
    <r>
      <rPr>
        <sz val="10"/>
        <color rgb="FF000000"/>
        <rFont val="Arial"/>
        <family val="2"/>
      </rPr>
      <t xml:space="preserve"> 
</t>
    </r>
    <r>
      <rPr>
        <b/>
        <i/>
        <sz val="10"/>
        <color rgb="FF000000"/>
        <rFont val="Arial"/>
        <family val="2"/>
      </rPr>
      <t xml:space="preserve">Documentos Técnicos (4): </t>
    </r>
    <r>
      <rPr>
        <b/>
        <sz val="10"/>
        <color rgb="FF000000"/>
        <rFont val="Arial"/>
        <family val="2"/>
      </rPr>
      <t>INT 1</t>
    </r>
    <r>
      <rPr>
        <sz val="10"/>
        <color rgb="FF000000"/>
        <rFont val="Arial"/>
        <family val="2"/>
      </rPr>
      <t xml:space="preserve">Propuesta de programa de fortalecimiento de capacidades para la transversalización de los enfoques de género, poblacional diferencial y de derechos de las mujeres en la estrategia de Ingreso Mínimo Garantizado  
</t>
    </r>
    <r>
      <rPr>
        <b/>
        <sz val="10"/>
        <color rgb="FF000000"/>
        <rFont val="Arial"/>
        <family val="2"/>
      </rPr>
      <t xml:space="preserve">GOB(1): </t>
    </r>
    <r>
      <rPr>
        <sz val="10"/>
        <color rgb="FF000000"/>
        <rFont val="Arial"/>
        <family val="2"/>
      </rPr>
      <t xml:space="preserve">Propuesta de cronograma de fortalecimiento de capacidades para la transversalización de los enfoques de género, poblacional diferencial y de derechos de las mujeres dirigido al talento humano del IDPAC.
</t>
    </r>
    <r>
      <rPr>
        <b/>
        <sz val="10"/>
        <color rgb="FF000000"/>
        <rFont val="Arial"/>
        <family val="2"/>
      </rPr>
      <t>HAC (2): 1</t>
    </r>
    <r>
      <rPr>
        <sz val="10"/>
        <color rgb="FF000000"/>
        <rFont val="Arial"/>
        <family val="2"/>
      </rPr>
      <t xml:space="preserve">Ciclo anual de sensibilizaciones dirigido al Talento Humano de la Secretaría de Hacienda Distrital; </t>
    </r>
    <r>
      <rPr>
        <b/>
        <sz val="10"/>
        <color rgb="FF000000"/>
        <rFont val="Arial"/>
        <family val="2"/>
      </rPr>
      <t>1</t>
    </r>
    <r>
      <rPr>
        <sz val="10"/>
        <color rgb="FF000000"/>
        <rFont val="Arial"/>
        <family val="2"/>
      </rPr>
      <t xml:space="preserve">Lineamientos técnicos para la  incorporación del enfoque de género en la estrategia comunicativa del FONCEP – Conmemoración 8M
</t>
    </r>
    <r>
      <rPr>
        <b/>
        <i/>
        <sz val="10"/>
        <color rgb="FF000000"/>
        <rFont val="Arial"/>
        <family val="2"/>
      </rPr>
      <t xml:space="preserve">
Participación en instancias (7): </t>
    </r>
    <r>
      <rPr>
        <b/>
        <sz val="10"/>
        <color rgb="FF000000"/>
        <rFont val="Arial"/>
        <family val="2"/>
      </rPr>
      <t>INT 1</t>
    </r>
    <r>
      <rPr>
        <sz val="10"/>
        <color rgb="FF000000"/>
        <rFont val="Arial"/>
        <family val="2"/>
      </rPr>
      <t xml:space="preserve">UTA- Comisión Intersectorial Diferencial Poblacional- SDIS-IPAC 
</t>
    </r>
    <r>
      <rPr>
        <b/>
        <sz val="10"/>
        <color rgb="FF000000"/>
        <rFont val="Arial"/>
        <family val="2"/>
      </rPr>
      <t>HAB 1</t>
    </r>
    <r>
      <rPr>
        <sz val="10"/>
        <color rgb="FF000000"/>
        <rFont val="Arial"/>
        <family val="2"/>
      </rPr>
      <t xml:space="preserve">CVP Asistencia y presentación de balance de acciones realizadas por la SDMujer, en el marco de la implementación del Pacto multiactor, liderado por la Dirección de Mejoramiento de Vivienda de la CVP.  
</t>
    </r>
    <r>
      <rPr>
        <b/>
        <sz val="10"/>
        <color rgb="FF000000"/>
        <rFont val="Arial"/>
        <family val="2"/>
      </rPr>
      <t>EDU 1</t>
    </r>
    <r>
      <rPr>
        <sz val="10"/>
        <color rgb="FF000000"/>
        <rFont val="Arial"/>
        <family val="2"/>
      </rPr>
      <t xml:space="preserve">Asistencia a Mesa Técnica Interinstitucional en el marco de la formulación de la Política Pública de Entornos Escolares Inspiradores, con el propósito de recibir retroalimentación técnica por parte de las entidades participantes. 
</t>
    </r>
    <r>
      <rPr>
        <b/>
        <sz val="10"/>
        <color rgb="FF000000"/>
        <rFont val="Arial"/>
        <family val="2"/>
      </rPr>
      <t>SEG 4: 3</t>
    </r>
    <r>
      <rPr>
        <sz val="10"/>
        <color rgb="FF000000"/>
        <rFont val="Arial"/>
        <family val="2"/>
      </rPr>
      <t xml:space="preserve">Asistencia a la Comisión Distrital de Seguridad, Convivencia y Comodidad en el Fútbol; </t>
    </r>
    <r>
      <rPr>
        <b/>
        <sz val="10"/>
        <color rgb="FF000000"/>
        <rFont val="Arial"/>
        <family val="2"/>
      </rPr>
      <t>1</t>
    </r>
    <r>
      <rPr>
        <sz val="10"/>
        <color rgb="FF000000"/>
        <rFont val="Arial"/>
        <family val="2"/>
      </rPr>
      <t xml:space="preserve">Mesa Técnica de Monitoreo y Seguridad a ciclistas
</t>
    </r>
    <r>
      <rPr>
        <b/>
        <i/>
        <sz val="10"/>
        <color rgb="FF000000"/>
        <rFont val="Arial"/>
        <family val="2"/>
      </rPr>
      <t xml:space="preserve">
Sensibilizaciones (1):</t>
    </r>
    <r>
      <rPr>
        <sz val="10"/>
        <color rgb="FF000000"/>
        <rFont val="Arial"/>
        <family val="2"/>
      </rPr>
      <t xml:space="preserve"> </t>
    </r>
    <r>
      <rPr>
        <b/>
        <sz val="10"/>
        <color rgb="FF000000"/>
        <rFont val="Arial"/>
        <family val="2"/>
      </rPr>
      <t>CUL1</t>
    </r>
    <r>
      <rPr>
        <sz val="10"/>
        <color rgb="FF000000"/>
        <rFont val="Arial"/>
        <family val="2"/>
      </rPr>
      <t xml:space="preserve">Incorporación del enfoque de género en las propuestas de ganadoras de Beca En Bogotá nos mueve el respeto – SDCRD.
</t>
    </r>
    <r>
      <rPr>
        <b/>
        <i/>
        <sz val="10"/>
        <color rgb="FF000000"/>
        <rFont val="Arial"/>
        <family val="2"/>
      </rPr>
      <t xml:space="preserve">
Actividades ETG de Sello (10): </t>
    </r>
    <r>
      <rPr>
        <sz val="10"/>
        <color rgb="FF000000"/>
        <rFont val="Arial"/>
        <family val="2"/>
      </rPr>
      <t xml:space="preserve">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</si>
  <si>
    <r>
      <rPr>
        <b/>
        <sz val="9"/>
        <color rgb="FF000000"/>
        <rFont val="Arial"/>
        <family val="2"/>
      </rPr>
      <t xml:space="preserve">1. Acompañamiento técnico mesas, comités y comisiones (51):
DPC </t>
    </r>
    <r>
      <rPr>
        <sz val="9"/>
        <color rgb="FF000000"/>
        <rFont val="Arial"/>
        <family val="2"/>
      </rPr>
      <t xml:space="preserve">(10):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t>
    </r>
    <r>
      <rPr>
        <b/>
        <sz val="9"/>
        <color rgb="FF000000"/>
        <rFont val="Arial"/>
        <family val="2"/>
      </rPr>
      <t xml:space="preserve">DPyR </t>
    </r>
    <r>
      <rPr>
        <sz val="9"/>
        <color rgb="FF000000"/>
        <rFont val="Arial"/>
        <family val="2"/>
      </rPr>
      <t xml:space="preserve">(2): interna (1) mesa diversa. Intersectoriales: (1) Acompañamiento movilización 21F 4 años Sentencia C055/2022.
</t>
    </r>
    <r>
      <rPr>
        <b/>
        <sz val="9"/>
        <color rgb="FF000000"/>
        <rFont val="Arial"/>
        <family val="2"/>
      </rPr>
      <t>DTID</t>
    </r>
    <r>
      <rPr>
        <sz val="9"/>
        <color rgb="FF000000"/>
        <rFont val="Arial"/>
        <family val="2"/>
      </rPr>
      <t xml:space="preserve">: (2) Intersectoriales: ruta vendedor@s informales IPES; diálogo ciudadano SDH. 
</t>
    </r>
    <r>
      <rPr>
        <b/>
        <sz val="9"/>
        <color rgb="FF000000"/>
        <rFont val="Arial"/>
        <family val="2"/>
      </rPr>
      <t xml:space="preserve">DSP </t>
    </r>
    <r>
      <rPr>
        <sz val="9"/>
        <color rgb="FF000000"/>
        <rFont val="Arial"/>
        <family val="2"/>
      </rPr>
      <t xml:space="preserve">Intersectoriales (9): Más Bienestar SDS (2); Más Bienestar comunicaciones; conmemoración 21F; plataforma SAM; mesa mortalidad materna; mesa prevención maternidades y paternidades tempranas; UTA lactancia materna. 
</t>
    </r>
    <r>
      <rPr>
        <b/>
        <sz val="9"/>
        <color rgb="FF000000"/>
        <rFont val="Arial"/>
        <family val="2"/>
      </rPr>
      <t xml:space="preserve">DEE </t>
    </r>
    <r>
      <rPr>
        <sz val="9"/>
        <color rgb="FF000000"/>
        <rFont val="Arial"/>
        <family val="2"/>
      </rPr>
      <t xml:space="preserve">(9) internas: (6) Articulación interna sector educación; centros inclusión digital; Biblored; compromisos Atenea (2); sensibilización 8M colegio Ramón Jimeno. Intersectoriales: (3) mesa PP entonos escolares inspiradores; Agencia Atenea; Comité Distrital Formación Docente. 
</t>
    </r>
    <r>
      <rPr>
        <b/>
        <sz val="9"/>
        <color rgb="FF000000"/>
        <rFont val="Arial"/>
        <family val="2"/>
      </rPr>
      <t xml:space="preserve">DCLS </t>
    </r>
    <r>
      <rPr>
        <sz val="9"/>
        <color rgb="FF000000"/>
        <rFont val="Arial"/>
        <family val="2"/>
      </rPr>
      <t xml:space="preserve">(7): internas: (5) Articulación interna sector cultura (3); conmemoración 8M; acciones IDARTES. Intersectoriales: (2) Biblored; PES bici IDPC. 
</t>
    </r>
    <r>
      <rPr>
        <b/>
        <sz val="9"/>
        <color rgb="FF000000"/>
        <rFont val="Arial"/>
        <family val="2"/>
      </rPr>
      <t xml:space="preserve">DHVD </t>
    </r>
    <r>
      <rPr>
        <sz val="9"/>
        <color rgb="FF000000"/>
        <rFont val="Arial"/>
        <family val="2"/>
      </rPr>
      <t xml:space="preserve">(9): internas: (2) Articulación sector gobierno; piloto frentes de obra. 
Intersectoriales: (7) UTA CIEP; CIEP; proyecto bienestar Guacamayas DADEP; sendero río Bogotá CVP; proyecto Suba Bilbao CVP (2); foro acción climática C40. 
</t>
    </r>
    <r>
      <rPr>
        <b/>
        <sz val="9"/>
        <color rgb="FF000000"/>
        <rFont val="Arial"/>
        <family val="2"/>
      </rPr>
      <t>7Derechos:</t>
    </r>
    <r>
      <rPr>
        <sz val="9"/>
        <color rgb="FF000000"/>
        <rFont val="Arial"/>
        <family val="2"/>
      </rPr>
      <t xml:space="preserve"> Internas (2): logística eventos DDDP; reunión equipo derechos.
</t>
    </r>
    <r>
      <rPr>
        <b/>
        <sz val="9"/>
        <color rgb="FF000000"/>
        <rFont val="Arial"/>
        <family val="2"/>
      </rPr>
      <t xml:space="preserve">2. Metodologías (6): 
DCLS </t>
    </r>
    <r>
      <rPr>
        <sz val="9"/>
        <color rgb="FF000000"/>
        <rFont val="Arial"/>
        <family val="2"/>
      </rPr>
      <t xml:space="preserve">(2) propuesta talleres bibliotecas públicas; metodología 8M Biblored.  
</t>
    </r>
    <r>
      <rPr>
        <b/>
        <sz val="9"/>
        <color rgb="FF000000"/>
        <rFont val="Arial"/>
        <family val="2"/>
      </rPr>
      <t xml:space="preserve">DHVD </t>
    </r>
    <r>
      <rPr>
        <sz val="9"/>
        <color rgb="FF000000"/>
        <rFont val="Arial"/>
        <family val="2"/>
      </rPr>
      <t xml:space="preserve">(1) Ajustes entornos urbanos enfoque género. 
</t>
    </r>
    <r>
      <rPr>
        <b/>
        <sz val="9"/>
        <color rgb="FF000000"/>
        <rFont val="Arial"/>
        <family val="2"/>
      </rPr>
      <t>7Derechos</t>
    </r>
    <r>
      <rPr>
        <sz val="9"/>
        <color rgb="FF000000"/>
        <rFont val="Arial"/>
        <family val="2"/>
      </rPr>
      <t xml:space="preserve">: (3) Capacitación TPIEG entidades públicas; DDHH mujeres privadas libertad; inducción TH CIOM. 
</t>
    </r>
    <r>
      <rPr>
        <b/>
        <sz val="9"/>
        <color rgb="FF000000"/>
        <rFont val="Arial"/>
        <family val="2"/>
      </rPr>
      <t xml:space="preserve">3. Sensibilizaciones (2): 
DSP </t>
    </r>
    <r>
      <rPr>
        <sz val="9"/>
        <color rgb="FF000000"/>
        <rFont val="Arial"/>
        <family val="2"/>
      </rPr>
      <t xml:space="preserve">(1) Sentencia C055/2022 SDS equipo BUnidos. 
</t>
    </r>
    <r>
      <rPr>
        <b/>
        <sz val="9"/>
        <color rgb="FF000000"/>
        <rFont val="Arial"/>
        <family val="2"/>
      </rPr>
      <t xml:space="preserve">7Derechos </t>
    </r>
    <r>
      <rPr>
        <sz val="9"/>
        <color rgb="FF000000"/>
        <rFont val="Arial"/>
        <family val="2"/>
      </rPr>
      <t xml:space="preserve">(1) Capacitación TPIEG entidades públicas 
</t>
    </r>
    <r>
      <rPr>
        <b/>
        <sz val="9"/>
        <color rgb="FF000000"/>
        <rFont val="Arial"/>
        <family val="2"/>
      </rPr>
      <t xml:space="preserve">4. Conmemoraciones (1) 
</t>
    </r>
    <r>
      <rPr>
        <sz val="9"/>
        <color rgb="FF000000"/>
        <rFont val="Arial"/>
        <family val="2"/>
      </rPr>
      <t xml:space="preserve">DTID (1) documento sentido conmemoracion 8M
</t>
    </r>
    <r>
      <rPr>
        <b/>
        <sz val="9"/>
        <color rgb="FF000000"/>
        <rFont val="Arial"/>
        <family val="2"/>
      </rPr>
      <t xml:space="preserve">5. Documentos técnicos (5): 
DTID </t>
    </r>
    <r>
      <rPr>
        <sz val="9"/>
        <color rgb="FF000000"/>
        <rFont val="Arial"/>
        <family val="2"/>
      </rPr>
      <t xml:space="preserve">1 informe reporte Decreto 332/2020 II sem 2025.
</t>
    </r>
    <r>
      <rPr>
        <b/>
        <sz val="9"/>
        <color rgb="FF000000"/>
        <rFont val="Arial"/>
        <family val="2"/>
      </rPr>
      <t xml:space="preserve">DEE </t>
    </r>
    <r>
      <rPr>
        <sz val="9"/>
        <color rgb="FF000000"/>
        <rFont val="Arial"/>
        <family val="2"/>
      </rPr>
      <t xml:space="preserve">(3) Borrador DD educación – trabajo ASP; propuesta estrategia prevención violencia digital; propuesta estrategia universitaria por igualdad. 
</t>
    </r>
    <r>
      <rPr>
        <b/>
        <sz val="9"/>
        <color rgb="FF000000"/>
        <rFont val="Arial"/>
        <family val="2"/>
      </rPr>
      <t xml:space="preserve">DHVD </t>
    </r>
    <r>
      <rPr>
        <sz val="9"/>
        <color rgb="FF000000"/>
        <rFont val="Arial"/>
        <family val="2"/>
      </rPr>
      <t xml:space="preserve">(1) Preliminar lineamiento Metro enfoque género. 
</t>
    </r>
    <r>
      <rPr>
        <b/>
        <sz val="9"/>
        <color rgb="FF000000"/>
        <rFont val="Arial"/>
        <family val="2"/>
      </rPr>
      <t xml:space="preserve">6. Conceptos técnicos (28): 
</t>
    </r>
    <r>
      <rPr>
        <sz val="9"/>
        <color rgb="FF000000"/>
        <rFont val="Arial"/>
        <family val="2"/>
      </rPr>
      <t xml:space="preserve">
Proyectos de Acuerdo (</t>
    </r>
    <r>
      <rPr>
        <b/>
        <sz val="9"/>
        <color rgb="FF000000"/>
        <rFont val="Arial"/>
        <family val="2"/>
      </rPr>
      <t>17</t>
    </r>
    <r>
      <rPr>
        <sz val="9"/>
        <color rgb="FF000000"/>
        <rFont val="Arial"/>
        <family val="2"/>
      </rPr>
      <t>):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t>
    </r>
    <r>
      <rPr>
        <b/>
        <sz val="9"/>
        <color rgb="FF000000"/>
        <rFont val="Arial"/>
        <family val="2"/>
      </rPr>
      <t>1</t>
    </r>
    <r>
      <rPr>
        <sz val="9"/>
        <color rgb="FF000000"/>
        <rFont val="Arial"/>
        <family val="2"/>
      </rPr>
      <t>): PD 1879 atención primera infancia; 
DP Concejo (</t>
    </r>
    <r>
      <rPr>
        <b/>
        <sz val="9"/>
        <color rgb="FF000000"/>
        <rFont val="Arial"/>
        <family val="2"/>
      </rPr>
      <t>1</t>
    </r>
    <r>
      <rPr>
        <sz val="9"/>
        <color rgb="FF000000"/>
        <rFont val="Arial"/>
        <family val="2"/>
      </rPr>
      <t>): PP Bogotá 24/7. 
DP JAL (</t>
    </r>
    <r>
      <rPr>
        <b/>
        <sz val="9"/>
        <color rgb="FF000000"/>
        <rFont val="Arial"/>
        <family val="2"/>
      </rPr>
      <t>1</t>
    </r>
    <r>
      <rPr>
        <sz val="9"/>
        <color rgb="FF000000"/>
        <rFont val="Arial"/>
        <family val="2"/>
      </rPr>
      <t>) Chapinero Acuerdo 340 IVE;   
PP (</t>
    </r>
    <r>
      <rPr>
        <b/>
        <sz val="9"/>
        <color rgb="FF000000"/>
        <rFont val="Arial"/>
        <family val="2"/>
      </rPr>
      <t xml:space="preserve">4) </t>
    </r>
    <r>
      <rPr>
        <sz val="9"/>
        <color rgb="FF000000"/>
        <rFont val="Arial"/>
        <family val="2"/>
      </rPr>
      <t>PP Entornos Escolares Inspiradores; PP sustancias psicoactivas; PP Bogotá 24/7; entornos universitarios seguros.
Documentos entidades distritales (</t>
    </r>
    <r>
      <rPr>
        <b/>
        <sz val="9"/>
        <color rgb="FF000000"/>
        <rFont val="Arial"/>
        <family val="2"/>
      </rPr>
      <t>1</t>
    </r>
    <r>
      <rPr>
        <sz val="9"/>
        <color rgb="FF000000"/>
        <rFont val="Arial"/>
        <family val="2"/>
      </rPr>
      <t>) aportes plan PES bici.
Organismos de control (</t>
    </r>
    <r>
      <rPr>
        <b/>
        <sz val="9"/>
        <color rgb="FF000000"/>
        <rFont val="Arial"/>
        <family val="2"/>
      </rPr>
      <t>1</t>
    </r>
    <r>
      <rPr>
        <sz val="9"/>
        <color rgb="FF000000"/>
        <rFont val="Arial"/>
        <family val="2"/>
      </rPr>
      <t>): Personería protocolos violencias contra mujeres; 
SDQS ciudadanía (</t>
    </r>
    <r>
      <rPr>
        <b/>
        <sz val="9"/>
        <color rgb="FF000000"/>
        <rFont val="Arial"/>
        <family val="2"/>
      </rPr>
      <t>2</t>
    </r>
    <r>
      <rPr>
        <sz val="9"/>
        <color rgb="FF000000"/>
        <rFont val="Arial"/>
        <family val="2"/>
      </rPr>
      <t xml:space="preserve">): fondo emprendimiento mujeres; talleres educación sexual.
</t>
    </r>
    <r>
      <rPr>
        <b/>
        <sz val="9"/>
        <color rgb="FF000000"/>
        <rFont val="Arial"/>
        <family val="2"/>
      </rPr>
      <t xml:space="preserve">7. Bullets (4) 
DPC </t>
    </r>
    <r>
      <rPr>
        <sz val="9"/>
        <color rgb="FF000000"/>
        <rFont val="Arial"/>
        <family val="2"/>
      </rPr>
      <t xml:space="preserve">(2) CDJT; mesa pueblos indígenas. 
</t>
    </r>
    <r>
      <rPr>
        <b/>
        <sz val="9"/>
        <color rgb="FF000000"/>
        <rFont val="Arial"/>
        <family val="2"/>
      </rPr>
      <t xml:space="preserve">DSP </t>
    </r>
    <r>
      <rPr>
        <sz val="9"/>
        <color rgb="FF000000"/>
        <rFont val="Arial"/>
        <family val="2"/>
      </rPr>
      <t>(2) Conmemoración 21F</t>
    </r>
  </si>
  <si>
    <r>
      <rPr>
        <b/>
        <sz val="10"/>
        <color rgb="FF000000"/>
        <rFont val="Arial"/>
        <family val="2"/>
      </rPr>
      <t xml:space="preserve">1. Seguimiento a planes de trabajo para la igualdad de género para la vigencia 2025:
</t>
    </r>
    <r>
      <rPr>
        <sz val="10"/>
        <color rgb="FF000000"/>
        <rFont val="Arial"/>
        <family val="2"/>
      </rPr>
      <t xml:space="preserve">a. Se realizó la solicitud del informe de implementación de los planes de trabajo para la igualdad de género correspondientes a la vigencia 2025 a 31 entidades adscritas y vinculadas.
b. Se realizaron dos (2) mesas de trabajo para la resolución de dudas relacionadas con el informe de implementación de los planes de trabajo para la igualdad de género, con las siguientes entidades: el Departamento Administrativo del Servicio Civil Distrital (DASC) y la Empresa Metro de Bogotá.
</t>
    </r>
    <r>
      <rPr>
        <b/>
        <sz val="10"/>
        <color rgb="FF000000"/>
        <rFont val="Arial"/>
        <family val="2"/>
      </rPr>
      <t xml:space="preserve">c. </t>
    </r>
    <r>
      <rPr>
        <sz val="10"/>
        <color rgb="FF000000"/>
        <rFont val="Arial"/>
        <family val="2"/>
      </rPr>
      <t xml:space="preserve">Se realizó una (1) mesa de socialización y resolución de dudas sobre la estructura del nuevo formato para el seguimiento a la implementación de los planes de trabajo para la igualdad de género, con el equipo interno de Transversalización de Género.
</t>
    </r>
    <r>
      <rPr>
        <b/>
        <sz val="10"/>
        <color rgb="FF000000"/>
        <rFont val="Arial"/>
        <family val="2"/>
      </rPr>
      <t xml:space="preserve">2. Segunda medición entidades adscritas y vinculadas:
</t>
    </r>
    <r>
      <rPr>
        <sz val="10"/>
        <color rgb="FF000000"/>
        <rFont val="Arial"/>
        <family val="2"/>
      </rPr>
      <t xml:space="preserve">a. Se envió un (1) oficio de invitación a la segunda medición del mecanismo “En Igualdad: Sello Distrital de Igualdad de Género” y a la conformación de delegaciones a 31 entidades adscritas y vinculadas.
b. Se envió un (1) oficio de invitación para participar por primera vez en el mecanismo “En Igualdad: Sello Distrital de Igualdad de Género” a 4 entidades adscritas y vinculadas que no participaron en la medición de 2023.
</t>
    </r>
    <r>
      <rPr>
        <b/>
        <sz val="10"/>
        <color rgb="FF000000"/>
        <rFont val="Arial"/>
        <family val="2"/>
      </rPr>
      <t xml:space="preserve">3. Renovación de insignias de entidades de capital mixto:
</t>
    </r>
    <r>
      <rPr>
        <sz val="10"/>
        <color rgb="FF000000"/>
        <rFont val="Arial"/>
        <family val="2"/>
      </rPr>
      <t xml:space="preserve">a. Se envió un (1) oficio de invitación para renovar su insignia de reconocimiento del Sello En Igualdad a siete (7) entidades de capital mixto y a una (1) institución de educación superior (IES) que hacen parte del organigrama de la Administración Distrital.
</t>
    </r>
    <r>
      <rPr>
        <b/>
        <sz val="10"/>
        <color rgb="FF000000"/>
        <rFont val="Arial"/>
        <family val="2"/>
      </rPr>
      <t>4. Implementación de Alcaldías Locales: 
a</t>
    </r>
    <r>
      <rPr>
        <sz val="10"/>
        <color rgb="FF000000"/>
        <rFont val="Arial"/>
        <family val="2"/>
      </rPr>
      <t xml:space="preserve">.En el marco de la etapa diagnóstica con las Alcaldías Locales, se realizaron cinco (5) mesas de trabajo para la socialización de la plataforma web y de los tiempos de diligenciamiento de la lista de comprobación y la lista de resultados, con las Alcaldías Locales de Antonio Nariño, Chapinero, Fontibón, Tunjuelito y Usme.
</t>
    </r>
    <r>
      <rPr>
        <b/>
        <sz val="10"/>
        <color rgb="FF000000"/>
        <rFont val="Arial"/>
        <family val="2"/>
      </rPr>
      <t>5. Diagnósticos institucionales secretarías distritales:
a.</t>
    </r>
    <r>
      <rPr>
        <sz val="10"/>
        <color rgb="FF000000"/>
        <rFont val="Arial"/>
        <family val="2"/>
      </rPr>
      <t xml:space="preserve"> Se revisaron y ajustaron las versiones preliminares de seis (6) de los quince (15) diagnósticos sobre buenas prácticas y ventanas de oportunidades del proceso de transversalización, correspondientes a las siguientes entidades distritales: Secretaría Distrital de Cultura, Recreación y Deporte; Secretaría General de la Alcaldía Mayor de Bogotá; Secretaría Distrital del Hábitat; Secretaría Jurídica Distrital; Secretaría Distrital de Integración Social y Secretaría Distrital de Planeación.</t>
    </r>
  </si>
  <si>
    <r>
      <rPr>
        <b/>
        <sz val="10"/>
        <color rgb="FF000000"/>
        <rFont val="Arial"/>
        <family val="2"/>
      </rPr>
      <t xml:space="preserve">Elaboración de insumos (47)
</t>
    </r>
    <r>
      <rPr>
        <sz val="10"/>
        <color rgb="FF000000"/>
        <rFont val="Arial"/>
        <family val="2"/>
      </rPr>
      <t xml:space="preserve">
</t>
    </r>
    <r>
      <rPr>
        <b/>
        <sz val="10"/>
        <color rgb="FF000000"/>
        <rFont val="Arial"/>
        <family val="2"/>
      </rPr>
      <t xml:space="preserve">Conceptos Técnicos (3): </t>
    </r>
    <r>
      <rPr>
        <sz val="10"/>
        <color rgb="FF000000"/>
        <rFont val="Arial"/>
        <family val="2"/>
      </rPr>
      <t xml:space="preserve">GOB-SDG (1): Concepto técnico para la incorporación del enfoque y de género y de derechos de las mujeres en la estrategia “Bogotaneidad Local 2026, para la prevención del acoso sexual en el espacio público”. HAC-SDH (1):  Recomendaciones técnicas para la incorporación de los enfoques de género y de derechos de las mujeres en las Jornadas de capacitación Fiscal dirigidas a las mujeres habitantes del D.C., CUL-SDCRD (1):  Concepto técnico para el Plan Especial de Salvaguardia (PES) de la Bicicleta
</t>
    </r>
    <r>
      <rPr>
        <b/>
        <sz val="10"/>
        <color rgb="FF000000"/>
        <rFont val="Arial"/>
        <family val="2"/>
      </rPr>
      <t>Documentos Técnicos (4)</t>
    </r>
    <r>
      <rPr>
        <sz val="10"/>
        <color rgb="FF000000"/>
        <rFont val="Arial"/>
        <family val="2"/>
      </rPr>
      <t xml:space="preserve">: DEE-SDDE (1):  Propuesta de formulario para el registro de espacios culturales, comunitarios y de encuentro para personas LBT. HAC-FONCEP (1): Guion de intervención-evento de conmemoración del 8 de marzo-Día internacional de la mujer trabajadora. INT-SDIS (1):  Guía orientadora para la implementación del enfoque de género en el lenguaje escrito y visual de las comunicaciones institucionales. INT-IDIPRON (1):  Propuesta de programa de fortalecimiento de capacidades para la transversalización de los enfoques de género, poblacional diferencial y de derechos de las mujeres.
</t>
    </r>
    <r>
      <rPr>
        <b/>
        <sz val="10"/>
        <color rgb="FF000000"/>
        <rFont val="Arial"/>
        <family val="2"/>
      </rPr>
      <t xml:space="preserve">Participación en instancias (11): </t>
    </r>
    <r>
      <rPr>
        <sz val="10"/>
        <color rgb="FF000000"/>
        <rFont val="Arial"/>
        <family val="2"/>
      </rPr>
      <t xml:space="preserve">INT-SDIS (1): UTA- Comisión Intersectorial Diferencial Poblacional – CIDPO.
SEG-SDSCJ (5):  Asistencia a la Comisión Distrital de Seguridad, Convivencia y Comodidad en el Fútbol; (3) Mesas Técnicas de Monitoreo y Seguridad a ciclistas. CUL- IDPC (2): Primera sesión del Plan Especial de Salvaguardia (PES) del Teatro de Creación Colectiva y Mesa sectorial de Cultura y Mujer. 
</t>
    </r>
    <r>
      <rPr>
        <b/>
        <sz val="10"/>
        <color rgb="FF000000"/>
        <rFont val="Arial"/>
        <family val="2"/>
      </rPr>
      <t>Sensibilizaciones (20):</t>
    </r>
    <r>
      <rPr>
        <sz val="10"/>
        <color rgb="FF000000"/>
        <rFont val="Arial"/>
        <family val="2"/>
      </rPr>
      <t xml:space="preserve"> AMB-JBB (1): Derecho a una vida libre de violencias. SEG-SDSCJ:(3) Derecho a una vida libre de violencias y Ruta Única de Atención a Violencias contra las Mujeres (RUAVM). Y transversalización del Enfoque de Género SDSCJ, PPMYEG y PPASP. HAB- EAAB:(2) conmemoración 8M. HAB- CVP (2) conmemoración 8M conmemoración 8M. HAB-SDHT (1): conmemoración 8M. CUL: (1) Derechos de las mujeres a consejeras de Cultura y gestoras culturales locales sobre la Beca Mujeres creadoras por una cultura libre de violencias y de sexismos. GEP-DASCD (2): conmemoración 8M SAL (1): conmemoración 8M. HAC-SDH (1): ciclo formativo, Igualdad en Hacienda, por una hacienda que transforma, enfoques de género y derechos humanos de las mujeres. DEE-IPES (1): enfoque de género, derechos humanos de las mujeres y RUA. MOV-La Rolita (1): conmemoración 8M, MOV-UMV (1): conmemoración 8M EDU (1): conmemoración 8M. MUJ (2) jornada de sensibilización funcionarias de la secretaría de la Mujer posesionadas del concurso distrito 6 sobre PPMYEG Y PPASP. 
</t>
    </r>
    <r>
      <rPr>
        <b/>
        <sz val="10"/>
        <color rgb="FF000000"/>
        <rFont val="Arial"/>
        <family val="2"/>
      </rPr>
      <t xml:space="preserve">Metodologías y PPT (5): </t>
    </r>
    <r>
      <rPr>
        <sz val="10"/>
        <color rgb="FF000000"/>
        <rFont val="Arial"/>
        <family val="2"/>
      </rPr>
      <t xml:space="preserve">HAB- EAAB (1): Metodología conmemoración del 8M en el Colegio Ramón Jiménez del Acueducto de Bogotá. MUJ (1): Metodología 8M la Igualdad es nuestro sello. Conmemoración Día Internacional de los derechos de las Mujeres. MUJ (1): PPT a Igualdad es nuestro sello. Conmemoración Día Internacional de los derechos de las Mujeres. HAC-SDH (1): PPT sensibilización Introducción al ciclo formativo Igualdad en Hacienda, por una hacienda que transforma y enfoques de género y derechos humanos de las mujeres DEE-IPES (1): PPT sensibilización en enfoque de género, derechos humanos de las mujeres y (RUAVM).
</t>
    </r>
    <r>
      <rPr>
        <b/>
        <sz val="10"/>
        <color rgb="FF000000"/>
        <rFont val="Arial"/>
        <family val="2"/>
      </rPr>
      <t>Actividades ETG de Sello (4):</t>
    </r>
    <r>
      <rPr>
        <sz val="10"/>
        <color rgb="FF000000"/>
        <rFont val="Arial"/>
        <family val="2"/>
      </rPr>
      <t xml:space="preserve"> HAB-CVP (1): Mesa de trabajo para revisión técnica del informe y Plan de Trabajo para la Igualdad de Género del Mecanismo Sello en Igualdad. GOB-SDG (1): Mesa de trabajo para brindar recomendaciones y aclaraciones sobre el diligenciamiento de informe de plan de Igualdad. HAC-UAECD (1): Mesa de trabajo para revisión del informe para la Igualdad de Género del Mecanismo Sello en Igualdad. SEG- UAECOB (1): Mesa de trabajo para revisión del informe para la igualdad de género del Mecanismo Sello en Igualdad. 
</t>
    </r>
  </si>
  <si>
    <r>
      <rPr>
        <b/>
        <sz val="9"/>
        <color rgb="FF000000"/>
        <rFont val="Arial"/>
        <family val="2"/>
      </rPr>
      <t xml:space="preserve">1. Acompañamiento técnico mesas, comités y comisiones (39):
DPC </t>
    </r>
    <r>
      <rPr>
        <sz val="9"/>
        <color rgb="FF000000"/>
        <rFont val="Arial"/>
        <family val="2"/>
      </rPr>
      <t xml:space="preserve">(2): Intersectoriales: conmemoración muj mesa víctimas Puente Aranda; comité impulso Consejo Paz.
</t>
    </r>
    <r>
      <rPr>
        <b/>
        <sz val="9"/>
        <color rgb="FF000000"/>
        <rFont val="Arial"/>
        <family val="2"/>
      </rPr>
      <t xml:space="preserve">DPyR </t>
    </r>
    <r>
      <rPr>
        <sz val="9"/>
        <color rgb="FF000000"/>
        <rFont val="Arial"/>
        <family val="2"/>
      </rPr>
      <t xml:space="preserve">(6): internas (3) sistema participación POT; seguimiento particip PP; articulación DTDyP.. Intersectoriales (3) SDP sistema participación POT; UDFJC; SDIS enfoques PP Habt calle.
</t>
    </r>
    <r>
      <rPr>
        <b/>
        <sz val="9"/>
        <color rgb="FF000000"/>
        <rFont val="Arial"/>
        <family val="2"/>
      </rPr>
      <t>DTID</t>
    </r>
    <r>
      <rPr>
        <sz val="9"/>
        <color rgb="FF000000"/>
        <rFont val="Arial"/>
        <family val="2"/>
      </rPr>
      <t xml:space="preserve">: (2) mesa trabajo PP Bogotá 24/7; visita Personería contratación pública mujeres.
</t>
    </r>
    <r>
      <rPr>
        <b/>
        <sz val="9"/>
        <color rgb="FF000000"/>
        <rFont val="Arial"/>
        <family val="2"/>
      </rPr>
      <t xml:space="preserve">DSP </t>
    </r>
    <r>
      <rPr>
        <sz val="9"/>
        <color rgb="FF000000"/>
        <rFont val="Arial"/>
        <family val="2"/>
      </rPr>
      <t xml:space="preserve">(5) Intersectoriales: FUCS; comisión determinantes salud; mesa prevención maternidades tempranas; mortalidad materna; UTA lactancia.
</t>
    </r>
    <r>
      <rPr>
        <b/>
        <sz val="9"/>
        <color rgb="FF000000"/>
        <rFont val="Arial"/>
        <family val="2"/>
      </rPr>
      <t xml:space="preserve">DEE </t>
    </r>
    <r>
      <rPr>
        <sz val="9"/>
        <color rgb="FF000000"/>
        <rFont val="Arial"/>
        <family val="2"/>
      </rPr>
      <t xml:space="preserve">(12) internas: (4) Estrategia universidades..Intersectoriales: (8) SCRD seguimiento PP LEO; Academia Atenea (4); FUCS; U.Salle; mesa VBG UDFJC-ASAB.
</t>
    </r>
    <r>
      <rPr>
        <b/>
        <sz val="9"/>
        <color rgb="FF000000"/>
        <rFont val="Arial"/>
        <family val="2"/>
      </rPr>
      <t xml:space="preserve">DCLS </t>
    </r>
    <r>
      <rPr>
        <sz val="9"/>
        <color rgb="FF000000"/>
        <rFont val="Arial"/>
        <family val="2"/>
      </rPr>
      <t xml:space="preserve">(8): internas: (3) DGC propuesta SOFA; articulación IDARTES; festivales parque Sello. Intersectoriales: (5) IDARTES propuesta SOFA; IDPC ruta patrimonial; programa mujer arte; SDSCJ semilleros; mesa PES bici.
</t>
    </r>
    <r>
      <rPr>
        <b/>
        <sz val="9"/>
        <color rgb="FF000000"/>
        <rFont val="Arial"/>
        <family val="2"/>
      </rPr>
      <t xml:space="preserve">DHVD </t>
    </r>
    <r>
      <rPr>
        <sz val="9"/>
        <color rgb="FF000000"/>
        <rFont val="Arial"/>
        <family val="2"/>
      </rPr>
      <t xml:space="preserve">(4): internas: (1) informe piloto frentes obra. Intersectoriales: (3) UTA CIEP; CIEP; Camacol.
</t>
    </r>
    <r>
      <rPr>
        <b/>
        <sz val="9"/>
        <color rgb="FF000000"/>
        <rFont val="Arial"/>
        <family val="2"/>
      </rPr>
      <t xml:space="preserve">
2. Metodologías (9):
DPyR </t>
    </r>
    <r>
      <rPr>
        <sz val="9"/>
        <color rgb="FF000000"/>
        <rFont val="Arial"/>
        <family val="2"/>
      </rPr>
      <t xml:space="preserve">(2) conversatorio VCMP UDFJC; propuesta conversatorio DPyR TH SDMujer.
DTID (2) metodología y ppt 8M entidades distritales.
</t>
    </r>
    <r>
      <rPr>
        <b/>
        <sz val="9"/>
        <color rgb="FF000000"/>
        <rFont val="Arial"/>
        <family val="2"/>
      </rPr>
      <t>DEE</t>
    </r>
    <r>
      <rPr>
        <sz val="9"/>
        <color rgb="FF000000"/>
        <rFont val="Arial"/>
        <family val="2"/>
      </rPr>
      <t xml:space="preserve"> (4) Metodología y ppt inducción TH SDMujer; sensibilización 8M colegio RJimeno; sensibilización DEE TH SDMujer.
</t>
    </r>
    <r>
      <rPr>
        <b/>
        <sz val="9"/>
        <color rgb="FF000000"/>
        <rFont val="Arial"/>
        <family val="2"/>
      </rPr>
      <t xml:space="preserve">DCLS </t>
    </r>
    <r>
      <rPr>
        <sz val="9"/>
        <color rgb="FF000000"/>
        <rFont val="Arial"/>
        <family val="2"/>
      </rPr>
      <t xml:space="preserve">(1) ppt sensibilización género y cultura. 
</t>
    </r>
    <r>
      <rPr>
        <b/>
        <sz val="9"/>
        <color rgb="FF000000"/>
        <rFont val="Arial"/>
        <family val="2"/>
      </rPr>
      <t xml:space="preserve">
3. Sensibilizaciones (8):
DTID</t>
    </r>
    <r>
      <rPr>
        <sz val="9"/>
        <color rgb="FF000000"/>
        <rFont val="Arial"/>
        <family val="2"/>
      </rPr>
      <t xml:space="preserve"> (1) 8M entidades distritales.
</t>
    </r>
    <r>
      <rPr>
        <b/>
        <sz val="9"/>
        <color rgb="FF000000"/>
        <rFont val="Arial"/>
        <family val="2"/>
      </rPr>
      <t xml:space="preserve">DSP </t>
    </r>
    <r>
      <rPr>
        <sz val="9"/>
        <color rgb="FF000000"/>
        <rFont val="Arial"/>
        <family val="2"/>
      </rPr>
      <t xml:space="preserve">(1) IVE equipos Casa Todas.
</t>
    </r>
    <r>
      <rPr>
        <b/>
        <sz val="9"/>
        <color rgb="FF000000"/>
        <rFont val="Arial"/>
        <family val="2"/>
      </rPr>
      <t>DEE</t>
    </r>
    <r>
      <rPr>
        <sz val="9"/>
        <color rgb="FF000000"/>
        <rFont val="Arial"/>
        <family val="2"/>
      </rPr>
      <t xml:space="preserve"> (3) PPMyEG y enfoques inducción TH SDMujer (2); 8M colegio Ramón Jimeno.
</t>
    </r>
    <r>
      <rPr>
        <b/>
        <sz val="9"/>
        <color rgb="FF000000"/>
        <rFont val="Arial"/>
        <family val="2"/>
      </rPr>
      <t>DCLS</t>
    </r>
    <r>
      <rPr>
        <sz val="9"/>
        <color rgb="FF000000"/>
        <rFont val="Arial"/>
        <family val="2"/>
      </rPr>
      <t xml:space="preserve"> (1) Género y cultura Consejeras Arte Cultura.
</t>
    </r>
    <r>
      <rPr>
        <b/>
        <sz val="9"/>
        <color rgb="FF000000"/>
        <rFont val="Arial"/>
        <family val="2"/>
      </rPr>
      <t>DHVD</t>
    </r>
    <r>
      <rPr>
        <sz val="9"/>
        <color rgb="FF000000"/>
        <rFont val="Arial"/>
        <family val="2"/>
      </rPr>
      <t xml:space="preserve"> (2): taller urbanismo nocturno CVP.
</t>
    </r>
    <r>
      <rPr>
        <b/>
        <sz val="9"/>
        <color rgb="FF000000"/>
        <rFont val="Arial"/>
        <family val="2"/>
      </rPr>
      <t xml:space="preserve">
4. Documentos técnicos (8):
DPyR</t>
    </r>
    <r>
      <rPr>
        <sz val="9"/>
        <color rgb="FF000000"/>
        <rFont val="Arial"/>
        <family val="2"/>
      </rPr>
      <t xml:space="preserve"> 1 reporte POA participación POT IV 2025
</t>
    </r>
    <r>
      <rPr>
        <b/>
        <sz val="9"/>
        <color rgb="FF000000"/>
        <rFont val="Arial"/>
        <family val="2"/>
      </rPr>
      <t xml:space="preserve">DTID </t>
    </r>
    <r>
      <rPr>
        <sz val="9"/>
        <color rgb="FF000000"/>
        <rFont val="Arial"/>
        <family val="2"/>
      </rPr>
      <t>(3)</t>
    </r>
    <r>
      <rPr>
        <b/>
        <sz val="9"/>
        <color rgb="FF000000"/>
        <rFont val="Arial"/>
        <family val="2"/>
      </rPr>
      <t xml:space="preserve"> </t>
    </r>
    <r>
      <rPr>
        <sz val="9"/>
        <color rgb="FF000000"/>
        <rFont val="Arial"/>
        <family val="2"/>
      </rPr>
      <t xml:space="preserve">preliminar panorama DD educ-trabajo mujeres ASP; informe contrat públc T2 D643/2025 II sem 2025; bullets informe T2 D643/2025 II sem 2025
</t>
    </r>
    <r>
      <rPr>
        <b/>
        <sz val="9"/>
        <color rgb="FF000000"/>
        <rFont val="Arial"/>
        <family val="2"/>
      </rPr>
      <t>DSP</t>
    </r>
    <r>
      <rPr>
        <sz val="9"/>
        <color rgb="FF000000"/>
        <rFont val="Arial"/>
        <family val="2"/>
      </rPr>
      <t xml:space="preserve"> 1 ppt propuesta conmemoración 28M
</t>
    </r>
    <r>
      <rPr>
        <b/>
        <sz val="9"/>
        <color rgb="FF000000"/>
        <rFont val="Arial"/>
        <family val="2"/>
      </rPr>
      <t xml:space="preserve">DEE </t>
    </r>
    <r>
      <rPr>
        <sz val="9"/>
        <color rgb="FF000000"/>
        <rFont val="Arial"/>
        <family val="2"/>
      </rPr>
      <t xml:space="preserve">1 preliminar estrategia universitaria igualdad
</t>
    </r>
    <r>
      <rPr>
        <b/>
        <sz val="9"/>
        <color rgb="FF000000"/>
        <rFont val="Arial"/>
        <family val="2"/>
      </rPr>
      <t xml:space="preserve">DHVD </t>
    </r>
    <r>
      <rPr>
        <sz val="9"/>
        <color rgb="FF000000"/>
        <rFont val="Arial"/>
        <family val="2"/>
      </rPr>
      <t xml:space="preserve">(2): Preliminar informe piloto frentes de obra; análisis encuesta entrada frentes obra.
</t>
    </r>
    <r>
      <rPr>
        <b/>
        <sz val="9"/>
        <color rgb="FF000000"/>
        <rFont val="Arial"/>
        <family val="2"/>
      </rPr>
      <t xml:space="preserve">
5. Conceptos técnicos (8):
DP Concej</t>
    </r>
    <r>
      <rPr>
        <sz val="9"/>
        <color rgb="FF000000"/>
        <rFont val="Arial"/>
        <family val="2"/>
      </rPr>
      <t>o (</t>
    </r>
    <r>
      <rPr>
        <b/>
        <sz val="9"/>
        <color rgb="FF000000"/>
        <rFont val="Arial"/>
        <family val="2"/>
      </rPr>
      <t>1</t>
    </r>
    <r>
      <rPr>
        <sz val="9"/>
        <color rgb="FF000000"/>
        <rFont val="Arial"/>
        <family val="2"/>
      </rPr>
      <t xml:space="preserve">): acciones conductores;
</t>
    </r>
    <r>
      <rPr>
        <b/>
        <sz val="9"/>
        <color rgb="FF000000"/>
        <rFont val="Arial"/>
        <family val="2"/>
      </rPr>
      <t xml:space="preserve">PP </t>
    </r>
    <r>
      <rPr>
        <sz val="9"/>
        <color rgb="FF000000"/>
        <rFont val="Arial"/>
        <family val="2"/>
      </rPr>
      <t>(1</t>
    </r>
    <r>
      <rPr>
        <b/>
        <sz val="9"/>
        <color rgb="FF000000"/>
        <rFont val="Arial"/>
        <family val="2"/>
      </rPr>
      <t xml:space="preserve">) </t>
    </r>
    <r>
      <rPr>
        <sz val="9"/>
        <color rgb="FF000000"/>
        <rFont val="Arial"/>
        <family val="2"/>
      </rPr>
      <t xml:space="preserve">PP Habitabiidad en calle.
</t>
    </r>
    <r>
      <rPr>
        <b/>
        <sz val="9"/>
        <color rgb="FF000000"/>
        <rFont val="Arial"/>
        <family val="2"/>
      </rPr>
      <t xml:space="preserve">Documentos entidades distritales </t>
    </r>
    <r>
      <rPr>
        <sz val="9"/>
        <color rgb="FF000000"/>
        <rFont val="Arial"/>
        <family val="2"/>
      </rPr>
      <t xml:space="preserve">(2) jornadas capacitación fiscal mujeres SDH; estrategia bogotaneidad SDG.
</t>
    </r>
    <r>
      <rPr>
        <b/>
        <sz val="9"/>
        <color rgb="FF000000"/>
        <rFont val="Arial"/>
        <family val="2"/>
      </rPr>
      <t xml:space="preserve">Organismos de control </t>
    </r>
    <r>
      <rPr>
        <sz val="9"/>
        <color rgb="FF000000"/>
        <rFont val="Arial"/>
        <family val="2"/>
      </rPr>
      <t xml:space="preserve">(2): respuesta Personería contratación pública; reporte acompañamiento PES bici.
</t>
    </r>
    <r>
      <rPr>
        <b/>
        <sz val="9"/>
        <color rgb="FF000000"/>
        <rFont val="Arial"/>
        <family val="2"/>
      </rPr>
      <t>SDQS ciudadanía</t>
    </r>
    <r>
      <rPr>
        <sz val="9"/>
        <color rgb="FF000000"/>
        <rFont val="Arial"/>
        <family val="2"/>
      </rPr>
      <t xml:space="preserve"> (</t>
    </r>
    <r>
      <rPr>
        <b/>
        <sz val="9"/>
        <color rgb="FF000000"/>
        <rFont val="Arial"/>
        <family val="2"/>
      </rPr>
      <t>2</t>
    </r>
    <r>
      <rPr>
        <sz val="9"/>
        <color rgb="FF000000"/>
        <rFont val="Arial"/>
        <family val="2"/>
      </rPr>
      <t xml:space="preserve">): Acuerdo 340 IVE; DD mujeres seguridad.
</t>
    </r>
    <r>
      <rPr>
        <b/>
        <sz val="9"/>
        <color rgb="FF000000"/>
        <rFont val="Arial"/>
        <family val="2"/>
      </rPr>
      <t xml:space="preserve">
6. Bullets (3)
</t>
    </r>
    <r>
      <rPr>
        <sz val="9"/>
        <color rgb="FF000000"/>
        <rFont val="Arial"/>
        <family val="2"/>
      </rPr>
      <t xml:space="preserve">DSP 1 Bullets menstruación
</t>
    </r>
    <r>
      <rPr>
        <b/>
        <sz val="9"/>
        <color rgb="FF000000"/>
        <rFont val="Arial"/>
        <family val="2"/>
      </rPr>
      <t xml:space="preserve">DTID  </t>
    </r>
    <r>
      <rPr>
        <sz val="9"/>
        <color rgb="FF000000"/>
        <rFont val="Arial"/>
        <family val="2"/>
      </rPr>
      <t xml:space="preserve">1 Bullets informe T2 D643/2025 II sem 2025
</t>
    </r>
    <r>
      <rPr>
        <b/>
        <sz val="9"/>
        <color rgb="FF000000"/>
        <rFont val="Arial"/>
        <family val="2"/>
      </rPr>
      <t>DCLS</t>
    </r>
    <r>
      <rPr>
        <sz val="9"/>
        <color rgb="FF000000"/>
        <rFont val="Arial"/>
        <family val="2"/>
      </rPr>
      <t xml:space="preserve"> 1 Bullets firma pacto IDRD</t>
    </r>
  </si>
  <si>
    <t>1. Seguimiento a planes de trabajo para la igualdad de género para la vigencia 2025:(2)
a. Se realizó la solicitud a los equipos internos de transversalización y de derechos, con el fin de llevar a cabo la revisión y retroalimentación de los planes de trabajo para la igualdad de género de la vigencia 2025 de las entidades adscritas y vinculadas.
b. Se realizó un espacio de reunión con el fin de dar lineamientos para la revisión y retroalimentación de los informes  de implementación de los Planes de Trabajo para la Igualdad de Género de  las entidades distritales adscritas y vinculadas (vigencia 2025), así como  definir roles, responsabilidades y tiempos del proceso.
2. Segunda medición entidades adscritas y vinculadas y renovación de insignias de entidades mixtas: (6 espacios de socialización virtual)
a. Se realizaron tres espacios de apertura de la segunda medición del mecanismo “En Igualdad: Sello Distrital de Igualdad de Género”, en los que se socializó la metodología de trabajo para la actualización de los diagnósticos institucionales y la nueva medición de las entidades adscritas y vinculadas.
b. Se realizaron tres espacios de socialización de la ruta metodológica para la renovación de las insignias de reconocimiento del Sello En Igualdad a siete (7) entidades de capital mixto y a una (1) institución de educación superior (IES) que hacen parte del organigrama de la Administración Distrital.
c. Se realizó un espacio de reunión con el fin de ineamientos para el proceso de priorización y depuración de criterios de análisis del proceso de transversalización de los enfoques de  derechos humanos de las mujeres, de género y diferencial-poblacional al interior de la lista de comprobación, en el marco de la etapa diagnóstica con entidades adscritas y vinculadas
3. Implementación de Alcaldías Locales: (3 esapcios de reunión / 26 herramientas de puntuación)
a.En el marco de la etapa diagnóstica con las Alcaldías Locales, se realizó una mesa de trabajo para la socialización de la plataforma web y de los tiempos de diligenciamiento de la lista de comprobación y la lista de resultados, con las Alcaldías Locales de Engativá. 
b. Se llevó a cabo un espacio de reunión entre las direcciones de Derechos y Diseño de Política y de Territorialización, con el fin de definir los siguientes pasos para la implementación del Sello En Igualdad con las veinte alcaldías locales, una vez finalizada la etapa diagnóstica.
c. Se participó en la mesa de trabajo mensual con las personas referentas de las alcaldías locales, con el fin de socializar el balance del diligenciamiento de la lista de comprobación y de resultados a través de la plataforma web del Sello, así como los siguientes pasos del proceso con las alcaldías locales.
d. Se diligenciaron las herramientas de medición correspondientes a trece (13) alcaldías locales, con el fin de establecer su Índice de Igualdad de Género de las alcaldías locales de  Antonio Nariño; Bosa; Chapinero; Ciudad Bolívar; Fontibón; Kennedy; La Candelaria; Los Mártires; Puente Aranda; Rafael Uribe Uribe; Santa Fe; Suba y Sumapaz.
4. Festivales al Parque: (1 espacio de reunión) 
a. Se realizó un espacio de efinir rutas de trabajo y responsabilidades para retomar y avanzar en la incorporación del enfoque de género y derechos de las mujeres en los Festivales al Parque, en articulación entre la Secretaría Distrital de la Mujer, IIDARTES y el equipo del Sello de Igualdad.</t>
  </si>
  <si>
    <r>
      <rPr>
        <b/>
        <sz val="11"/>
        <color rgb="FF000000"/>
        <rFont val="Arial"/>
        <family val="2"/>
      </rPr>
      <t xml:space="preserve">Elaboración de insumos (33)
</t>
    </r>
    <r>
      <rPr>
        <sz val="11"/>
        <color rgb="FF000000"/>
        <rFont val="Arial"/>
        <family val="2"/>
      </rPr>
      <t xml:space="preserve">
</t>
    </r>
    <r>
      <rPr>
        <b/>
        <sz val="11"/>
        <color rgb="FF000000"/>
        <rFont val="Arial"/>
        <family val="2"/>
      </rPr>
      <t>Conceptos Técnicos (2):</t>
    </r>
    <r>
      <rPr>
        <sz val="11"/>
        <color rgb="FF000000"/>
        <rFont val="Arial"/>
        <family val="2"/>
      </rPr>
      <t xml:space="preserve"> SGAMB (2):  Capítulo 5 del Título 24 de la Parte 2 del Libro 3 del Decreto Único Distrital 640 de 2025 del Sector Gestión Pública y el documento de exposición de motivos, y, Documento borrador del Protocolo Distrital para la Prevención, Atención, Protección y Procedimientos de Denuncia frente a las conductas de Acoso Laboral, Acoso Sexual y/o Discriminación en los Entornos Laborales de las entidades de Bogotá, D.C.
</t>
    </r>
    <r>
      <rPr>
        <b/>
        <sz val="11"/>
        <color rgb="FF000000"/>
        <rFont val="Arial"/>
        <family val="2"/>
      </rPr>
      <t xml:space="preserve">
Documentos Técnicos (6) :</t>
    </r>
    <r>
      <rPr>
        <sz val="11"/>
        <color rgb="FF000000"/>
        <rFont val="Arial"/>
        <family val="2"/>
      </rPr>
      <t xml:space="preserve"> DEE (1)  Desmasculinizar el liderazgo y los cargos  laborales en la construcción. CUL (1): Plan de formaciones y sensibilizaciones en enfoque de género y sobre los derechos de las mujeres para el sector cultura 2026. HAB: CVP (2) Curso Gestión Social con enfoques y Urbanismo con enfoques. AMB (2): IDIGER (1) Propuesta Fortalecimiento Programa Mujeres Resi-scientes_IDIGER. IDPYBA: (1) Propuesta Fortalecimiento Equipo Participación IDPYBA
</t>
    </r>
    <r>
      <rPr>
        <b/>
        <sz val="11"/>
        <color rgb="FF000000"/>
        <rFont val="Arial"/>
        <family val="2"/>
      </rPr>
      <t xml:space="preserve">
Participación en instancias (10):</t>
    </r>
    <r>
      <rPr>
        <sz val="11"/>
        <color rgb="FF000000"/>
        <rFont val="Arial"/>
        <family val="2"/>
      </rPr>
      <t xml:space="preserve"> CUL (1): Reunión Plan Especial de Salvaguardia de la Bicicleta con la Secretaría de Movilidad. MUJ (1):  Primera sesión ordinaria de la Mesa Sofia. MOV (1): Sesión ordinaria mesa intersectorial de género y movilidad. EDU (2): Segunda mesa de salud mental y violencias Comité Distrital de Violencia Escolar y socialización del Protocolo de Abordaje Integral para Situaciones de Presunta Violencia en el Contexto Familiar. SEG (4) Comisión Distrital de Seguridad, Comodidad y Convivencia en el Fútbol de Bogotá. AMB (1): Mesa de Agricultura Urbana y Periurbana
</t>
    </r>
    <r>
      <rPr>
        <b/>
        <sz val="11"/>
        <color rgb="FF000000"/>
        <rFont val="Arial"/>
        <family val="2"/>
      </rPr>
      <t xml:space="preserve">
Sensibilizaciones (10 ):</t>
    </r>
    <r>
      <rPr>
        <sz val="11"/>
        <color rgb="FF000000"/>
        <rFont val="Arial"/>
        <family val="2"/>
      </rPr>
      <t xml:space="preserve"> INT (2): Socialización PPMyEG. HAC (1): Sesión el marco del ciclo formativo Igualdad en Hacienda, por una Hacienda que transforma sobre comunicación no sexista. SEG (1) Sensibilización Ruta única de atención a Violencias. CUL (1): Sensibilización para consejeras de Cultura y gestoras culturales locales y distritales sobre el derecho a una vida libre de violencias y socialización de la Ruta Única de Atención a mujeres víctimas de violencias.   MUJ (1) : Sesión en el marco del proceso de inducción a las profesionales de las Casas de Igualdad de Oportunidades que ingresaron a través del concurso distrito 6 sobre la PPMYEG y la transversalización del enfoque de género GEP – DASCD (2): Sensibilización sobre Comunicación Libre de Sexismo y Discriminación y Sensibilización sobre redistribución de las tareas del cuidado, con el apoyo del equipo de Transformaciones Culturales en el marco del programa ALDAS . GOB – IDPAC (1):  Sensibilización sobre conceptos asociados al género y la Estrategia de Transversalización del Enfoque de Género. AMB (1) Sensibilización Cuidado Menstrual_IDPYBA
</t>
    </r>
    <r>
      <rPr>
        <b/>
        <sz val="11"/>
        <color rgb="FF000000"/>
        <rFont val="Arial"/>
        <family val="2"/>
      </rPr>
      <t>Metodologías y PPT (5)</t>
    </r>
    <r>
      <rPr>
        <sz val="11"/>
        <color rgb="FF000000"/>
        <rFont val="Arial"/>
        <family val="2"/>
      </rPr>
      <t xml:space="preserve">: DEE (1): PPT: Desmasculinizar el liderazgo y los cargos laborales en el sector construcción. HAC (1) : PPT: Lenguaje incluyente y comunicación no sexista: hacia una cultura institucional libre de estereotipos.MOV (1): PPT socialización lineamientos Metro Metro_Metro de Medellín.  HAB (1): Ficha metodológica Amor romántico: mitos, señales de alerta y prevención de violencias.
</t>
    </r>
  </si>
  <si>
    <r>
      <rPr>
        <b/>
        <sz val="10"/>
        <color rgb="FF000000"/>
        <rFont val="Arial"/>
        <family val="2"/>
      </rPr>
      <t xml:space="preserve">1. Acompañamiento técnico mesas, comités y comisiones (37):
DPC </t>
    </r>
    <r>
      <rPr>
        <sz val="10"/>
        <color rgb="FF000000"/>
        <rFont val="Arial"/>
        <family val="2"/>
      </rPr>
      <t xml:space="preserve">(9): Internas (3) Seguimiento POA reincorporación; acompañamiento Mesa Muj Víctimas; actividad memoria muj firmantes paz. Intersectoriales (6) Jornada prev violencias en política; observaciones variables concepto seguridad. 4 Mesas Distritales: PDET, Reintegración, Reincorporación y Mujeres Víctimas CA.
</t>
    </r>
    <r>
      <rPr>
        <b/>
        <sz val="10"/>
        <color rgb="FF000000"/>
        <rFont val="Arial"/>
        <family val="2"/>
      </rPr>
      <t xml:space="preserve">DPyR </t>
    </r>
    <r>
      <rPr>
        <sz val="10"/>
        <color rgb="FF000000"/>
        <rFont val="Arial"/>
        <family val="2"/>
      </rPr>
      <t xml:space="preserve">(8): internas (3) POA SPT POT (2); metodología Bomberos. Intersectoriales (3): POA SPT POT-CCM; capacitación participación IDPYBA; Subcomisión permanente POT.
</t>
    </r>
    <r>
      <rPr>
        <b/>
        <sz val="10"/>
        <color rgb="FF000000"/>
        <rFont val="Arial"/>
        <family val="2"/>
      </rPr>
      <t>DTID</t>
    </r>
    <r>
      <rPr>
        <sz val="10"/>
        <color rgb="FF000000"/>
        <rFont val="Arial"/>
        <family val="2"/>
      </rPr>
      <t xml:space="preserve">: (1) Intersectorial: Capacitación fiscal SDHacienda.
</t>
    </r>
    <r>
      <rPr>
        <b/>
        <sz val="10"/>
        <color rgb="FF000000"/>
        <rFont val="Arial"/>
        <family val="2"/>
      </rPr>
      <t xml:space="preserve">DSP </t>
    </r>
    <r>
      <rPr>
        <sz val="10"/>
        <color rgb="FF000000"/>
        <rFont val="Arial"/>
        <family val="2"/>
      </rPr>
      <t xml:space="preserve">(5): Interna (1) Articulación psicólogas CIOM. Intersectoriales (4): SDS planeación 28Mayo; salud materna Ciudad Bolívar; prevención maternidades tempranas.
</t>
    </r>
    <r>
      <rPr>
        <b/>
        <sz val="10"/>
        <color rgb="FF000000"/>
        <rFont val="Arial"/>
        <family val="2"/>
      </rPr>
      <t xml:space="preserve">DEE </t>
    </r>
    <r>
      <rPr>
        <sz val="10"/>
        <color rgb="FF000000"/>
        <rFont val="Arial"/>
        <family val="2"/>
      </rPr>
      <t xml:space="preserve">(5 ) internas (1) Articulación Sistema de Cuidado. Intersectoriales (4): FUCS Curso cuidadoras; UJaveriana; Fundación UHorizonte; Academia Atenea; Comité Formación Docente.
</t>
    </r>
    <r>
      <rPr>
        <b/>
        <sz val="10"/>
        <color rgb="FF000000"/>
        <rFont val="Arial"/>
        <family val="2"/>
      </rPr>
      <t xml:space="preserve">DCLS </t>
    </r>
    <r>
      <rPr>
        <sz val="10"/>
        <color rgb="FF000000"/>
        <rFont val="Arial"/>
        <family val="2"/>
      </rPr>
      <t xml:space="preserve">(4): internas (1) preparación SOFA. Intersectoriales (3): IDPC ruta patrimonial; PES bici; PES bici comunitario.
</t>
    </r>
    <r>
      <rPr>
        <b/>
        <sz val="10"/>
        <color rgb="FF000000"/>
        <rFont val="Arial"/>
        <family val="2"/>
      </rPr>
      <t xml:space="preserve">DHVD </t>
    </r>
    <r>
      <rPr>
        <sz val="10"/>
        <color rgb="FF000000"/>
        <rFont val="Arial"/>
        <family val="2"/>
      </rPr>
      <t xml:space="preserve">(7): internas (1) Producto RENOBO PPMyEG. Intersectoriales (6): CIEP; Renobo producto PPMyEG; Comisión Intersectorial Hábitat; Bogotaneidad SDGob; evaluación política bici; bienal espacio público.
</t>
    </r>
    <r>
      <rPr>
        <b/>
        <sz val="10"/>
        <color rgb="FF000000"/>
        <rFont val="Arial"/>
        <family val="2"/>
      </rPr>
      <t xml:space="preserve">
2. Metodologías (10):
DPyR </t>
    </r>
    <r>
      <rPr>
        <sz val="10"/>
        <color rgb="FF000000"/>
        <rFont val="Arial"/>
        <family val="2"/>
      </rPr>
      <t xml:space="preserve">(1) Participación política IDPYBA
DTID (3) Metodología y ppt estereotipos Bomberos; ajustes metodología Economía y Género
</t>
    </r>
    <r>
      <rPr>
        <b/>
        <sz val="10"/>
        <color rgb="FF000000"/>
        <rFont val="Arial"/>
        <family val="2"/>
      </rPr>
      <t>DEE</t>
    </r>
    <r>
      <rPr>
        <sz val="10"/>
        <color rgb="FF000000"/>
        <rFont val="Arial"/>
        <family val="2"/>
      </rPr>
      <t xml:space="preserve"> (2) Metodología violencia digital Biblored; ppt mesa interuniversitaria
DCLS (3) Metodología y ppt estereotipos Bomberos; ppt comunic libre sexismo Entidades Distritales.
</t>
    </r>
    <r>
      <rPr>
        <b/>
        <sz val="10"/>
        <color rgb="FF000000"/>
        <rFont val="Arial"/>
        <family val="2"/>
      </rPr>
      <t>DHVD</t>
    </r>
    <r>
      <rPr>
        <sz val="10"/>
        <color rgb="FF000000"/>
        <rFont val="Arial"/>
        <family val="2"/>
      </rPr>
      <t xml:space="preserve"> (1) pt documento técnico Metro enfoque género.
</t>
    </r>
    <r>
      <rPr>
        <b/>
        <sz val="10"/>
        <color rgb="FF000000"/>
        <rFont val="Arial"/>
        <family val="2"/>
      </rPr>
      <t xml:space="preserve">
3. Sensibilizaciones (10):
DTID</t>
    </r>
    <r>
      <rPr>
        <sz val="10"/>
        <color rgb="FF000000"/>
        <rFont val="Arial"/>
        <family val="2"/>
      </rPr>
      <t xml:space="preserve"> (2) Socializaciones Título 2 DUS 643/2025 Usme y Rafael Uribe-Barrios Unidos.
DSP (1) PPMyEG y enfoques inducción TH SDMujer
</t>
    </r>
    <r>
      <rPr>
        <b/>
        <sz val="10"/>
        <color rgb="FF000000"/>
        <rFont val="Arial"/>
        <family val="2"/>
      </rPr>
      <t>DEE</t>
    </r>
    <r>
      <rPr>
        <sz val="10"/>
        <color rgb="FF000000"/>
        <rFont val="Arial"/>
        <family val="2"/>
      </rPr>
      <t xml:space="preserve"> (4) D.Educación a TH SDMujer; mesa interuniversitaria; violencia digital Biblored; comunicación que transforma U.Salle.
</t>
    </r>
    <r>
      <rPr>
        <b/>
        <sz val="10"/>
        <color rgb="FF000000"/>
        <rFont val="Arial"/>
        <family val="2"/>
      </rPr>
      <t>DCLS</t>
    </r>
    <r>
      <rPr>
        <sz val="10"/>
        <color rgb="FF000000"/>
        <rFont val="Arial"/>
        <family val="2"/>
      </rPr>
      <t xml:space="preserve"> (3) Vida libre violencias y RUA Consejeras Arte y Cultura; comunicación libre sexismo Entidades Distritales; estereotipos género Bomberos.
</t>
    </r>
    <r>
      <rPr>
        <b/>
        <sz val="10"/>
        <color rgb="FF000000"/>
        <rFont val="Arial"/>
        <family val="2"/>
      </rPr>
      <t xml:space="preserve">
4. Documentos técnicos (8):
DPC</t>
    </r>
    <r>
      <rPr>
        <sz val="10"/>
        <color rgb="FF000000"/>
        <rFont val="Arial"/>
        <family val="2"/>
      </rPr>
      <t xml:space="preserve"> (2) Reportes POA Reincorporación y PAD I Trim 2026.
DPyR</t>
    </r>
    <r>
      <rPr>
        <b/>
        <sz val="10"/>
        <color rgb="FF000000"/>
        <rFont val="Arial"/>
        <family val="2"/>
      </rPr>
      <t xml:space="preserve">  </t>
    </r>
    <r>
      <rPr>
        <sz val="10"/>
        <color rgb="FF000000"/>
        <rFont val="Arial"/>
        <family val="2"/>
      </rPr>
      <t xml:space="preserve">1 POA 2026 SPT POT SDMujer.
DTID 1 Comparativo 2024- 2025 implementación Título 2 DUS 643/2025
DEE (2) Preliminar panorama DDEducacion-Trabajo ASP; electivas género FUCS
</t>
    </r>
    <r>
      <rPr>
        <b/>
        <sz val="10"/>
        <color rgb="FF000000"/>
        <rFont val="Arial"/>
        <family val="2"/>
      </rPr>
      <t>DCLS</t>
    </r>
    <r>
      <rPr>
        <sz val="10"/>
        <color rgb="FF000000"/>
        <rFont val="Arial"/>
        <family val="2"/>
      </rPr>
      <t xml:space="preserve"> 1 Preliminar festivales enfoque género.
</t>
    </r>
    <r>
      <rPr>
        <b/>
        <sz val="10"/>
        <color rgb="FF000000"/>
        <rFont val="Arial"/>
        <family val="2"/>
      </rPr>
      <t xml:space="preserve">DHVD </t>
    </r>
    <r>
      <rPr>
        <sz val="10"/>
        <color rgb="FF000000"/>
        <rFont val="Arial"/>
        <family val="2"/>
      </rPr>
      <t xml:space="preserve">1 Anexo bases concurso Bilbao CVP.
</t>
    </r>
    <r>
      <rPr>
        <b/>
        <sz val="10"/>
        <color rgb="FF000000"/>
        <rFont val="Arial"/>
        <family val="2"/>
      </rPr>
      <t xml:space="preserve">
5. Conceptos técnicos (15):
Proyectos de Acuerdo </t>
    </r>
    <r>
      <rPr>
        <sz val="10"/>
        <color rgb="FF000000"/>
        <rFont val="Arial"/>
        <family val="2"/>
      </rPr>
      <t xml:space="preserve">(4) PA226 derechos menstruales; PA1031 áreas lactancia; PA267 entornos universitarios seguros; A415 cultura vida.
Documentos entidades distritales (9) protocolo acoso laboral SecGral; señalética Bogotaneidad SDGob; variables seguridad pilotaje retorno y reubicación OCPVR; conducta suicida; recomendaciones cap.5 DU640 Acoso. Observaciones: Bases concurso, proyectos urbanismo nocturno y módulo señalética Bilbao CVP; informe Veeduria acoso callejero.
Organismos de control  1 respuesta Personería medidas afirmativas contratación pública.
Proposiciones Concejo 1 Atencion embarazadas.
</t>
    </r>
    <r>
      <rPr>
        <b/>
        <sz val="10"/>
        <color rgb="FF000000"/>
        <rFont val="Arial"/>
        <family val="2"/>
      </rPr>
      <t xml:space="preserve">
6. Bullets 1</t>
    </r>
    <r>
      <rPr>
        <sz val="10"/>
        <color rgb="FF000000"/>
        <rFont val="Arial"/>
        <family val="2"/>
      </rPr>
      <t xml:space="preserve"> DHVD Entrega señalética Bilbao CVP
</t>
    </r>
    <r>
      <rPr>
        <b/>
        <sz val="10"/>
        <color rgb="FF000000"/>
        <rFont val="Arial"/>
        <family val="2"/>
      </rPr>
      <t xml:space="preserve">
7. PIOEG: </t>
    </r>
    <r>
      <rPr>
        <sz val="10"/>
        <color rgb="FF000000"/>
        <rFont val="Arial"/>
        <family val="2"/>
      </rPr>
      <t xml:space="preserve">Retroalimentación informes implementación acciones afirmativas 2026 de </t>
    </r>
    <r>
      <rPr>
        <b/>
        <sz val="10"/>
        <color rgb="FF000000"/>
        <rFont val="Arial"/>
        <family val="2"/>
      </rPr>
      <t>22</t>
    </r>
    <r>
      <rPr>
        <sz val="10"/>
        <color rgb="FF000000"/>
        <rFont val="Arial"/>
        <family val="2"/>
      </rPr>
      <t xml:space="preserve"> </t>
    </r>
    <r>
      <rPr>
        <b/>
        <sz val="10"/>
        <color rgb="FF000000"/>
        <rFont val="Arial"/>
        <family val="2"/>
      </rPr>
      <t>entidades</t>
    </r>
    <r>
      <rPr>
        <sz val="10"/>
        <color rgb="FF000000"/>
        <rFont val="Arial"/>
        <family val="2"/>
      </rPr>
      <t xml:space="preserve"> (FUGA, ATENEA, IDARTES, IDRD, IDPAC, IDIPRON, UAECOB, IDT, IPES, UAECD, FONCEP, UMV, Capital Salud, IDPYBA, IDEP, IDPC, OFB, JB, CVP, TRANSMILENIO, RENOBO, UAESP).
</t>
    </r>
    <r>
      <rPr>
        <b/>
        <sz val="10"/>
        <color rgb="FF000000"/>
        <rFont val="Arial"/>
        <family val="2"/>
      </rPr>
      <t xml:space="preserve">
8. Conmemoraciones (3)
DSP</t>
    </r>
    <r>
      <rPr>
        <sz val="10"/>
        <color rgb="FF000000"/>
        <rFont val="Arial"/>
        <family val="2"/>
      </rPr>
      <t xml:space="preserve"> (2) Agenda y preliminar documento sentido 28M.
</t>
    </r>
    <r>
      <rPr>
        <b/>
        <sz val="10"/>
        <color rgb="FF000000"/>
        <rFont val="Arial"/>
        <family val="2"/>
      </rPr>
      <t>DEE</t>
    </r>
    <r>
      <rPr>
        <sz val="10"/>
        <color rgb="FF000000"/>
        <rFont val="Arial"/>
        <family val="2"/>
      </rPr>
      <t xml:space="preserve"> 1 preliminar documento sentido 21J.</t>
    </r>
  </si>
  <si>
    <r>
      <rPr>
        <b/>
        <sz val="9"/>
        <color rgb="FF000000"/>
        <rFont val="Arial"/>
        <family val="2"/>
      </rPr>
      <t xml:space="preserve">1. Revisión y retroalimentación a los informes de implementación de los planes de trabajo para la igualdad de género para la vigencia 2025 (6)
</t>
    </r>
    <r>
      <rPr>
        <sz val="9"/>
        <color rgb="FF000000"/>
        <rFont val="Arial"/>
        <family val="2"/>
      </rPr>
      <t xml:space="preserve">a. Se realizó la revisión y retroalimentación de los informes anuales de implementación de los Planes de Trabajo para la Igualdad de Género para la vigencia 2025 de 6 entidades adscritas y vinculadas que presentaron su informe.
</t>
    </r>
    <r>
      <rPr>
        <b/>
        <sz val="9"/>
        <color rgb="FF000000"/>
        <rFont val="Arial"/>
        <family val="2"/>
      </rPr>
      <t xml:space="preserve">2. Segunda medición entidades adscritas y vinculadas y renovación de insignias de entidades mixtas: (2 espacios de socialización con equipos directivos / Envío de 31 credenciales de acceso a la plataforma web / Diligenciamiento de 22 herramientas de revisión de plataforma web)
</t>
    </r>
    <r>
      <rPr>
        <sz val="9"/>
        <color rgb="FF000000"/>
        <rFont val="Arial"/>
        <family val="2"/>
      </rPr>
      <t xml:space="preserve">a. Se realizaron dos espacios de socialización de la segunda medición del mecanismo “En Igualdad: Sello Distrital de Igualdad de Género”, en los que se socializó la metodología de trabajo para la actualización de los diagnósticos institucionales y la nueva medición dirigido a equipos directivos de las entidades adscritas y vinculadas
b. Se construyeron y enviaron a las 31 entidades adscritas y vinculadas, invitadas a la segunda medición del Sello En Igualdad, las credenciales de acceso a la plataforma web del Sello, con el fin de que puedan iniciar el proceso de diligenciamiento de las listas de comprobación y de resultados, como instrumentos de recolección de información de la etapa diagnóstica de “En Igualdad”.
c. Como parte de la etapa diagnóstica del Sello, se diligenciaron 22 herramientas de revisión de la plataforma web, las cuales recogen la incorporación de los enfoques de derechos humanos de las mujeres, de género y diferencial-poblacional en los trámites y servicios virtuales.
</t>
    </r>
    <r>
      <rPr>
        <b/>
        <sz val="9"/>
        <color rgb="FF000000"/>
        <rFont val="Arial"/>
        <family val="2"/>
      </rPr>
      <t xml:space="preserve">3. Implementación de la línea de trabajo con el sector mixto: (2 documentos de compromiso firmados)
</t>
    </r>
    <r>
      <rPr>
        <sz val="9"/>
        <color rgb="FF000000"/>
        <rFont val="Arial"/>
        <family val="2"/>
      </rPr>
      <t xml:space="preserve">a. Como parte de la ruta metodológica para la renovación de insignias por parte de las entidades de economía mixta,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A la fecha, se cuenta con dos documentos firmados por las personas representantes legales de la Operadora Distrital de Transporte y Capital Salud.
</t>
    </r>
    <r>
      <rPr>
        <b/>
        <sz val="9"/>
        <color rgb="FF000000"/>
        <rFont val="Arial"/>
        <family val="2"/>
      </rPr>
      <t xml:space="preserve">4. Implementación de Alcaldías Locales: (2 espacio de reunión / 40 herramientas de puntuación)
</t>
    </r>
    <r>
      <rPr>
        <sz val="9"/>
        <color rgb="FF000000"/>
        <rFont val="Arial"/>
        <family val="2"/>
      </rPr>
      <t xml:space="preserve">a. En el marco de la consultoría contratada por ONU Mujeres para adelantar los diagnósticos institucionales de las Alcaldías Locales, se realizó una mesa de trabajo con el fin de orientar la consolidación de los 20 documentos narrativos que contendrán dichos diagnósticos. Así mismo, en el marco de la etapa diagnóstica con las Alcaldías Locales, se desarrolló una mesa de trabajo para la socialización de la plataforma web y de los tiempos de diligenciamiento de las listas de comprobación y de resultados, con la Alcaldía Local de Engativá.
b. Se actualizaron las herramientas de medición correspondientes a las veinte Alcaldías Locales; en particular, las herramientas de puntuación de acciones de cumplimiento y de resultados, las cuales permiten consolidar el Índice de Igualdad de Género para cada entidad, es decir, su avance en el proceso de transversalización de los enfoques de derechos humanos de las mujeres, de género y diferencial-poblacional, y constituyen la base para la construcción del ranking.
</t>
    </r>
    <r>
      <rPr>
        <b/>
        <sz val="9"/>
        <color rgb="FF000000"/>
        <rFont val="Arial"/>
        <family val="2"/>
      </rPr>
      <t xml:space="preserve">5. Concertación de los Planes de Trabajo para la Igualdad de Género con las 15 secretarías de la Administración Distrital.
</t>
    </r>
    <r>
      <rPr>
        <sz val="9"/>
        <color rgb="FF000000"/>
        <rFont val="Arial"/>
        <family val="2"/>
      </rPr>
      <t>a. Se realizaron dos espacios de reunión con el fin de orientar la formulación de los Planes de Trabajo para la Igualdad de Género, a partir de los resultados de los diagnósticos institucionales de las 15 secretarías de la Administración Distrital.</t>
    </r>
  </si>
  <si>
    <r>
      <rPr>
        <b/>
        <sz val="9"/>
        <color rgb="FF000000"/>
        <rFont val="Arial"/>
        <family val="2"/>
      </rPr>
      <t xml:space="preserve">
1. Segunda medición entidades adscritas y vinculadas y renovación de insignias de entidades mixtas: (Guias de observación 15; 6 espacios de resolución de dudas etapa diagnóstica)
</t>
    </r>
    <r>
      <rPr>
        <sz val="9"/>
        <color rgb="FF000000"/>
        <rFont val="Arial"/>
        <family val="2"/>
      </rPr>
      <t xml:space="preserve">a. Implementación de 15 herramientas de guía de observación a las instalaciones físicas de la entidad con el fin de observación la inclusión de los enfoques de derechos humanos de las mujeres, de género y diferencial-poblacional en los puntos de Sala Amiga de la Familia Lactante, punto de atención a la ciudadanía y espacios de cuidado menstrual. 
b. Realización de 6 espacios de resolución de dudas frente al diligenciamiento de las lista de comprobación y de resultados en el marco de la etapa diagnóstica y de segunda medición del Sello En Igualdad. (DADEP, IDT, FUGA, IDPAC, IDIGER, EAAB)
</t>
    </r>
    <r>
      <rPr>
        <b/>
        <sz val="9"/>
        <color rgb="FF000000"/>
        <rFont val="Arial"/>
        <family val="2"/>
      </rPr>
      <t xml:space="preserve">2. Implementación de la línea de trabajo con el sector mixto: (2 nuevos documentos de compromiso; 1 espacio de socialización; 2 espacios pedagógicos)
</t>
    </r>
    <r>
      <rPr>
        <sz val="9"/>
        <color rgb="FF000000"/>
        <rFont val="Arial"/>
        <family val="2"/>
      </rPr>
      <t xml:space="preserve">a. Como parte de la ruta metodológica para la renovación de insignias por parte de las entidades de economía mixta,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Durante el mes de mayo, las entidades de Lotería de Bogotá y Renobo envió su documento de compromiso firmado. 
b. Realización de 1 escenario de socialización de la metodología de trabajo con entidades de economía mixta en el marco del proceso de renovación de insignias con la Empresa de Renovación y Desarrollo Urbano (Renobo)
c. Puesta en marcha de 2 espacios pedagógicos sobre "Contextos laborales libres de discriminación" y "El derecho a una vida libre de violencias" con participación de personas delegadas de las entidades de economía mixta. Estos espacios hacen parte del primer momento metodológico para la renovación de insignias por parte de dichas entidades.
</t>
    </r>
    <r>
      <rPr>
        <b/>
        <sz val="9"/>
        <color rgb="FF000000"/>
        <rFont val="Arial"/>
        <family val="2"/>
      </rPr>
      <t xml:space="preserve">3. Implementación de Alcaldías Locales: (1 espacio de reunión)
</t>
    </r>
    <r>
      <rPr>
        <sz val="9"/>
        <color rgb="FF000000"/>
        <rFont val="Arial"/>
        <family val="2"/>
      </rPr>
      <t xml:space="preserve">a. En el marco del fortalecimiento a los planes locales de transversalización de género, se sostuvo un espacio de reunión entre la Dirección de Derechos y Diseño de Política y la Dirección de Territorialización con el fin de llegar a acuerdos frente a los líneamientos para fortalecer la inclusión de los enfoques de género, diferencial-poblacional y de derechos humanos de las mujeres en los planes locales de transversalización con base en los resultados de los diagnósticos institucionales de las 20 alcaldías locales. 
</t>
    </r>
    <r>
      <rPr>
        <b/>
        <sz val="9"/>
        <color rgb="FF000000"/>
        <rFont val="Arial"/>
        <family val="2"/>
      </rPr>
      <t xml:space="preserve">4. Concertación de los Planes de Trabajo para la Igualdad de Género con las 15 secretarías de la Administración Distrital. (15 propuestas de planes de trabajo para la igualdad de género; 2 espacios de trabajo para las propuestas de accionesa afirmativas; 2 espacios para proponer los planes de trabajo de los sectores de Planeación y de Salud)
</t>
    </r>
    <r>
      <rPr>
        <sz val="9"/>
        <color rgb="FF000000"/>
        <rFont val="Arial"/>
        <family val="2"/>
      </rPr>
      <t xml:space="preserve">a. Se construyeron y ajustaron las propuestas de planes de trabajo para la igualdad de género de las 15 secretarías distritales que recoge las actividades en el marco de la Estrategia de Transversalización de Género (ETG) y acciones afirmativas del Plan de Igualdad de Oportunidades para la Equidad de Género (PIOEG) propuestos por la SDMujer para las vigencias (segundo semestre 2026- segundo semestre 2028)
b. En el marco de la consolidación de las propuestas de planes de trabajo para la igualdad de género se realizaron 2 espacios de reunión con el fin de guiar la propuesta de acciones afirmativas para los ocho derechos priorizados por la Política Pública de Mujeres y Equidad de Género (Reunión equipo de derechos y Reunión Dirección de Eliminación de Violencias contra las Mujeres y Acceso a la Justicia)
c. Se realizaron 2 espacios de trabajo interno para la consolidación de las propuestas de actividades en el marco de la Estrategia de Transversalización de Género para los sectores de Planesción y de Salud. </t>
    </r>
  </si>
  <si>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</si>
  <si>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</si>
  <si>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En enero se cumplió con la meta programada, ejecutando las acciones previstas, conforme al indicador definido. Durante el periodo se avanzó en la planeación y estructuración de la estrategia pedagógica, realizando análisis técnicos, revisión conceptual y definición de componentes metodológicos.
Se adelantaron actividades preparatorias orientadas a consolidar contenidos, enfoques y herramientas pedagógicas (2) archivos de arquitectura, que permitirán fortalecer procesos de formación y sensibilización en el marco de la política pública.
Asimismo, se definieron las acciones necesarias para el desarrollo de eventos logisticos que permitan la visibilización del sello y las acciones en torno a las politicas, así como acciones de prevención al acoso sesual callejero,  acciones clave para el desarrollo de la estrategia en la vigencia.</t>
  </si>
  <si>
    <r>
      <t>Las actividades desarrolladas a la fecha, dan cuenta de los avances relacionados con las estrategías que permitan la transversalización del enfoque, a continuación se detalla el acumulado.</t>
    </r>
    <r>
      <rPr>
        <b/>
        <sz val="11"/>
        <color rgb="FF000000"/>
        <rFont val="Arial"/>
        <family val="2"/>
      </rPr>
      <t xml:space="preserve">
Estrategia pedagógica:</t>
    </r>
    <r>
      <rPr>
        <sz val="11"/>
        <color rgb="FF000000"/>
        <rFont val="Arial"/>
        <family val="2"/>
      </rPr>
      <t xml:space="preserve"> Se realizó un análisis y revisión de los procesos de fortalecimiento de capacidades desarrollados durante la vigencia 2025.</t>
    </r>
    <r>
      <rPr>
        <b/>
        <sz val="11"/>
        <color rgb="FF000000"/>
        <rFont val="Arial"/>
        <family val="2"/>
      </rPr>
      <t xml:space="preserve">
Aplicativo: (2)</t>
    </r>
    <r>
      <rPr>
        <sz val="11"/>
        <color rgb="FF000000"/>
        <rFont val="Arial"/>
        <family val="2"/>
      </rPr>
      <t xml:space="preserve"> archivos de arquitectura tecnológica alistamiento .</t>
    </r>
    <r>
      <rPr>
        <b/>
        <sz val="11"/>
        <color rgb="FF000000"/>
        <rFont val="Arial"/>
        <family val="2"/>
      </rPr>
      <t xml:space="preserve">
Diálogos de Política: </t>
    </r>
    <r>
      <rPr>
        <sz val="11"/>
        <color rgb="FF000000"/>
        <rFont val="Arial"/>
        <family val="2"/>
      </rPr>
      <t>(1) Protocolo eventos 2026. - Actualización documento; (1) Solicitud Operador Logístico para el reconocimiento de Sello En Igualdad en el marco del 8M.
Reunión de primer contacto empresas privadas (1)
Pilotos realiazados: (1)</t>
    </r>
  </si>
  <si>
    <t>Las acciones desarrolladas permitieron fortalecer los procesos de formación y gestión institucional mediante la revisión y mejora de la estrategia pedagógica, optimizando el fortalecimiento de capacidades. El alistamiento de la arquitectura tecnológica y la actualización de instrumentos técnicos y protocolos contribuyeron a mejorar la eficiencia operativa y la preparación para la implementación de iniciativas en 2026. Asimismo, los diálogos de política, el relacionamiento con empresas privadas y la ejecución de pilotos favorecieron la articulación intersectorial, la sostenibilidad de las acciones y el reconocimiento institucional en el marco del Sello de Igualdad.</t>
  </si>
  <si>
    <r>
      <rPr>
        <sz val="11"/>
        <color rgb="FF000000"/>
        <rFont val="Arial"/>
        <family val="2"/>
      </rPr>
      <t xml:space="preserve">Durante febrero se avanzó en las acciones orientadas a la implementación de la estrategia de promoción de buenas prácticas de transversalización del enfoque de género y acciones afirmativas en los sectores de la Administración Distrital. En este periodo se realizaron actividades de articulación con entidades distritales, revisión de experiencias institucionales y análisis de iniciativas orientadas a fortalecer la incorporación del enfoque de género en la gestión pública, a través de las siguientes acciones:
</t>
    </r>
    <r>
      <rPr>
        <b/>
        <sz val="11"/>
        <color rgb="FF000000"/>
        <rFont val="Arial"/>
        <family val="2"/>
      </rPr>
      <t xml:space="preserve">
Estrategia Pedagógica: </t>
    </r>
    <r>
      <rPr>
        <sz val="11"/>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1"/>
        <color rgb="FF000000"/>
        <rFont val="Arial"/>
        <family val="2"/>
      </rPr>
      <t>Aplicativo</t>
    </r>
    <r>
      <rPr>
        <sz val="11"/>
        <color rgb="FF000000"/>
        <rFont val="Arial"/>
        <family val="2"/>
      </rPr>
      <t xml:space="preserve">:(9) reuniones con la consultora, equipo SDMujer y SDP para identificación y reconocimiento de funcionalidades y pilotaje inicial del aplicativo hasta el momento desarrollado. (3) documentos para incorporación de funcionalidades en el aplicativo
</t>
    </r>
    <r>
      <rPr>
        <b/>
        <sz val="11"/>
        <color rgb="FF000000"/>
        <rFont val="Arial"/>
        <family val="2"/>
      </rPr>
      <t xml:space="preserve">
Diálogos de Política: </t>
    </r>
    <r>
      <rPr>
        <sz val="11"/>
        <color rgb="FF000000"/>
        <rFont val="Arial"/>
        <family val="2"/>
      </rPr>
      <t>(1) Insumos finales para impresión del evento de Sello en el marco del 8M; (4) Reuniones de Socialización Apuesta y Protocolo Diálogos Política al 2026; (1) Presupuesto 2026 - marzo; (1) Cronograma proyectado de Diálogos de Política 2026.</t>
    </r>
  </si>
  <si>
    <r>
      <rPr>
        <sz val="11"/>
        <color rgb="FF000000"/>
        <rFont val="Arial"/>
        <family val="2"/>
      </rPr>
      <t xml:space="preserve">Durante el periodo acumula se han adelantado procesos de articulación interinstitucional, análisis de experiencias y revisión de iniciativas institucionales que aportan a la consolidación de la estrategia, a continuación el consolidado:
</t>
    </r>
    <r>
      <rPr>
        <b/>
        <sz val="11"/>
        <color rgb="FF000000"/>
        <rFont val="Arial"/>
        <family val="2"/>
      </rPr>
      <t>Estrategia pedagógica:</t>
    </r>
    <r>
      <rPr>
        <sz val="11"/>
        <color rgb="FF000000"/>
        <rFont val="Arial"/>
        <family val="2"/>
      </rPr>
      <t xml:space="preserve"> Se realizó un análisis y revisión de los procesos de fortalecimiento de capacidades desarrollados durante la vigencia 2025. Se avanzo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t>
    </r>
    <r>
      <rPr>
        <b/>
        <sz val="11"/>
        <color rgb="FF000000"/>
        <rFont val="Arial"/>
        <family val="2"/>
      </rPr>
      <t xml:space="preserve">Aplicativo: (5) </t>
    </r>
    <r>
      <rPr>
        <sz val="11"/>
        <color rgb="FF000000"/>
        <rFont val="Arial"/>
        <family val="2"/>
      </rPr>
      <t xml:space="preserve">archivos de arquitectura tecnológica alistamiento . (9) sesiones de identificación de funcionalidades del aplicativo para diseño y programación y pilotaje inicial de la interfaz del aplicativo
</t>
    </r>
    <r>
      <rPr>
        <b/>
        <sz val="11"/>
        <color rgb="FF000000"/>
        <rFont val="Arial"/>
        <family val="2"/>
      </rPr>
      <t>Dialogos de Política:</t>
    </r>
    <r>
      <rPr>
        <sz val="11"/>
        <color rgb="FF000000"/>
        <rFont val="Arial"/>
        <family val="2"/>
      </rPr>
      <t xml:space="preserve"> Avance en la socialización del protocolo de Diálogos de Política 2026 así como en la definición del cornograma y del presupuesto disponible para tales eventos, así: 
(1) Protocolo eventos 2026. - Actualización documento; (1) Solicitud Operador Logístico para el reconocimiento de Sello En Igualdad en el marco del 8M; (1) Insumos finales para impresión del evento de Sello en el marco del 8M; (3) Reuniones de Socialización Diálogos de Política - Diálogos Política al 2026; (1) Presupuesto 2026 - marzo; (1) Cronograma proyectado de Diálogos de Política 2026.</t>
    </r>
  </si>
  <si>
    <t xml:space="preserve">Las acciones adelantadas consolidan la estandarización de procesos formativos y asegura coherencia técnica en la implementación progresiva, robusteciendo los los mecanismos de seguimiento, trazabilidad y gestión de información. </t>
  </si>
  <si>
    <r>
      <rPr>
        <sz val="11"/>
        <color rgb="FF000000"/>
        <rFont val="Arial"/>
        <family val="2"/>
      </rPr>
      <t xml:space="preserve">Durante marzo se avanzó en las acciones orientadas a la implementación de la estrategia de promoción de buenas prácticas de transversalización del enfoque de género y acciones afirmativas en los sectores de la Administración Distrital. En este periodo se desarrollaron actividades de seguimiento al cronograma, ejecución de acciones programadas, articulación interinstitucional y fortalecimiento de herramientas técnicas y pedagógicas, a través de las siguientes acciones:
</t>
    </r>
    <r>
      <rPr>
        <b/>
        <sz val="11"/>
        <color rgb="FF000000"/>
        <rFont val="Arial"/>
        <family val="2"/>
      </rPr>
      <t xml:space="preserve">Estrategia Pedagógica: </t>
    </r>
    <r>
      <rPr>
        <sz val="11"/>
        <color rgb="FF000000"/>
        <rFont val="Arial"/>
        <family val="2"/>
      </rPr>
      <t xml:space="preserve">Se avanzó en la construcción de una metodología tipo taller participativo de cocreación, dirigida a las referentes que brindan asistencia técnica a los sectores de la Administración Distrital, orientada a identificar, construir y priorizar los temas que harán parte de la Escuela de Transversalización de los enfoques de género y derechos humanos de las mujeres. Esta metodología se estructuró en cuatro momentos: generación de confianza, diagnóstico de necesidades, análisis de la realidad institucional y formulación de propuestas temáticas.
</t>
    </r>
    <r>
      <rPr>
        <b/>
        <sz val="11"/>
        <color rgb="FF000000"/>
        <rFont val="Arial"/>
        <family val="2"/>
      </rPr>
      <t xml:space="preserve">Aplicativo: </t>
    </r>
    <r>
      <rPr>
        <sz val="11"/>
        <color rgb="FF000000"/>
        <rFont val="Arial"/>
        <family val="2"/>
      </rPr>
      <t xml:space="preserve">Se realizó (1) reunión de revisión de criterios de visualización, (1) entrega de documento por parte de la consultora sobre la sistematización de buenas prácticas en versión para revisión de SDMujer, y (1) revisión de historias de usuario del aplicativo. Asimismo, se inició el proceso de despliegue (deployment) en el servidor institucional de SDMujer.
</t>
    </r>
    <r>
      <rPr>
        <b/>
        <sz val="11"/>
        <color rgb="FF000000"/>
        <rFont val="Arial"/>
        <family val="2"/>
      </rPr>
      <t xml:space="preserve">Diálogos de Política: </t>
    </r>
    <r>
      <rPr>
        <sz val="11"/>
        <color rgb="FF000000"/>
        <rFont val="Arial"/>
        <family val="2"/>
      </rPr>
      <t xml:space="preserve">Se llevó a cabo el seguimiento al cronograma de actividades y presupuesto del mes, incluyendo el registro de avances y la redistribución de recursos disponibles. En cuanto a la ejecución, se desarrollaron actividades programadas como: acompañamiento operativo y logístico a la primera sesión de la CIM 2026; articulación con el sector movilidad para la socialización del protocolo de género en el contexto del Metro de Bogotá; formulación de propuestas de intercambio en el sector cultura; y gestión de reconocimientos en el marco del Sello en Igualdad para sector privado, entidades distritales y Concejo de Bogotá. Adicionalmente, se brindó apoyo en la Feria de la Igualdad y en la entrega de reconocimientos a empresas en el marco del 8M.
</t>
    </r>
    <r>
      <rPr>
        <b/>
        <sz val="11"/>
        <color rgb="FF000000"/>
        <rFont val="Arial"/>
        <family val="2"/>
      </rPr>
      <t xml:space="preserve">Sector privado y Sello en Igualdad: </t>
    </r>
    <r>
      <rPr>
        <sz val="11"/>
        <color rgb="FF000000"/>
        <rFont val="Arial"/>
        <family val="2"/>
      </rPr>
      <t xml:space="preserve">Se realizó (1) reunión de primer contacto para la socialización del mecanismo con empresas del sector privado; (5) espacios de seguimiento al piloto para la prevención del acoso sexual callejero en frentes de obra; (2) espacios de reconocimiento a empresas, organizaciones, IES y Concejo de Bogotá en el marco del 8M; (1) espacio pedagógico de apertura del ciclo de formación del catálogo de herramientas autogestionables; y (1) jornada de socialización de la metodología de renovación de insignias del Sello en Igualdad.
</t>
    </r>
    <r>
      <rPr>
        <b/>
        <sz val="11"/>
        <color rgb="FF000000"/>
        <rFont val="Arial"/>
        <family val="2"/>
      </rPr>
      <t xml:space="preserve">Brújula para la Igualdad: </t>
    </r>
    <r>
      <rPr>
        <sz val="11"/>
        <color rgb="FF000000"/>
        <rFont val="Arial"/>
        <family val="2"/>
      </rPr>
      <t>Se produjeron, revisaron y diseñaron dos (2) documentos: “Metro de Bogotá. Infraestructura para la igualdad” (serie Bitácora) y “Arte para transformar. Recomendaciones para una cultura comunitaria con igualdad de género” (serie ContraViento).</t>
    </r>
  </si>
  <si>
    <r>
      <rPr>
        <sz val="11"/>
        <color rgb="FF000000"/>
        <rFont val="Arial"/>
        <family val="2"/>
      </rPr>
      <t xml:space="preserve">Durante el periodo acumulado entre enero y marzo se han adelantado procesos de articulación interinstitucional, análisis de experiencias, gestión operativa y revisión de iniciativas institucionales que aportan a la consolidación de la estrategia, a continuación el consolidado:
</t>
    </r>
    <r>
      <rPr>
        <b/>
        <sz val="11"/>
        <color rgb="FF000000"/>
        <rFont val="Arial"/>
        <family val="2"/>
      </rPr>
      <t>Estrategia pedagógica</t>
    </r>
    <r>
      <rPr>
        <sz val="11"/>
        <color rgb="FF000000"/>
        <rFont val="Arial"/>
        <family val="2"/>
      </rPr>
      <t xml:space="preserve">: Se realizó un análisis y revisión de los procesos de fortalecimiento de capacidades desarrollados durante la vigencia 2025. Se avanzó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Adicionalmente, se diseñó (1) metodología tipo taller participativo de co-creación orientada a la construcción y priorización de contenidos para la Escuela.
</t>
    </r>
    <r>
      <rPr>
        <b/>
        <sz val="11"/>
        <color rgb="FF000000"/>
        <rFont val="Arial"/>
        <family val="2"/>
      </rPr>
      <t xml:space="preserve">Aplicativo: </t>
    </r>
    <r>
      <rPr>
        <sz val="11"/>
        <color rgb="FF000000"/>
        <rFont val="Arial"/>
        <family val="2"/>
      </rPr>
      <t xml:space="preserve">(5) archivos de arquitectura tecnológica de alistamiento, (9) sesiones de identificación de funcionalidades para el diseño, programación y pilotaje inicial de la interfaz, (1) reunión de revisión de criterios de visualización, (1) documento de sistematización de buenas prácticas en versión para revisión de la SDMujer y (1) revisión de la historia de acciones del aplicativo; adicionalmente, se inició el proceso de deployment en el servidor institucional.
</t>
    </r>
    <r>
      <rPr>
        <b/>
        <sz val="11"/>
        <color rgb="FF000000"/>
        <rFont val="Arial"/>
        <family val="2"/>
      </rPr>
      <t xml:space="preserve">Diálogos de Política: </t>
    </r>
    <r>
      <rPr>
        <sz val="11"/>
        <color rgb="FF000000"/>
        <rFont val="Arial"/>
        <family val="2"/>
      </rPr>
      <t xml:space="preserve">Avance en la socialización del protocolo de Diálogos de Política 2026, así como en la definición, seguimiento y ajuste del cronograma y del presupuesto disponible para los eventos, así: (1) Protocolo eventos 2026 – actualización documento; (1) solicitud de operador logístico para el reconocimiento del Sello En Igualdad en el marco del 8M; (1) insumos finales para impresión del evento del Sello en el marco del 8M; (3) reuniones de socialización Diálogos de Política 2026; (1) presupuesto 2026 – marzo; (1) cronograma proyectado de Diálogos de Política 2026; (1) acompañamiento operativo y logístico a la primera sesión de la CIM 2026; articulación con sector movilidad para socialización de protocolo de género en Metro; gestión de espacios con sector cultura; gestión de reconocimientos del Sello En Igualdad y (1) apoyo operativo a la Feria de la Igualdad.
</t>
    </r>
    <r>
      <rPr>
        <b/>
        <sz val="11"/>
        <color rgb="FF000000"/>
        <rFont val="Arial"/>
        <family val="2"/>
      </rPr>
      <t>Brújula para la Igualdad:</t>
    </r>
    <r>
      <rPr>
        <sz val="11"/>
        <color rgb="FF000000"/>
        <rFont val="Arial"/>
        <family val="2"/>
      </rPr>
      <t xml:space="preserve"> Se produjeron y diseñaron (2) documentos: “Metro de Bogotá. Infraestructura para la igualdad” y “Arte para transformar. Recomendaciones para una cultura comunitaria con igualdad de género”.
</t>
    </r>
    <r>
      <rPr>
        <b/>
        <sz val="11"/>
        <color rgb="FF000000"/>
        <rFont val="Arial"/>
        <family val="2"/>
      </rPr>
      <t>Sello En Igualdad – sector privado y mixto:</t>
    </r>
    <r>
      <rPr>
        <sz val="11"/>
        <color rgb="FF000000"/>
        <rFont val="Arial"/>
        <family val="2"/>
      </rPr>
      <t xml:space="preserve"> Se desarrollaron (1) reunión de primer contacto con empresa, (5) espacios de seguimiento al piloto de prevención del acoso sexual en frentes de obra, (2) espacios de reconocimiento a empresas, IES y Concejo de Bogotá, (1) espacio pedagógico del catálogo de herramientas autogestionables y (1) espacio de socialización para la renovación de insignias del Sello, fortaleciendo la articulación con el sector privado y mixto.</t>
    </r>
  </si>
  <si>
    <t>Las acciones adelantadas durante el periodo consolidan el desarrollo e implementación de herramientas metodológicas, pedagógicas y operativas para la transversalización del enfoque de género, asegurando coherencia técnica en su aplicación y fortaleciendo la articulación interinstitucional. Así mismo, robustecen los mecanismos de seguimiento, trazabilidad y gestión de la información, permitiendo una mejor planificación, monitoreo y toma de decisiones en la implementación progresiva de la estrategia.</t>
  </si>
  <si>
    <r>
      <rPr>
        <sz val="11"/>
        <color rgb="FF000000"/>
        <rFont val="Arial"/>
        <family val="2"/>
      </rPr>
      <t xml:space="preserve">Durante el mes de abril se avanzó en las acciones orientadas a la implementación de la estrategia de promoción de buenas prácticas de transversalización del enfoque de género y acciones afirmativas en los sectores de la Administración Distrital, mediante actividades de fortalecimiento técnico, articulación con el sector privado y consolidación de herramientas pedagógicas y tecnológicas.
Aplicativo: Se realizó el diligenciamiento de (1) formato con las pruebas iniciales de funcionalidades del aplicativo cargado en el servidor institucional de la SDMujer.
</t>
    </r>
    <r>
      <rPr>
        <b/>
        <sz val="11"/>
        <color rgb="FF000000"/>
        <rFont val="Arial"/>
        <family val="2"/>
      </rPr>
      <t xml:space="preserve">Diálogos de Política: </t>
    </r>
    <r>
      <rPr>
        <sz val="11"/>
        <color rgb="FF000000"/>
        <rFont val="Arial"/>
        <family val="2"/>
      </rPr>
      <t>Durante el mes de abril Se llevó a cabo el seguimiento al cronograma de actividades y presupuesto del mes de abril, incluyendo el registro de avances y la redistribución de recursos y los ajustes solicitados por la oficina financiera de  la entidad. Se avanzó en el seguimiento a 3 actividades a realizarse en el mes de mayo en articulación intereinstitucional, la preparación de 5 eventos con el equipo de Derechos (Conmemoraciones) Transversalización (Encuentros e Intercambios) y de Sello (reconocimientos), y el desarrollo de (1) evento de diálogos con el sector cultural: Rebveladas 1 en el Centro Cultural Gabrial García Marquez, en el marco de los eventos de Intercambio de Transformación Cultural (1).
Sector privado y Sello en Igualdad: Se desarrollaron (5) espacios de reunión de primer contacto con las empresas Diageo, Finagro, Fundación Universitaria Horizonte, Arquint y Grupo Cos para la socialización del mecanismo “En Igualdad: Sello Distrital de Igualdad de Género”. Asimismo, se firmaron (5) documentos de compromiso con Grupo Cos, Punto Red, Proyectamos Colombia, Teleperformance y Alianza Francesa, orientados a fortalecer el trabajo articulado en la garantía de los derechos humanos de las mujeres y la transversalización del enfoque de género en la cultura institucional.
Piloto para la prevención del acoso sexual callejero: Se realizaron (3) espacios de seguimiento a compromisos en el marco del piloto para la prevención del acoso sexual callejero en frentes de obra.
Componente pedagógico y buenas prácticas: Se desarrolló (1) espacio pedagógico denominado “Enfoque de género y derecho a la participación y representación con equidad”, dirigido a empresas, organizaciones e Instituciones de Educación Superior vinculadas al Sello En Igualdad, y se realizó (1) encuentro con Instituciones de Educación Superior de la mesa interuniversitaria Unidiversas para el intercambio de buenas prácticas de transversalización de los enfoques de género y derechos humanos de las mujeres.</t>
    </r>
  </si>
  <si>
    <t>Durante el periodo acumulado entre enero y abril se adelantaron procesos de articulación interinstitucional, fortalecimiento técnico, gestión operativa y consolidación de herramientas pedagógicas y tecnológicas para promover buenas prácticas de transversalización del enfoque de género y acciones afirmativas en los sectores de la Administración Distrital.
Estrategia pedagógica: Se avanzó en el análisis y revisión de procesos de fortalecimiento de capacidades, la estructuración del cronograma de la Escuela de Transversalización y el diseño de (1) metodología tipo taller participativo para la construcción y priorización de contenidos.
Aplicativo: Se consolidaron (5) archivos de arquitectura tecnológica, (9) sesiones de identificación de funcionalidades, (1) reunión de revisión de criterios de visualización, (1) documento de sistematización de buenas prácticas, (1) revisión de historias de usuario, el inicio del deployment en el servidor institucional y el diligenciamiento de (1) formato con pruebas iniciales de funcionalidades del aplicativo.
Diálogos de Política: Se avanzó en la actualización de protocolos, cronogramas, presupuesto y articulaciones intersectoriales para los Diálogos de Política 2026, incluyendo (4) eventos de socialización y acciones de apoyo operativo y logístico.
Brújula para la Igualdad: se produjeron y diseñaron (2) documentos de la serie Brújula para la Igualdad.
Sello En Igualdad – sector privado y mixto: Se desarrollaron (6) reuniones de primer contacto con empresas, (8) espacios de seguimiento al piloto de prevención del acoso sexual callejero en frentes de obra, (2) espacios de reconocimiento a empresas e IES, (2) espacios pedagógicos y de formación, (1) espacio de socialización para renovación de insignias, (1) encuentro de intercambio de buenas prácticas con IES de la mesa Unidiversas y se firmaron (5) documentos de compromiso con entidades del sector privado y mixto para fortalecer la transversalización del enfoque de género y la garantía de los derechos humanos de las mujeres.</t>
  </si>
  <si>
    <t>Fortalecieron las capacidades institucionales para la transversalización del enfoque de género en la Administración Distrital, mediante la consolidación de herramientas pedagógicas y tecnológicas, la promoción de buenas prácticas, el fortalecimiento de alianzas intersectoriales y la generación de espacios de diálogo, reconocimiento e intercambio que contribuyen a la igualdad de género y a la implementación de acciones afirmativas en los distintos sectores.</t>
  </si>
  <si>
    <t>Durante el mes de mayo se avanzó en las acciones orientadas a la implementación de la estrategia de promoción de buenas prácticas de transversalización del enfoque de género y acciones afirmativas en los sectores de la Administración Distrital, mediante actividades de fortalecimiento técnico, articulación interinstitucional y consolidación de herramientas pedagógicas y tecnológicas.
Aplicativo: Se realizó la revisión de (7) documentos asociados al despliegue tecnológico del aplicativo, se desarrolló (1) reunión para el despliegue del backend y se diligenciaron (2) ciclos de pruebas técnicas en el formato dispuesto por la Secretaría Distrital de la Mujer.
Diálogos de Política: Durante el mes de mayo se realizó la gestión y confirmación de espacios para (2) sesiones de la Comisión Intersectorial de Mujeres (CIM) y (1) sesión de la Unidad Técnica de Apoyo (UTA). Asimismo, se brindó apoyo técnico y metodológico para (1) evento de lanzamiento del aplicativo de seguimiento a la PPMYEG y se adelantaron acciones de articulación para el desarrollo de actividades institucionales, incluyendo (1) propuesta de articulación con IDARTES para el proceso pedagógico y la presentación de resultados en el marco del SOFA 2026, así como acciones asociadas a conmemoraciones, encuentros de transversalización y eventos distritales.
Sector privado y Sello en Igualdad: Se desarrollaron (3) espacios de reunión de primer contacto con las empresas Diageo, TCS y Universidad Compensar para la socialización del mecanismo “En Igualdad: Sello Distrital de Igualdad de Género”. Asimismo, se cuenta con (5) documentos de compromiso firmados con empresas y organizaciones vinculadas al mecanismo.
Piloto para la prevención del acoso sexual callejero: Se realizó (1) espacio de seguimiento a compromisos en el marco del piloto para la prevención del acoso sexual callejero en frentes de obra.
Componente pedagógico y buenas prácticas: Se desarrollaron (3) espacios pedagógicos dirigidos a empresas, organizaciones e Instituciones de Educación Superior vinculadas al Sello En Igualdad. Adicionalmente, se realizó (1) encuentro con Instituciones de Educación Superior de la mesa interuniversitaria Unidiversas para el intercambio de buenas prácticas de transversalización de los enfoques de género y derechos humanos de las mujeres, y se consolidó (1) diseño metodológico para fortalecer este espacio de intercambio.</t>
  </si>
  <si>
    <r>
      <t xml:space="preserve">Durante el periodo acumulado entre enero y mayo se adelantaron procesos de articulación interinstitucional, fortalecimiento técnico, gestión operativa y consolidación de herramientas pedagógicas y tecnológicas para promover buenas prácticas de transversalización del enfoque de género y acciones afirmativas en los sectores de la Administración Distrital.
Estrategia pedagógica: Se avanzó en el análisis y revisión de procesos de fortalecimiento de capacidades, la estructuración del cronograma de la Escuela de Transversalización y el diseño de (1) metodología tipo taller participativo para la construcción y priorización de contenidos.
Aplicativo: Se consolidaron (10) archivos de arquitectura tecnológica, (9) sesiones de identificación de funcionalidades, (1) reunión de revisión de criterios de visualización, (1) documento de sistematización de buenas prácticas, (1) revisión de historias de usuario, el inicio del deployment en el servidor institucional y el diligenciamiento de (3) ciclos de revisión en el  formato con pruebas iniciales de funcionalidades del aplicativo.(1) sesión sobre el backend ( 1) manual de usuario (1)informe componente 3
</t>
    </r>
    <r>
      <rPr>
        <b/>
        <sz val="11"/>
        <color rgb="FF000000"/>
        <rFont val="Arial"/>
        <family val="2"/>
      </rPr>
      <t>Diálogos de Política:</t>
    </r>
    <r>
      <rPr>
        <sz val="11"/>
        <color rgb="FF000000"/>
        <rFont val="Arial"/>
        <family val="2"/>
      </rPr>
      <t xml:space="preserve"> Se avanzó en la actualización de protocolos, cronogramas, presupuesto y articulaciones intersectoriales para los Diálogos de Política 2026, incluyendo </t>
    </r>
    <r>
      <rPr>
        <b/>
        <sz val="11"/>
        <color rgb="FF000000"/>
        <rFont val="Arial"/>
        <family val="2"/>
      </rPr>
      <t>(6) eventos de Diálogo de Política</t>
    </r>
    <r>
      <rPr>
        <sz val="11"/>
        <color rgb="FF000000"/>
        <rFont val="Arial"/>
        <family val="2"/>
      </rPr>
      <t xml:space="preserve"> con un alcance de 1009 beneficiarias, de los cuales 1 Misional (CIM 1), 2 conmemoraciones (8M y 28M), 1 Intercambio para la Transfoirmacion Cultural (Rebveladas 1), y 2 Reconocimientos de Sello En Igualdad para Privados y El Concejo de Bogotá, además de acompañamiento estratégico y misional así como acciones de apoyo operativo y logístico.
Brújula para la Igualdad: se produjeron y diseñaron (2) documentos de la serie Brújula para la Igualdad.
Sello En Igualdad – sector privado y mixto: Se desarrollaron (6) reuniones de primer contacto con empresas, (8) espacios de seguimiento al piloto de prevención del acoso sexual callejero en frentes de obra, (2) espacios de reconocimiento a empresas e IES, (2) espacios pedagógicos y de formación, (1) espacio de socialización para renovación de insignias, (1) encuentro de intercambio de buenas prácticas con IES de la mesa Unidiversas y se firmaron (5) documentos de compromiso con entidades del sector privado y mixto para fortalecer la transversalización del enfoque de género y la garantía de los derechos humanos de las mujeres.</t>
    </r>
  </si>
  <si>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</si>
  <si>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</si>
  <si>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</si>
  <si>
    <r>
      <rPr>
        <b/>
        <sz val="10"/>
        <color rgb="FF000000"/>
        <rFont val="Arial"/>
        <family val="2"/>
      </rPr>
      <t xml:space="preserve">Diálogos de Política
</t>
    </r>
    <r>
      <rPr>
        <sz val="10"/>
        <color rgb="FF000000"/>
        <rFont val="Arial"/>
        <family val="2"/>
      </rPr>
      <t xml:space="preserve">1. Se diligenció y envió solicitud al operador, incluyendo el material de impresión solicitado, para cotización de insumos para el Reconocimiento del Sello En Igualdad en el marco del 8M: </t>
    </r>
    <r>
      <rPr>
        <b/>
        <sz val="10"/>
        <color rgb="FF000000"/>
        <rFont val="Arial"/>
        <family val="2"/>
      </rPr>
      <t xml:space="preserve">(1) Solicitud de insumos para el evento de Sello en el marco del 8M.
</t>
    </r>
    <r>
      <rPr>
        <sz val="10"/>
        <color rgb="FF000000"/>
        <rFont val="Arial"/>
        <family val="2"/>
      </rPr>
      <t xml:space="preserve">
2. Se revisó el protocolo de eventos 2025 asociado a los Diálogos de Política y se actualizó y ajsutó a la vigenciai 2026 teniendo en cuenta los aprendizajes del año anterior y los enlaces a los documentoa para recolectar la información necesaria par ael desarrollo adecuado de los eventos de la DDDP: </t>
    </r>
    <r>
      <rPr>
        <b/>
        <sz val="10"/>
        <color rgb="FF000000"/>
        <rFont val="Arial"/>
        <family val="2"/>
      </rPr>
      <t>(1) Protocolo de eventos - Diálogos Política al 2026</t>
    </r>
    <r>
      <rPr>
        <sz val="10"/>
        <color rgb="FF000000"/>
        <rFont val="Arial"/>
        <family val="2"/>
      </rPr>
      <t>.</t>
    </r>
  </si>
  <si>
    <r>
      <rPr>
        <b/>
        <sz val="10"/>
        <color rgb="FF000000"/>
        <rFont val="Arial"/>
        <family val="2"/>
      </rPr>
      <t xml:space="preserve">Estrategia Pedagógica: </t>
    </r>
    <r>
      <rPr>
        <sz val="10"/>
        <color rgb="FF000000"/>
        <rFont val="Arial"/>
        <family val="2"/>
      </rPr>
      <t xml:space="preserve">Se realizó un análisis y revisión de los procesos de fortalecimiento de capacidades desarrollados durante la vigencia 2025, con el fin de identificar apuestas y temas claves que aporten a la estructuración de la propuesta de la estrategia pedagógica para la transversalización del enfoque de género. Este ejercicio permitió reconocer temas prioritarios, metodologías relevantes y necesidades específicas del talento humano de los sectores. 
</t>
    </r>
    <r>
      <rPr>
        <b/>
        <sz val="10"/>
        <color rgb="FF000000"/>
        <rFont val="Arial"/>
        <family val="2"/>
      </rPr>
      <t xml:space="preserve">
Aplicativo:</t>
    </r>
    <r>
      <rPr>
        <sz val="10"/>
        <color rgb="FF000000"/>
        <rFont val="Arial"/>
        <family val="2"/>
      </rPr>
      <t xml:space="preserve">  (2) archivos de arquitectura del aplicativo recibidos de la Consultora Grow para revisión. 1. pruebas de software 2. sistematización datos PPMYEG v.1 para almacenamiento inicial de seguimiento en aplicativo</t>
    </r>
  </si>
  <si>
    <r>
      <rPr>
        <b/>
        <sz val="11"/>
        <color rgb="FF000000"/>
        <rFont val="Arial"/>
        <family val="2"/>
      </rPr>
      <t xml:space="preserve">Reunión de primer contacto:
</t>
    </r>
    <r>
      <rPr>
        <sz val="11"/>
        <color rgb="FF000000"/>
        <rFont val="Arial"/>
        <family val="2"/>
      </rPr>
      <t xml:space="preserve">Se realizó reunión de primero contacto con la empresa AYESA (1) con el fin de socializar el mecanismo "En Igualdad: Sello Distrital de Igualdad de Género" en su línea con sector privado y mixto.
</t>
    </r>
    <r>
      <rPr>
        <b/>
        <sz val="11"/>
        <color rgb="FF000000"/>
        <rFont val="Arial"/>
        <family val="2"/>
      </rPr>
      <t xml:space="preserve">Piloto para la prevención del acoso sexual callejero con frentes de obra:
</t>
    </r>
    <r>
      <rPr>
        <sz val="11"/>
        <color rgb="FF000000"/>
        <rFont val="Arial"/>
        <family val="2"/>
      </rPr>
      <t>Se realizó empalme y siguientes pasos del Piloto para la prevención del acoso sexual callejero con frentes de obra.</t>
    </r>
  </si>
  <si>
    <t>TAREA 11</t>
  </si>
  <si>
    <t>TAREA 12</t>
  </si>
  <si>
    <t>TAREA 13</t>
  </si>
  <si>
    <r>
      <rPr>
        <b/>
        <sz val="10"/>
        <color rgb="FF000000"/>
        <rFont val="Arial"/>
        <family val="2"/>
      </rPr>
      <t xml:space="preserve">Diálogos de Política: 
</t>
    </r>
    <r>
      <rPr>
        <sz val="10"/>
        <color rgb="FF000000"/>
        <rFont val="Arial"/>
        <family val="2"/>
      </rPr>
      <t xml:space="preserve">1. Se enviaron los ajustes requeridos a la solicitud al operador, incluyendo el material de impresión ajustado para impresión luego de la prueba de impresión, para el Reconocimiento del Sello En Igualdad en el marco del 8M: </t>
    </r>
    <r>
      <rPr>
        <b/>
        <sz val="10"/>
        <color rgb="FF000000"/>
        <rFont val="Arial"/>
        <family val="2"/>
      </rPr>
      <t xml:space="preserve">(1) Insumos finales para impresión del evento de Sello en el marco del 8M.
</t>
    </r>
    <r>
      <rPr>
        <sz val="10"/>
        <color rgb="FF000000"/>
        <rFont val="Arial"/>
        <family val="2"/>
      </rPr>
      <t xml:space="preserve">2. Se realizaron 4 reuniones on el equipo de DERECHOS, TRANSVERSALIZACION,  POLITICAS y SELLO, para socializar el Protocolo de eventos 2025 asociado a los Diálogos de Política 2026: </t>
    </r>
    <r>
      <rPr>
        <b/>
        <sz val="10"/>
        <color rgb="FF000000"/>
        <rFont val="Arial"/>
        <family val="2"/>
      </rPr>
      <t>(4) Reuniones de Socialización Diálogos de Política - Diálogos Política al 2026</t>
    </r>
    <r>
      <rPr>
        <sz val="10"/>
        <color rgb="FF000000"/>
        <rFont val="Arial"/>
        <family val="2"/>
      </rPr>
      <t>.
3. Se proyectó y distribuyó el presupuesto disponible para las actividades previstas a la fecha:</t>
    </r>
    <r>
      <rPr>
        <b/>
        <sz val="10"/>
        <color rgb="FF000000"/>
        <rFont val="Arial"/>
        <family val="2"/>
      </rPr>
      <t xml:space="preserve"> (1) Presupuesto 2026 - marzo.
</t>
    </r>
    <r>
      <rPr>
        <sz val="10"/>
        <color rgb="FF000000"/>
        <rFont val="Arial"/>
        <family val="2"/>
      </rPr>
      <t xml:space="preserve">4. Se proyectó el cronograma de eventos 2026: </t>
    </r>
    <r>
      <rPr>
        <b/>
        <sz val="10"/>
        <color rgb="FF000000"/>
        <rFont val="Arial"/>
        <family val="2"/>
      </rPr>
      <t>Cronograma proyectado de Diálogos de Política 2026.</t>
    </r>
  </si>
  <si>
    <r>
      <rPr>
        <b/>
        <sz val="10"/>
        <color rgb="FF000000"/>
        <rFont val="Arial"/>
        <family val="2"/>
      </rPr>
      <t xml:space="preserve">Estrategia Pedagógica: </t>
    </r>
    <r>
      <rPr>
        <sz val="10"/>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0"/>
        <color rgb="FF000000"/>
        <rFont val="Arial"/>
        <family val="2"/>
      </rPr>
      <t xml:space="preserve">
Aplicativo:</t>
    </r>
    <r>
      <rPr>
        <sz val="10"/>
        <color rgb="FF000000"/>
        <rFont val="Arial"/>
        <family val="2"/>
      </rPr>
      <t xml:space="preserve"> (9) reuniones técnicas entre el equipo desarrollador de la Consultora Grow, el equipo de la SDMujer y (2) de estas con profesionales del equipo de Secretaría Distrital de Planeación para garantizar el reconocimiento de funcionalidades para el seguimiento a las políticas lideradas por la SDMUJER. (2) Archivos para identificación o complemento del desarrollo de funcionalidades (1) documento retroalimentado con las historias a programar frente a resultados de las políticas
</t>
    </r>
    <r>
      <rPr>
        <b/>
        <sz val="10"/>
        <color rgb="FF000000"/>
        <rFont val="Arial"/>
        <family val="2"/>
      </rPr>
      <t xml:space="preserve">Brújula para la Igualdad (3): </t>
    </r>
    <r>
      <rPr>
        <sz val="10"/>
        <color rgb="FF000000"/>
        <rFont val="Arial"/>
        <family val="2"/>
      </rPr>
      <t>se produjeron, revisaron y diseñaron los documentos Rendir cuentas para la igualdad (serie Bitácora), Entornos urbanos para la igualdad (serie Conexiones) y No es lo mismo: conceptos necesarios sobre género para aprender y desaprender (serie Coordenadas).</t>
    </r>
  </si>
  <si>
    <r>
      <rPr>
        <b/>
        <sz val="10"/>
        <color rgb="FF000000"/>
        <rFont val="Arial"/>
        <family val="2"/>
      </rPr>
      <t xml:space="preserve">1. Reunión de primer contacto:
</t>
    </r>
    <r>
      <rPr>
        <sz val="10"/>
        <color rgb="FF000000"/>
        <rFont val="Arial"/>
        <family val="2"/>
      </rPr>
      <t xml:space="preserve">a. Se realizaron tres (3) mesas de primer contacto con las empresas GELSA, Plataforma SAM y Empresa de Telecomunicaciones de Bogotá (ETB) con el fin de socializar el mecanismo “En Igualdad: Sello Distrital de Igualdad de Género” en su línea de trabajo con el sector privado y mixto.
</t>
    </r>
    <r>
      <rPr>
        <b/>
        <sz val="10"/>
        <color rgb="FF000000"/>
        <rFont val="Arial"/>
        <family val="2"/>
      </rPr>
      <t xml:space="preserve">2. Piloto para la prevención del acoso sexual callejero con frentes de obra:
</t>
    </r>
    <r>
      <rPr>
        <sz val="10"/>
        <color rgb="FF000000"/>
        <rFont val="Arial"/>
        <family val="2"/>
      </rPr>
      <t xml:space="preserve">a. Se realizaron cuatro (4) espacios de reunión con el fin de realizar seguimiento a los compromisos en el marco del piloto para la prevención del acoso sexual en frentes de obra.
</t>
    </r>
    <r>
      <rPr>
        <b/>
        <sz val="10"/>
        <color rgb="FF000000"/>
        <rFont val="Arial"/>
        <family val="2"/>
      </rPr>
      <t xml:space="preserve">3. Alianzas estratégicas:
</t>
    </r>
    <r>
      <rPr>
        <sz val="10"/>
        <color rgb="FF000000"/>
        <rFont val="Arial"/>
        <family val="2"/>
      </rPr>
      <t xml:space="preserve">a. Se realizó una (1) reunión con la enlace del Despacho de la Secretaría Distrital de la Mujer para socializar las alianzas estratégicas del Sello En Igualdad con el sector privado.
</t>
    </r>
    <r>
      <rPr>
        <b/>
        <sz val="10"/>
        <color rgb="FF000000"/>
        <rFont val="Arial"/>
        <family val="2"/>
      </rPr>
      <t xml:space="preserve">4. Reconocimientos empresas e IES:
</t>
    </r>
    <r>
      <rPr>
        <sz val="10"/>
        <color rgb="FF000000"/>
        <rFont val="Arial"/>
        <family val="2"/>
      </rPr>
      <t xml:space="preserve">a. Se realizó un espacio de reunión con el fin de confirmar los reconocimientos a las 71 organizaciones que trabajaron mancomunadamente con el Sello En Igualdad durante la vigencia 2025 y que serán reconocidas en el marco del 8M.
</t>
    </r>
  </si>
  <si>
    <r>
      <rPr>
        <b/>
        <sz val="10"/>
        <color rgb="FF000000"/>
        <rFont val="Arial"/>
        <family val="2"/>
      </rPr>
      <t xml:space="preserve">
1. Diálogos de Política -SEGUIMIENTO al cronograma actividades y presupuesto para el mes de marzo. 
</t>
    </r>
    <r>
      <rPr>
        <sz val="10"/>
        <color rgb="FF000000"/>
        <rFont val="Arial"/>
        <family val="2"/>
      </rPr>
      <t xml:space="preserve">Se registraron los avances de los evenotos del mes de marzo en el Cronograma 2026 y se ajustó y redistribuyó el presupuesto disponible para las actividades del mes de marzo 2026.
</t>
    </r>
    <r>
      <rPr>
        <b/>
        <sz val="10"/>
        <color rgb="FF000000"/>
        <rFont val="Arial"/>
        <family val="2"/>
      </rPr>
      <t xml:space="preserve">
2. Diálogos de Política - marzo. </t>
    </r>
    <r>
      <rPr>
        <sz val="10"/>
        <color rgb="FF000000"/>
        <rFont val="Arial"/>
        <family val="2"/>
      </rPr>
      <t xml:space="preserve">Desarrollo de las actividades programadas en el cronograma teniendo en cuenta el presupuesto proyectado. 
</t>
    </r>
    <r>
      <rPr>
        <b/>
        <sz val="10"/>
        <color rgb="FF000000"/>
        <rFont val="Arial"/>
        <family val="2"/>
      </rPr>
      <t xml:space="preserve">
1. Compromisos Misionales(1): CIM1. </t>
    </r>
    <r>
      <rPr>
        <sz val="10"/>
        <color rgb="FF000000"/>
        <rFont val="Arial"/>
        <family val="2"/>
      </rPr>
      <t xml:space="preserve">Acompañamiento operativo y logístico para la realización de la primera sesión de la CIM del 2026; trámite de solicitud logística, gestión del espacio solicitado con el Centro Cultural Gabriel García Márquez; entrega del informe del servicio con el operador. 
</t>
    </r>
    <r>
      <rPr>
        <b/>
        <sz val="10"/>
        <color rgb="FF000000"/>
        <rFont val="Arial"/>
        <family val="2"/>
      </rPr>
      <t xml:space="preserve">
2. Encuentros: SECTOR MOVILIDAD. </t>
    </r>
    <r>
      <rPr>
        <sz val="10"/>
        <color rgb="FF000000"/>
        <rFont val="Arial"/>
        <family val="2"/>
      </rPr>
      <t>Acuerdos para la realización de las actividades de socialización del Protocolo de género para la empresa Metro en el marco de la Mesa Distrital de Movilidad e instancias locales de particiapción institucional, para su conocimiento y divulgación.</t>
    </r>
    <r>
      <rPr>
        <b/>
        <sz val="10"/>
        <color rgb="FF000000"/>
        <rFont val="Arial"/>
        <family val="2"/>
      </rPr>
      <t xml:space="preserve"> 
3. Intercambios: SECTOR CULTURA. </t>
    </r>
    <r>
      <rPr>
        <sz val="10"/>
        <color rgb="FF000000"/>
        <rFont val="Arial"/>
        <family val="2"/>
      </rPr>
      <t xml:space="preserve">Propuesta de conversatorio para Rebveladas1 en Centro Cultural  Gabriel García Marquez. b. Confirmación espacio y propuest de participación en el marco de las actividades del Centro Cultural gabriel García Márquez. 
</t>
    </r>
    <r>
      <rPr>
        <b/>
        <sz val="10"/>
        <color rgb="FF000000"/>
        <rFont val="Arial"/>
        <family val="2"/>
      </rPr>
      <t xml:space="preserve">
4. Reconocimientos: SELLLO EN IGUALDAD: Concejo de Bogotá.</t>
    </r>
    <r>
      <rPr>
        <sz val="10"/>
        <color rgb="FF000000"/>
        <rFont val="Arial"/>
        <family val="2"/>
      </rPr>
      <t xml:space="preserve"> Gestión de Reconocimientos al sector privado y a concejales en el marco de las actividades previstas para la semana del</t>
    </r>
    <r>
      <rPr>
        <b/>
        <sz val="10"/>
        <color rgb="FF000000"/>
        <rFont val="Arial"/>
        <family val="2"/>
      </rPr>
      <t xml:space="preserve"> 8M. SELLO EN IGUALDAD: Secretarias y Personería. G</t>
    </r>
    <r>
      <rPr>
        <sz val="10"/>
        <color rgb="FF000000"/>
        <rFont val="Arial"/>
        <family val="2"/>
      </rPr>
      <t xml:space="preserve">estión de reconocimientos para secretarías y personería de Bogotá en el marco del SelloEnIgualdad. 
</t>
    </r>
    <r>
      <rPr>
        <b/>
        <sz val="10"/>
        <color rgb="FF000000"/>
        <rFont val="Arial"/>
        <family val="2"/>
      </rPr>
      <t xml:space="preserve">
5. Eventos distritales: Feria de la Igualdad y SELLO EN IGUALDAD: Privados (1). </t>
    </r>
    <r>
      <rPr>
        <sz val="10"/>
        <color rgb="FF000000"/>
        <rFont val="Arial"/>
        <family val="2"/>
      </rPr>
      <t>Apoyo operativo y logístico en la Feria de la Igualdad y acompañamiento en la entregsa de los reconocimientos del SelloEnIgualdad-Privados a las empresas del sector privado con avances a la fecha en temas de igualdad y dere chos de las mujeres.</t>
    </r>
  </si>
  <si>
    <r>
      <rPr>
        <b/>
        <sz val="10"/>
        <color rgb="FF000000"/>
        <rFont val="Arial"/>
        <family val="2"/>
      </rPr>
      <t>Aplicativo :</t>
    </r>
    <r>
      <rPr>
        <sz val="10"/>
        <color rgb="FF000000"/>
        <rFont val="Arial"/>
        <family val="2"/>
      </rPr>
      <t xml:space="preserve">(1) reunión revisión criterios de visualización (1) documento entregado por grow frente a la sistematización de buenas prácticas en versión para revisión SDMujer (1) revisión de historia de acciones aplicativo. Se inició el proceso de deployment en el servidor SDMujer
</t>
    </r>
    <r>
      <rPr>
        <b/>
        <sz val="10"/>
        <color rgb="FF000000"/>
        <rFont val="Arial"/>
        <family val="2"/>
      </rPr>
      <t xml:space="preserve">
Brújula para la Igualdad (2): </t>
    </r>
    <r>
      <rPr>
        <sz val="10"/>
        <color rgb="FF000000"/>
        <rFont val="Arial"/>
        <family val="2"/>
      </rPr>
      <t xml:space="preserve">se produjeron, revisaron y diseñaron los documentos (1) Metro de Bogotá. Infraestructura para la igualdad (serie Bitácora) y (1) Arte para transformar. Recomendaciones para una cultura comunitaria con igualdad de género (serie ContraViento)
</t>
    </r>
    <r>
      <rPr>
        <b/>
        <sz val="10"/>
        <color rgb="FF000000"/>
        <rFont val="Arial"/>
        <family val="2"/>
      </rPr>
      <t xml:space="preserve">Estrategia Pedagógica (1): </t>
    </r>
    <r>
      <rPr>
        <sz val="10"/>
        <color rgb="FF000000"/>
        <rFont val="Arial"/>
        <family val="2"/>
      </rPr>
      <t xml:space="preserve">Se construyó una metodología tipo taller participativo de cocreación dirigido a las referentes que brindan asistencia técnica a los sectores de la administración Distrital, orientado a identificar, construir y priorizar los temas que harán parte de la Escuela de Transversalización de los enfoques de género y derechos humanos de las mujeres. A través de cuatro momentos: generación de confianza, diagnóstico de necesidades, análisis de la realidad institucional y formulación de propuestas temáticas. </t>
    </r>
  </si>
  <si>
    <r>
      <rPr>
        <b/>
        <sz val="10"/>
        <color rgb="FF000000"/>
        <rFont val="Arial"/>
        <family val="2"/>
      </rPr>
      <t xml:space="preserve">1. Reunión de primer contacto: (1)
</t>
    </r>
    <r>
      <rPr>
        <sz val="10"/>
        <color rgb="FF000000"/>
        <rFont val="Arial"/>
        <family val="2"/>
      </rPr>
      <t xml:space="preserve">a. Se realizó una (1) mesas de primer contacto con las empresas Petrotech con el fin de socializar el mecanismo “En Igualdad: Sello Distrital de Igualdad de Género” en su línea de trabajo con el sector privado y mixto.
</t>
    </r>
    <r>
      <rPr>
        <b/>
        <sz val="10"/>
        <color rgb="FF000000"/>
        <rFont val="Arial"/>
        <family val="2"/>
      </rPr>
      <t xml:space="preserve">2. Piloto para la prevención del acoso sexual callejero con frentes de obra: (5)
</t>
    </r>
    <r>
      <rPr>
        <sz val="10"/>
        <color rgb="FF000000"/>
        <rFont val="Arial"/>
        <family val="2"/>
      </rPr>
      <t xml:space="preserve">a. Se realizaron cinco (5) espacios de reunión con el fin de realizar seguimiento a los compromisos en el marco del piloto para la prevención del acoso sexual en frentes de obra.
</t>
    </r>
    <r>
      <rPr>
        <b/>
        <sz val="10"/>
        <color rgb="FF000000"/>
        <rFont val="Arial"/>
        <family val="2"/>
      </rPr>
      <t xml:space="preserve">
3. Reconocimientos empresas, IES y Concejo de Bogotá. (2)
</t>
    </r>
    <r>
      <rPr>
        <sz val="10"/>
        <color rgb="FF000000"/>
        <rFont val="Arial"/>
        <family val="2"/>
      </rPr>
      <t xml:space="preserve">a. Se implementó el espacio de reconocimiento a empresas y organizaciones del sector privado e IES en el marco de la Feria de la Igualdad”, como parte de la conmemoración del 8M, en la cual, como parte de su agenda, se realizó la entrega de insignias a las empresas, organizaciones e Instituciones de Educación Superior que finalizaron con éxito su ruta metodológica con el Sello En Igualdad.
b. Se llevó a cabo el espacio de reconocimiento a concejalas, concejales y equipos de asistentes que participaron en el ciclo de formación sobre violencia contra las mujeres en política, participé del espacio de  entrega de certificados de reconocimiento del Sello En Igualdad, en el marco de una sesión del Concejo de Bogotá.
</t>
    </r>
    <r>
      <rPr>
        <b/>
        <sz val="10"/>
        <color rgb="FF000000"/>
        <rFont val="Arial"/>
        <family val="2"/>
      </rPr>
      <t xml:space="preserve">4. Componente pedagógico: (1)
a. </t>
    </r>
    <r>
      <rPr>
        <sz val="10"/>
        <color rgb="FF000000"/>
        <rFont val="Arial"/>
        <family val="2"/>
      </rPr>
      <t xml:space="preserve">Como parte de la apertura del ciclo de formación en el marco del Catálogo de herramientas autogestionables para la transversalización del enfoque de género con el sector privado y mixto, se realizó el primer espacio pedagógico denominado “A pulso y con derechos: mujeres, trabajo y conmemoración del 8 de marzo en el sector privado, orientado a empresas y organizaciones adscritas al mecanismo Sello durante el primer trismestre de la vigencia 2026. (Anexo 4.1. Ficha metodológica_A pulso y con derechos_Ajustado)
</t>
    </r>
    <r>
      <rPr>
        <b/>
        <sz val="10"/>
        <color rgb="FF000000"/>
        <rFont val="Arial"/>
        <family val="2"/>
      </rPr>
      <t xml:space="preserve">
5. Renovación de insignias sector privado que participaron del Sello en vigencias pasadas: (1)
</t>
    </r>
    <r>
      <rPr>
        <sz val="10"/>
        <color rgb="FF000000"/>
        <rFont val="Arial"/>
        <family val="2"/>
      </rPr>
      <t xml:space="preserve">a. Se realizó un espacio de socialización de la metodología de renovación de los niveles de reconocimiento a partir de la consolidación de buenas prácticas para la transformación de una cultura organizacional y empresarial comprometida con los derechos humanos de las mujeres y su autonomía de organizaciones y empresas que participaron en versiones pasadas del mecanismo "En igualdad: Sello Distrital de Igualdad de Género" </t>
    </r>
  </si>
  <si>
    <r>
      <rPr>
        <sz val="10"/>
        <color rgb="FF000000"/>
        <rFont val="Arial"/>
        <family val="2"/>
      </rPr>
      <t xml:space="preserve">SEGUIMIENTO </t>
    </r>
    <r>
      <rPr>
        <b/>
        <sz val="10"/>
        <color rgb="FF000000"/>
        <rFont val="Arial"/>
        <family val="2"/>
      </rPr>
      <t>Avances abril</t>
    </r>
    <r>
      <rPr>
        <sz val="10"/>
        <color rgb="FF000000"/>
        <rFont val="Arial"/>
        <family val="2"/>
      </rPr>
      <t xml:space="preserve">. Se registraron los avances del cronograma de eventos y el reporte de los eventos realizados, con corte al 30 de abril; Acompañamiento presupuestal - Operador Logístico: ajustes finales presupuesto Operador Logístico 2025. 
</t>
    </r>
    <r>
      <rPr>
        <b/>
        <sz val="10"/>
        <color rgb="FF000000"/>
        <rFont val="Arial"/>
        <family val="2"/>
      </rPr>
      <t>DIálogos de Política - abril. 
1. COMPROMISOS MISIONALES</t>
    </r>
    <r>
      <rPr>
        <sz val="10"/>
        <color rgb="FF000000"/>
        <rFont val="Arial"/>
        <family val="2"/>
      </rPr>
      <t xml:space="preserve"> (a) CIM. Gestión de espacio para la CIM 2 y 3 de la vigencia con la Bibliteca Virgilio Barco (b) UTA. Solicitud de espacios posibles para la realización de la UTA 6 presencial prevista para el mes de junio en instalaciones de la SDMujer (CIOM Teusaquillo, SantaFe, Candelaria, Casa de Todas, y Gestión y Confirmación espacio en Aulas Barule). (c) Concejo de Gobierno Puente Aranda. Acompañamiento documental y logístico con enlace CIOM Puente Aranda para la reunión prevista para el 6 de MAYO. (d) Acompañamiento a líder de PPMYEG para el lanzamiento del aplicativo para el seguimiento de la política pública. (e) Seguimiento del desarrollo de los protocolos de CIM y UTA para la gestión del evento, de espacios y neceisdades varias asociadas a los mismos. 
</t>
    </r>
    <r>
      <rPr>
        <b/>
        <sz val="10"/>
        <color rgb="FF000000"/>
        <rFont val="Arial"/>
        <family val="2"/>
      </rPr>
      <t xml:space="preserve">
2. CONMEMORACIONES. (a) DERECHOS:CULTURA-EDUCACION. SOFA.</t>
    </r>
    <r>
      <rPr>
        <sz val="10"/>
        <color rgb="FF000000"/>
        <rFont val="Arial"/>
        <family val="2"/>
      </rPr>
      <t xml:space="preserve"> Propuesta de articulación con DGC de la SDMujer para la realización del proceso pedagógico en cultura digital y posterior articulación con IDARTES para la presentación final de resultados en el marco del SOFA 2026. 
</t>
    </r>
    <r>
      <rPr>
        <b/>
        <sz val="10"/>
        <color rgb="FF000000"/>
        <rFont val="Arial"/>
        <family val="2"/>
      </rPr>
      <t xml:space="preserve">
3. ENCUENTROS. TRANSVERSALIZACIÓN</t>
    </r>
    <r>
      <rPr>
        <sz val="10"/>
        <color rgb="FF000000"/>
        <rFont val="Arial"/>
        <family val="2"/>
      </rPr>
      <t xml:space="preserve"> a. SECTOR MOVILIDAD Propuesta para la solcialización del Protocolo de género para la empresa Metro en el marco de la Mesa Distrital de Movilidad e instancias locales de particiapción institucional, teniendo en cuenta las apuestas de la Bogotaneidad_ Secretaría de Bogierno, prevista par afinales del mes de MAYO. b. SECTOR HABITAT. Acompañamiento documental y logístico, para la entrega de Señaletica prevista para el 5 de MAYO. c. SECTOR INTEGRACION SOCIAL. Acompañamiento documental y logístico para la realización del lanzamiento de la estrategia Parche Seguro prevista para el 15 de MAYO. 
</t>
    </r>
    <r>
      <rPr>
        <b/>
        <sz val="10"/>
        <color rgb="FF000000"/>
        <rFont val="Arial"/>
        <family val="2"/>
      </rPr>
      <t xml:space="preserve">
4. INTERCAMBIOS. TRANSFORMACIÓN CULTURAL</t>
    </r>
    <r>
      <rPr>
        <sz val="10"/>
        <color rgb="FF000000"/>
        <rFont val="Arial"/>
        <family val="2"/>
      </rPr>
      <t xml:space="preserve"> (a) SECTOR CULTURA. Rebvelas I. Acompañamiento documental y logístico de la actividad. 
</t>
    </r>
    <r>
      <rPr>
        <b/>
        <sz val="10"/>
        <color rgb="FF000000"/>
        <rFont val="Arial"/>
        <family val="2"/>
      </rPr>
      <t xml:space="preserve">
5. RECONOCIMIENTOS - SELLLO EN UGUALDAD.</t>
    </r>
    <r>
      <rPr>
        <sz val="10"/>
        <color rgb="FF000000"/>
        <rFont val="Arial"/>
        <family val="2"/>
      </rPr>
      <t xml:space="preserve"> (a) Discusión preliminar para la planeación del evento presencial asociado a los Frentes de Obra previsto en el mes de Agosto y con la partricipación del equipo de transformaciones Culturales para el desarrollo de actividades culturales y de activación en el punto a escoger: Empresa Metro de Bogotá. 
</t>
    </r>
    <r>
      <rPr>
        <b/>
        <sz val="10"/>
        <color rgb="FF000000"/>
        <rFont val="Arial"/>
        <family val="2"/>
      </rPr>
      <t xml:space="preserve">6. EVENTOS DISTRITALES </t>
    </r>
    <r>
      <rPr>
        <sz val="10"/>
        <color rgb="FF000000"/>
        <rFont val="Arial"/>
        <family val="2"/>
      </rPr>
      <t>En el marco de las actividades realizadas con el Operador Logístico, en específico los eventos (a) SDM 007: Foro Internacional 2025: se incluyó anexo técnico; (b) SDM318: Feria de la Igualdad 2026: se ajustaron los documentos de solicitud y/o informe de entrega al Operador Logístico. Ya fueron aprobadas las versiones finales de los documentos asociados a ambos eventos mencionados.</t>
    </r>
  </si>
  <si>
    <t>Aplicativo: (1) formato diligenciado con las  pruebas iniciales de funcionalidades del aplicativo cargadas  en el servidor de la SDMujer https://politicasmujeres.sdmujer.gov.co/</t>
  </si>
  <si>
    <r>
      <rPr>
        <b/>
        <sz val="10"/>
        <color rgb="FF000000"/>
        <rFont val="Arial"/>
        <family val="2"/>
      </rPr>
      <t xml:space="preserve">1. Reunión de primer contacto: (5)
</t>
    </r>
    <r>
      <rPr>
        <sz val="10"/>
        <color rgb="FF000000"/>
        <rFont val="Arial"/>
        <family val="2"/>
      </rPr>
      <t xml:space="preserve">a. Se realizaron (5) espacios de reunión de primer contacto con las empresas:  Diageo, Finagro; Fundación Universitaria Horizonte, Arquint y Grupo Cos con el fin de socializar el mecanismo “En Igualdad: Sello Distrital de Igualdad de Género” en su línea de trabajo con el sector privado y mixto.
</t>
    </r>
    <r>
      <rPr>
        <b/>
        <sz val="10"/>
        <color rgb="FF000000"/>
        <rFont val="Arial"/>
        <family val="2"/>
      </rPr>
      <t xml:space="preserve">2. Documentos de compromiso firmados (5)
</t>
    </r>
    <r>
      <rPr>
        <sz val="10"/>
        <color rgb="FF000000"/>
        <rFont val="Arial"/>
        <family val="2"/>
      </rPr>
      <t xml:space="preserve">a. Como parte de la ruta metodológica para la renovación de insignias por parte de las empresas, organizaciones del sector privado e Instituciones de Educación Superior,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En el mes de abril, se firmaron 5 documentos de comrpomiso: Grupo Cos, Punto Red, Proyectamos Colombia, Teleperformance, Alianza Francesa
</t>
    </r>
    <r>
      <rPr>
        <b/>
        <sz val="10"/>
        <color rgb="FF000000"/>
        <rFont val="Arial"/>
        <family val="2"/>
      </rPr>
      <t xml:space="preserve">3. Piloto para la prevención del acoso sexual callejero con frentes de obra: (3)
</t>
    </r>
    <r>
      <rPr>
        <sz val="10"/>
        <color rgb="FF000000"/>
        <rFont val="Arial"/>
        <family val="2"/>
      </rPr>
      <t xml:space="preserve">a. Se realizaron tres (3) espacios de reunión con el fin de realizar seguimiento a los compromisos en el marco del piloto para la prevención del acoso sexual en frentes de obra.
</t>
    </r>
    <r>
      <rPr>
        <b/>
        <sz val="10"/>
        <color rgb="FF000000"/>
        <rFont val="Arial"/>
        <family val="2"/>
      </rPr>
      <t xml:space="preserve">4. Componente pedagógico: (1)
a. </t>
    </r>
    <r>
      <rPr>
        <sz val="10"/>
        <color rgb="FF000000"/>
        <rFont val="Arial"/>
        <family val="2"/>
      </rPr>
      <t xml:space="preserve">Como parte de la apertura del ciclo de formación en el marco del Catálogo de herramientas autogestionables para la transversalización del enfoque de género con el sector privado y mixto, se realizó el primer espacio pedagógico denominado “Enfoque de género y derecho a la participación y representación con equidad" dirigido a empresas, organizaciones e IES adscritas al Sello En Igualdad, durante el primer trimestre 2026. 
</t>
    </r>
    <r>
      <rPr>
        <b/>
        <sz val="10"/>
        <color rgb="FF000000"/>
        <rFont val="Arial"/>
        <family val="2"/>
      </rPr>
      <t xml:space="preserve">5. Buenas prácticas sector privado e IES: (1)
</t>
    </r>
    <r>
      <rPr>
        <sz val="10"/>
        <color rgb="FF000000"/>
        <rFont val="Arial"/>
        <family val="2"/>
      </rPr>
      <t xml:space="preserve">a. Como parte de la identificación e intercambio de buenas prácticas de transversalización de los enfoques de género y derechos humanos de las mujeres se realizó un encuentro con las Instituciones de Educación Superior que hacen parte de la mesa interuniversitaria Unidiversas; que hacen parte del Sello En Igualdad.
</t>
    </r>
  </si>
  <si>
    <r>
      <rPr>
        <b/>
        <sz val="10"/>
        <color rgb="FF000000"/>
        <rFont val="Arial"/>
        <family val="2"/>
      </rPr>
      <t>COMPROMISOS MISIONALES</t>
    </r>
    <r>
      <rPr>
        <sz val="10"/>
        <color rgb="FF000000"/>
        <rFont val="Arial"/>
        <family val="2"/>
      </rPr>
      <t xml:space="preserve"> (a) CIM. Gestión y confirmación de espacio para la CIM 2 y 3 de la vigencia con Secretaría General-Aulas barule (b) UTA. Confirmación de espacio para la realización de la UTA 6 presencial prevista para el mes de junio en Aulas Barule 1 y 2; (c) GROW. Participación en el evento marco de Lanzamiento del aplicativo de seguimiento a la política pública PPMYEG_GROW el 13-05-2026 en el Cefe de Chapinero preparación de bullets para las palabras de apertura de la Secretaria de la Mujer.
</t>
    </r>
    <r>
      <rPr>
        <b/>
        <sz val="10"/>
        <color rgb="FF000000"/>
        <rFont val="Arial"/>
        <family val="2"/>
      </rPr>
      <t>CONMEMORACIONES:</t>
    </r>
    <r>
      <rPr>
        <sz val="10"/>
        <color rgb="FF000000"/>
        <rFont val="Arial"/>
        <family val="2"/>
      </rPr>
      <t xml:space="preserve"> (a) DERECHOS_CULTURA-EDUCACION. SOFA. Propuesta de articulación con IDARTES para la realización del proceso pedagógico en cultura digital y desarrollo de narrativas digitales para la presentación final de resultados en el marco del SOFA 2026. (b) SALUD_28M: MAS BIENESTAR_Documento de sentido y metodologia para el Día Internacional de Acción para la Salud de la Mujer, y Presentación capítulo Mas Bienestar; (c) HABITAT_CIEP_Apoyo misional para la gestión insumos y brief para directora encargada de la Sesion Ordinaria del Comité de Espacio Público; (d) Apoyo misional para la reopilación y envío de los informes del DECRETO 332 entre 2024 y 2025, incluyendo los oficios de envío de los informes. 
</t>
    </r>
    <r>
      <rPr>
        <b/>
        <sz val="10"/>
        <color rgb="FF000000"/>
        <rFont val="Arial"/>
        <family val="2"/>
      </rPr>
      <t>ENCUENTROS DE TRANSVERSALIZACIÓN:</t>
    </r>
    <r>
      <rPr>
        <sz val="10"/>
        <color rgb="FF000000"/>
        <rFont val="Arial"/>
        <family val="2"/>
      </rPr>
      <t xml:space="preserve"> (a) Consolidación Agenda Charlas TED SDMUjer, como resultado de los compromisos de la CIM en articulación con los 15 sectores; (b) INTSOCIAL. PARCHE SEGURO. Apoyo misional y documental para la realización del lanzamiento de la estrategia Parche Seguro 2026-05-15; (c)APoyo misional para el envío del material de apoyo para la intervención de la Sceretaria en el Comité de Convivencia Escolar.
</t>
    </r>
    <r>
      <rPr>
        <b/>
        <sz val="10"/>
        <color rgb="FF000000"/>
        <rFont val="Arial"/>
        <family val="2"/>
      </rPr>
      <t>RECONOCIMIENTOS - SELLLO EN UGUALDAD</t>
    </r>
    <r>
      <rPr>
        <sz val="10"/>
        <color rgb="FF000000"/>
        <rFont val="Arial"/>
        <family val="2"/>
      </rPr>
      <t xml:space="preserve">. CAF. Apoyo misional para la consolidación de la propuesta enviada desde la DDDP y Transformaciones culturales asociada a los recursos de la CAF relacionados específicamente con: * Caja de herramientas (frentes de obra_SELLO), con Transformaciones culturales, * Evento de socialización a fin de este año (frentes de obra). Los apartados con nuestros ajustes son:Apartado F:  PRODUCTOS DE LA ASISTENCIA TÉCNICA - Fila 6 (Pág 9): Se describió la Caja de Herramientas para la prevención del acoso sexual callejero en frentes de obra Apartado G: CRONOGRAMA DE EJECUCIÓN DE LA CONSULTORÍA  - Fila 6 (Pág 12): Descripción productos de la caja de herramientas Apartado H: REQUISITOS Y EXPERIENCIA DEL EQUIPO CONSULTOR  - Fila 6, Pág 14: Profesional en comunicación audiovisual con enfoque digital y narrativo.
</t>
    </r>
    <r>
      <rPr>
        <b/>
        <sz val="10"/>
        <color rgb="FF000000"/>
        <rFont val="Arial"/>
        <family val="2"/>
      </rPr>
      <t>EVENTOS DISTRITALES</t>
    </r>
    <r>
      <rPr>
        <sz val="10"/>
        <color rgb="FF000000"/>
        <rFont val="Arial"/>
        <family val="2"/>
      </rPr>
      <t>_FORO. Entrega de ajustes al documento anexo al informe de ejecución del Operador Lógistico 2025, por solicitud de la Oficina Asesora Financiera.</t>
    </r>
  </si>
  <si>
    <t xml:space="preserve">aplicativo: (7) documentos revisados sobre despliegue técnologico  (5 archivos: sostenibilidad, configuración, diccionario de datos, documentación backup, especidicaciones del despliegue, instructivo proceso actualización)  manual de usuario y el informe sobre el componente 3 realizado por GROW 
(1) reunión para el despliegue del backend
(2) Ciclos de pruebas técnicas diligenciados en el formato destinado por SdMUJER.
</t>
  </si>
  <si>
    <r>
      <rPr>
        <b/>
        <sz val="10"/>
        <color rgb="FF000000"/>
        <rFont val="Arial"/>
        <family val="2"/>
      </rPr>
      <t xml:space="preserve">1. Reunión de primer contacto: (3)
</t>
    </r>
    <r>
      <rPr>
        <sz val="10"/>
        <color rgb="FF000000"/>
        <rFont val="Arial"/>
        <family val="2"/>
      </rPr>
      <t xml:space="preserve">a. Se realizaron (3) espacios de reunión de primer contacto con las empresas:  Diageo, TCS y Universidad Compensar con el fin de socializar el mecanismo “En Igualdad: Sello Distrital de Igualdad de Género” en su línea de trabajo con el sector privado y mixto.
</t>
    </r>
    <r>
      <rPr>
        <b/>
        <sz val="10"/>
        <color rgb="FF000000"/>
        <rFont val="Arial"/>
        <family val="2"/>
      </rPr>
      <t xml:space="preserve">2. Documentos de compromiso firmados (5)
</t>
    </r>
    <r>
      <rPr>
        <sz val="10"/>
        <color rgb="FF000000"/>
        <rFont val="Arial"/>
        <family val="2"/>
      </rPr>
      <t xml:space="preserve">a. Como parte de la ruta metodológica para la renovación de insignias por parte de las empresas, organizaciones del sector privado e Instituciones de Educación Superior, se envió el Documento de Compromiso, mediante el cual las entidades se comprometen a trabajar de manera articulada con la Secretaría Distrital de la Mujer para avanzar en la garantía de los derechos humanos de las mujeres y su autonomía, como parte de su cultura institucional. En el mes de abril, se firmaron 5 documentos de comrpomiso: Grupo Cos, Punto Red, Proyectamos Colombia, Teleperformance, Alianza Francesa
</t>
    </r>
    <r>
      <rPr>
        <b/>
        <sz val="10"/>
        <color rgb="FF000000"/>
        <rFont val="Arial"/>
        <family val="2"/>
      </rPr>
      <t xml:space="preserve">3. Piloto para la prevención del acoso sexual callejero con frentes de obra: (1)
</t>
    </r>
    <r>
      <rPr>
        <sz val="10"/>
        <color rgb="FF000000"/>
        <rFont val="Arial"/>
        <family val="2"/>
      </rPr>
      <t xml:space="preserve">a. Se realizó (1) espacio de reunión con el fin de realizar seguimiento a los compromisos en el marco del piloto para la prevención del acoso sexual en frentes de obra.
</t>
    </r>
    <r>
      <rPr>
        <b/>
        <sz val="10"/>
        <color rgb="FF000000"/>
        <rFont val="Arial"/>
        <family val="2"/>
      </rPr>
      <t xml:space="preserve">4. Componente pedagógico: (3)
a. </t>
    </r>
    <r>
      <rPr>
        <sz val="10"/>
        <color rgb="FF000000"/>
        <rFont val="Arial"/>
        <family val="2"/>
      </rPr>
      <t xml:space="preserve">Como parte de la apertura del ciclo de formación en el marco del Catálogo de herramientas autogestionables para la transversalización del enfoque de género con el sector privado y mixto, se realizaron 3 espacios pedagógicos denominados: "Trabajo de cuidado no remunerado"; "Contextos laborales libres de discriminación" "Derecho a una vida libre de violencias" dirigido a empresas, organizaciones e IES adscritas al Sello En Igualdad, durante el primer trimestre 2026. 
</t>
    </r>
    <r>
      <rPr>
        <b/>
        <sz val="10"/>
        <color rgb="FF000000"/>
        <rFont val="Arial"/>
        <family val="2"/>
      </rPr>
      <t xml:space="preserve">5. Buenas prácticas sector privado e IES: (1)
</t>
    </r>
    <r>
      <rPr>
        <sz val="10"/>
        <color rgb="FF000000"/>
        <rFont val="Arial"/>
        <family val="2"/>
      </rPr>
      <t>a. Como parte de la identificación e intercambio de buenas prácticas de transversalización de los enfoques de género y derechos humanos de las mujeres se realizó un encuentro con las Instituciones de Educación Superior que hacen parte de la mesa interuniversitaria Unidiversas; que hacen parte del Sello En Igualdad.
6. Consolidación diseños metodológicos (1)
Se consolidó 1 deseño metodológico con el objetivo de implementar la mesa de buenas prácticas de universidades en el marco del mecanismo Sello En Igualdad</t>
    </r>
  </si>
  <si>
    <t xml:space="preserve">
</t>
  </si>
  <si>
    <t>Código</t>
  </si>
  <si>
    <t>Versión</t>
  </si>
  <si>
    <t>Fecha de Emisión</t>
  </si>
  <si>
    <t>META PLAN DE DESARROLLO</t>
  </si>
  <si>
    <t>Página</t>
  </si>
  <si>
    <t>Página 3 de 7</t>
  </si>
  <si>
    <t xml:space="preserve">                                                 REPORTE 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</si>
  <si>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</si>
  <si>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TOTAL</t>
  </si>
  <si>
    <t xml:space="preserve">
Durante el mes de enero se dio cumplimiento a las acciones programadas en torno al cumplimiento de la meta.
 Las actividades desarrolladas estuvieron orientadas a avanzar en la implementación, seguimiento y fortalecimiento de la Política Pública Distrital (PPD), garantizando coherencia técnica y articulación institucional.
En el periodo se realizaron acciones de coordinación, seguimiento y acompañamiento técnico, acciones entro no a la planeación y propuesta temática de la DDDP para el desarrollo de las sesiones de la vigencia 2026de la UTA CIM, así mismo se validó el Plan de Acción, que permitirá el seguimiento oportuno de las metas,  lo cual fortalece los mecanismos de reporte y monitoreo.
Estos avances contribuyen directamente al objetivo de la meta, relacionado con asegurar la implementación efectiva de la política pública mediante procesos de articulación intersectorial, seguimiento técnico y mejora continua. El cumplimiento oportuno de la programación mensual refleja adecuada planeación operativa, gestión eficiente de recursos y compromiso institucional con el logro de los resultados estratégicos definidos.</t>
  </si>
  <si>
    <t>Los resultados alcanzados a la fecha sienta bases sólidas para el desarrollo progresivo de la meta durante la vigencia, garantizando trazabilidad, control y alineación con los objetivos estratégicos del plan de acción. A continuación el acumulado:
UTA-CIM: Ejercicio de planeación y aprobación plan de acción 2026</t>
  </si>
  <si>
    <t>La planeación y definición de la propuesta temática de la UTA- CIM para las sesiones de la vigencia 2026, junto con la validación del Plan de Acción, fortalecieron la programación estratégica y la coherencia de la intervención institucional, permitiendo una mejor priorización de contenidos, optimización de recursos y mayor efectividad en el seguimiento y cumplimiento de los objetivos definidos.</t>
  </si>
  <si>
    <t>Durante el mes de febrero se avanzó en las acciones de articulación con sectores de la Administración Distrital para fortalecer la implementación de programas y acciones orientadas a la garantía de los derechos humanos de las mujeres y a la mitigación de distintas formas de violencia y discriminación, contribuyendo al cumplimiento de la meta del Plan Distrital de Desarrollo relacionada con la articulación con los sectores de la administración distrital para promover programas y acciones que garanticen los derechos de las mujeres y fortalezcan la igualdad de género en la ciudad, en el periodo fueron realizadas dos (2) sesiones UTA-CIM</t>
  </si>
  <si>
    <t xml:space="preserve">Se viene dando cumplimiento con las acciones que contribuyen al avance de la meta del Plan Distrital de Desarrollo a través de procesos de seguimiento, coordinación interinstitucional y orientación técnica que  relacionada con la articulación con los sectores para la implementación de acciones orientadas a la igualdad de género y la garantía de los derechos de las mujeres en Bogotá.  El consolidado a la fecha:
UTA CIM Ejercicio de planenación y aprobación plan de acción 2026
Dos (2) sesiones UTA-CIM
</t>
  </si>
  <si>
    <t>Fortalecimiento de la articulación intersectorial para la implementación de acciones orientadas a la garantía de los derechos humanos de las mujeres, promoviendo una gestión pública más inclusiva y con enfoque de género en la ciudad</t>
  </si>
  <si>
    <t>Durante el mes de marzo se avanzó en la articulación con sectores de la Administración Distrital para fortalecer la implementación de programas y acciones orientadas a la garantía de los derechos humanos de las mujeres y la transversalización del enfoque de género. En este periodo se desarrollaron acciones de acompañamiento técnico, producción de insumos, seguimiento a políticas públicas y fortalecimiento de capacidades institucionales, así como la implementación de estrategias pedagógicas y herramientas de gestión.
En el marco de la coordinación interinstitucional, se realizaron una (1) sesión de la CIM y una (1) sesión de la UTA, junto con espacios de asistencia técnica, sensibilización y participación en instancias. Estas acciones contribuyen al cumplimiento de la meta del Plan Distrital de Desarrollo, promoviendo la articulación efectiva entre sectores y el fortalecimiento de la igualdad de género en la ciudad.</t>
  </si>
  <si>
    <t>Se viene dando cumplimiento con las acciones que contribuyen al avance de la meta del Plan Distrital de Desarrollo a través de procesos de seguimiento, coordinación interinstitucional y orientación técnica relacionada con la articulación con los sectores para la implementación de acciones orientadas a la igualdad de género y la garantía de los derechos de las mujeres en Bogotá. El consolidado a la fecha:
UTA – CIM: Ejercicio de planeación y aprobación del plan de acción 2026.
Tres (3) sesiones UTA y dos (2) sesiones de la CIM.</t>
  </si>
  <si>
    <t>Fortalecimiento de la articulación intersectorial mediante espacios de coordinación como la UTA y la CIM, así como procesos de planeación, seguimiento y orientación técnica, que contribuyen a la implementación de acciones orientadas a la garantía de los derechos humanos de las mujeres, promoviendo una gestión pública más integrada, efectiva y con enfoque de género en la ciudad.</t>
  </si>
  <si>
    <t>META PPD</t>
  </si>
  <si>
    <t>Durante el mes de abril se avanzó en la articulación con sectores de la Administración Distrital para fortalecer la implementación de programas y acciones orientadas a la garantía de los derechos humanos de las mujeres y la transversalización del enfoque de género. En este periodo se desarrollaron acciones de acompañamiento técnico, seguimiento a compromisos institucionales, fortalecimiento de capacidades y consolidación de herramientas pedagógicas y tecnológicas para promover la igualdad de género en entidades distritales y actores del sector privado y mixto.
En el marco de la coordinación interinstitucional, se realizó una (1) sesión de la UTA, junto con espacios de asistencia técnica, socialización y articulación con entidades distritales, empresas, organizaciones e Instituciones de Educación Superior vinculadas al mecanismo “En Igualdad: Sello Distrital de Igualdad de Género”. Asimismo, se adelantaron acciones de seguimiento al piloto para la prevención del acoso sexual callejero en frentes de obra, fortalecimiento del componente pedagógico y consolidación de herramientas de gestión institucional. Estas acciones contribuyen al cumplimiento de la meta del Plan Distrital de Desarrollo, promoviendo la articulación efectiva entre sectores y el fortalecimiento de la igualdad de género en la ciudad.</t>
  </si>
  <si>
    <t>Se viene dando cumplimiento a las acciones que contribuyen al avance de la meta del Plan Distrital de Desarrollo a través de procesos de seguimiento, coordinación interinstitucional y orientación técnica para la articulación con los sectores en la implementación de acciones orientadas a la igualdad de género y la garantía de los derechos de las mujeres en Bogotá.
Durante el periodo comprendido entre enero y abril se avanzó en el fortalecimiento de espacios de articulación, asistencia técnica y seguimiento a compromisos institucionales con entidades distritales, sector privado, mixto e Instituciones de Educación Superior, promoviendo la transversalización del enfoque de género y el desarrollo de estrategias pedagógicas y herramientas de gestión institucional.
UTA – CIM: Ejercicio de planeación y aprobación del plan de acción 2026. Se realizaron cuatro (4) sesiones de la UTA y dos (2) sesiones de la CIM.</t>
  </si>
  <si>
    <t>No presenta retrasos</t>
  </si>
  <si>
    <t>Fortalecimiento de la articulación intersectorial mediante espacios de coordinación, asistencia técnica y seguimiento a compromisos institucionales, que contribuyen a la implementación de acciones orientadas a la garantía de los derechos humanos de las mujeres y la transversalización del enfoque de género, promoviendo una gestión pública más integrada, participativa y efectiva en la ciudad.</t>
  </si>
  <si>
    <t>Durante el mes de mayo se avanzó en la articulación con sectores de la Administración Distrital para fortalecer la implementación de programas, estrategias y acciones orientadas a la garantía de los derechos humanos de las mujeres y la transversalización del enfoque de género. En este periodo se desarrollaron acciones de acompañamiento técnico, participación en instancias intersectoriales, fortalecimiento de capacidades institucionales y consolidación de herramientas metodológicas y tecnológicas para promover la incorporación de los enfoques de género, derechos humanos de las mujeres y diferencial-poblacional en la gestión pública distrital.
En el marco de la coordinación interinstitucional, se adelantaron acciones para la realización de una (1) sesión de la Unidad Técnica de Apoyo (UTA), espacios de acompañamiento técnico a mesas, comités y comisiones distritales, sensibilizaciones dirigidas a entidades de diferentes sectores y procesos de articulación para la formulación de planes de trabajo para la igualdad de género y la implementación de acciones afirmativas. Asimismo, se fortaleció el mecanismo “En Igualdad: Sello Distrital de Igualdad de Género” mediante procesos de segunda medición, espacios de socialización, implementación de herramientas de observación institucional y acompañamiento a entidades adscritas, vinculadas y de economía mixta.
De igual manera, se adelantaron acciones de seguimiento al piloto para la prevención del acoso sexual callejero en frentes de obra, el fortalecimiento del componente pedagógico con empresas, organizaciones e Instituciones de Educación Superior, la preparación de actividades asociadas al SOFA 2026 y al Día Internacional de Acción por la Salud de las Mujeres, así como el fortalecimiento del aplicativo de seguimiento a la Política Pública de Mujeres y Equidad de Género mediante pruebas técnicas y revisión de documentos para su despliegue. Estas acciones contribuyen al cumplimiento de la meta del Plan Distrital de Desarrollo, promoviendo la articulación efectiva entre sectores y el fortalecimiento de la igualdad de género en la ciudad.</t>
  </si>
  <si>
    <t>Se avanzó en el cumplimiento de la meta del Plan Distrital de Desarrollo mediante la articulación, seguimiento y asistencia técnica a entidades distritales, sector privado, mixto e Instituciones de Educación Superior, fortaleciendo la incorporación del enfoque de género en la gestión institucional. Entre enero y mayo se consolidaron espacios de coordinación y toma de decisiones para la implementación de acciones orientadas a la igualdad de género y la garantía de los derechos de las mujeres, así como el fortalecimiento de herramientas pedagógicas, tecnológicas y de seguimiento asociadas al mecanismo “En Igualdad: Sello Distrital de Igualdad de Género”. En este marco, se realizaron cinco (5) sesiones de la Unidad Técnica de Apoyo (UTA) y dos (2) sesiones de la Comisión Intersectorial de Mujeres (CIM), en las que se avanzó en la planeación, articulación y aprobación del Plan de Acción 2026.</t>
  </si>
  <si>
    <t>Avance mensual</t>
  </si>
  <si>
    <t>Elaboró</t>
  </si>
  <si>
    <t>Firma</t>
  </si>
  <si>
    <t>Aprobó (Según aplique Gerenta de proyecto, Líder técnica y responsable de proceso)</t>
  </si>
  <si>
    <t>Revisó (Oficina Asesora de Planeación)</t>
  </si>
  <si>
    <t>VoBo:</t>
  </si>
  <si>
    <t>Nombre</t>
  </si>
  <si>
    <t>ALEJANDRA PÉREZ NIÑO</t>
  </si>
  <si>
    <t>IVONNE ASTRID RICO VARGAS</t>
  </si>
  <si>
    <t>Nombre:</t>
  </si>
  <si>
    <t>LILIANA ANDREA HERNANDEZ</t>
  </si>
  <si>
    <t>Cargo</t>
  </si>
  <si>
    <t>CONTRATISTA DDDP</t>
  </si>
  <si>
    <t>DIRECTORA DE DERECHOS Y DISEÑO DE POLITICA</t>
  </si>
  <si>
    <t>Cargo:</t>
  </si>
  <si>
    <t>Contratista Oficina Asesora de Planeación</t>
  </si>
  <si>
    <t>HEIDI BELISA GUZMAN</t>
  </si>
  <si>
    <t>JULIANA MARTINEZ LONDOÑO</t>
  </si>
  <si>
    <t>YURIETH PAOLA ROJAS</t>
  </si>
  <si>
    <t>SUBSECRETARIA DEL CUIDADO Y POLITICAS DE IGUALDAD</t>
  </si>
  <si>
    <t>JEFE OFICIANA ASESORA DE PLANEACIÓN</t>
  </si>
  <si>
    <t>PRODUCTO - MGA</t>
  </si>
  <si>
    <t>Página 4 de 7</t>
  </si>
  <si>
    <t>EJECUCIÓN PRESUPUESTAL DEL PRODUCTO I TRIMESTRE</t>
  </si>
  <si>
    <t>OBJETIVO ESPECIFICO</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</si>
  <si>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</si>
  <si>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</si>
  <si>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</si>
  <si>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 xml:space="preserve"> La Asistencia Técnica es constante. Por lo cual se acompañan a los 15 sectores de la Administración Distrital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</si>
  <si>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</si>
  <si>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</si>
  <si>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EJECUCIÓN PRESUPUESTAL DEL PRODUCTO II TRIMESTRE</t>
  </si>
  <si>
    <t>EJECUCIÓN PRESUPUESTAL DEL PRODUCTO III TRIMESTRE</t>
  </si>
  <si>
    <t>EJECUCIÓN PRESUPUESTAL DEL PRODUCTO IV TRIMESTRE</t>
  </si>
  <si>
    <t>NOVIEMBRE</t>
  </si>
  <si>
    <t>CONTROL DE CAMBIOS</t>
  </si>
  <si>
    <t>Página 7 de 7</t>
  </si>
  <si>
    <t>CONTROL DE CAMBIOS EN EL PLAN DE ACCIÓN</t>
  </si>
  <si>
    <r>
      <t xml:space="preserve">Elaboración de insumos (40)
</t>
    </r>
    <r>
      <rPr>
        <sz val="10"/>
        <rFont val="Arial"/>
        <family val="2"/>
      </rPr>
      <t xml:space="preserve">
</t>
    </r>
    <r>
      <rPr>
        <b/>
        <sz val="10"/>
        <rFont val="Arial"/>
        <family val="2"/>
      </rPr>
      <t>Conceptos Técnicos (1):</t>
    </r>
    <r>
      <rPr>
        <sz val="10"/>
        <rFont val="Arial"/>
        <family val="2"/>
      </rPr>
      <t xml:space="preserve"> SEG (1) Concepto técnico para la incorporación del enfoque de género, de derechos humanos de las mujeres y diferencial en el Plan Distrital de Seguridad Convivencia y Comodidad en el Fútbol de Bogotá.
</t>
    </r>
    <r>
      <rPr>
        <b/>
        <sz val="10"/>
        <rFont val="Arial"/>
        <family val="2"/>
      </rPr>
      <t>Documentos Técnicos (1):</t>
    </r>
    <r>
      <rPr>
        <sz val="10"/>
        <rFont val="Arial"/>
        <family val="2"/>
      </rPr>
      <t xml:space="preserve"> INT (1): Propuesta de curso de 10 horas para el fortalecimiento de capacidades técnicas orientadas a la incorporación de los enfoques de derechos humanos de las mujeres, de género y poblacional diferencial en el quehacer de los equipos de la Subdirección para la Discapacidad de la Secretaría Distrital de Integración Social.
</t>
    </r>
    <r>
      <rPr>
        <b/>
        <sz val="10"/>
        <rFont val="Arial"/>
        <family val="2"/>
      </rPr>
      <t xml:space="preserve">Participación en instancias (9): </t>
    </r>
    <r>
      <rPr>
        <sz val="10"/>
        <rFont val="Arial"/>
        <family val="2"/>
      </rPr>
      <t xml:space="preserve">
SEG (7): Tres Comisión Distrital de Seguridad Convivencia y Comodidad en el Fútbol de Bogotá. Tres Plenaria Comisión Distrital de Seguridad Convivencia y Comodidad en el Fútbol de Bogotá. Una Mesa de Monitoreo de Seguridad de Ciclistas INT (1):  Tercera sesión de la Unidad Técnica de Apoyo de la Comisión Intersectorial Diferencial Poblacional. HAB (1) Mesa de seguimiento a la Estrategia Distrital de acciones Afirmativas para población Recicladora. 
</t>
    </r>
    <r>
      <rPr>
        <b/>
        <sz val="10"/>
        <rFont val="Arial"/>
        <family val="2"/>
      </rPr>
      <t>Sensibilizaciones (25):</t>
    </r>
    <r>
      <rPr>
        <sz val="10"/>
        <rFont val="Arial"/>
        <family val="2"/>
      </rPr>
      <t xml:space="preserve">  
TOTAL EDU (1) ABC de género a directores y directoras locales de educación de Bogotá
TOTAL SEG (9): UAECOB (1) Derecho a una vida libre de violencias en el ámbito bomberil.
SDSCJ (4) Comunicación libre de sexismo y Lenguaje Incluyente en el sector Seguridad; (3) Derecho a una vida libre de violencias en el ámbito penitenciario; (1) Derecho a una vida libre de violencias y RUA a usuarias de Bicicletas eléctricas.
TOTAL HAC (3). FONCEP (2) Lenguaje incluyente y comunicación no sexista y  Derecho a una Vida Libre de Violencias. (1) SHD. Derecho a una Vida Libre de Violencias
TOTAL INT (2): SDIS (2) PPMYEG y conceptos básicos de los enfoques de género, derechos humanos de las mujeres y poblacional-diferencial al talento humano de Renobo
TOTAL HAB (2). RENOBO (1) conceptos básicos de los enfoques de género, derechos humanos de las mujeres y poblacional-diferencial. HAB (1) higiene y cuidado menstrual al talento humano de las entidades del sector. 
TOTAL CUL (1):  SDCRD (1) Derecho a una vida libre de violencias y Ruta Única de atención. 
TOTAL GOB(1): IDPAC (1) Derechos de las Mujeres. 
TOTAL GEP(2):  conceptos básicos asociados al género y recomendaciones para atención a la ciudadanía desde los enfoques, “Cuidadores de la Confianza”. Entornos laborales libres de racismo, en articulación con DED. 
TOTAL MOV(3) : SDM (1) transversalización del enfoque de género y conceptos básicos. UAERMV (1) transversalización del enfoque de género y conceptos básicos. Metro (1) acoso laboral y acoso sexual laboral con enfoque de género. 
TOTAL MUJ (1) estructura de la PPMYEG y la estrategía de transversalización del enfoque de género. Asistieron 146 personas.
</t>
    </r>
    <r>
      <rPr>
        <b/>
        <sz val="10"/>
        <rFont val="Arial"/>
        <family val="2"/>
      </rPr>
      <t xml:space="preserve">Metodologías y PPT (4): </t>
    </r>
    <r>
      <rPr>
        <sz val="10"/>
        <rFont val="Arial"/>
        <family val="2"/>
      </rPr>
      <t xml:space="preserve">
EDU (2). Metodología y PPT ABC de género a directores y directoras de educación de las localidades de Bogotá.  SEG (1): Metodología Comunicación libre de sexismo y Lenguaje Incluyente en el sector Seguridad. INT (1): Metodología Política Pública de Mujeres y Equidad de Género.
</t>
    </r>
  </si>
  <si>
    <r>
      <t xml:space="preserve">1. Acompañamiento técnico mesas, comités y comisiones (40):
DPC </t>
    </r>
    <r>
      <rPr>
        <sz val="10"/>
        <color rgb="FF000000"/>
        <rFont val="Arial"/>
        <family val="2"/>
      </rPr>
      <t>(10): Internas (4) Articulación reincorporación, Programa Integal Garantías Lideresas Defensoras DDHH, Mesa Muj Víctimas, Plan género. Intersectoriales (6) Mesa Reincorporación; Enf Diferencial Mujeres Víctimas; SDGob ruta reconciliación; OCPVR plan género- reincorporación y fortalecimiento mesa reincorporación; Mesa Acuerdo Paz.</t>
    </r>
    <r>
      <rPr>
        <b/>
        <sz val="10"/>
        <color rgb="FF000000"/>
        <rFont val="Arial"/>
        <family val="2"/>
      </rPr>
      <t xml:space="preserve">
DPyR </t>
    </r>
    <r>
      <rPr>
        <sz val="10"/>
        <color rgb="FF000000"/>
        <rFont val="Arial"/>
        <family val="2"/>
      </rPr>
      <t>(3): internas (1) Prep socialización POT Casa Todas. Intersectoriales (2): Comité impulso Consejo Paz; SDIS revisión concepto PP habitabilidad calle.</t>
    </r>
    <r>
      <rPr>
        <b/>
        <sz val="10"/>
        <color rgb="FF000000"/>
        <rFont val="Arial"/>
        <family val="2"/>
      </rPr>
      <t xml:space="preserve">
DTID</t>
    </r>
    <r>
      <rPr>
        <sz val="10"/>
        <color rgb="FF000000"/>
        <rFont val="Arial"/>
        <family val="2"/>
      </rPr>
      <t>: (3) Intersectorial: SDE plan acción PP 24-7; SDGob mesa territorialización género; SDP mesa superación pobreza.</t>
    </r>
    <r>
      <rPr>
        <b/>
        <sz val="10"/>
        <color rgb="FF000000"/>
        <rFont val="Arial"/>
        <family val="2"/>
      </rPr>
      <t xml:space="preserve">
DSP </t>
    </r>
    <r>
      <rPr>
        <sz val="10"/>
        <color rgb="FF000000"/>
        <rFont val="Arial"/>
        <family val="2"/>
      </rPr>
      <t>(7):  Intersectorial: SDS planeación 28M, ruta materno perinatal, fast-track cities VIH y Comisión Determinantes Sociales Salud y Bienestar; ONU taller VIH; mesas prevención maternidades tempranas y mortalidad materna.</t>
    </r>
    <r>
      <rPr>
        <b/>
        <sz val="10"/>
        <color rgb="FF000000"/>
        <rFont val="Arial"/>
        <family val="2"/>
      </rPr>
      <t xml:space="preserve">
DEE </t>
    </r>
    <r>
      <rPr>
        <sz val="10"/>
        <color rgb="FF000000"/>
        <rFont val="Arial"/>
        <family val="2"/>
      </rPr>
      <t>(6) internas (1) Preparación conmemoración 21Junio. Intersectorial (5): ompensar socialización sello; FUCS preparación conmemoración 21J; Atenea articulación Infocuidado; mesa IES prevención VBG; Comité Formación Docente.</t>
    </r>
    <r>
      <rPr>
        <b/>
        <sz val="10"/>
        <color rgb="FF000000"/>
        <rFont val="Arial"/>
        <family val="2"/>
      </rPr>
      <t xml:space="preserve">
DCLS </t>
    </r>
    <r>
      <rPr>
        <sz val="10"/>
        <color rgb="FF000000"/>
        <rFont val="Arial"/>
        <family val="2"/>
      </rPr>
      <t>(6): internas (2) Articulación estrategia Jugar También es Resistir DDDP, Comunicacioness. Intersectorial (4): IDARTES, IDPC PES Bici; Mesa intersectorial Jugar También Resistir (2).</t>
    </r>
    <r>
      <rPr>
        <b/>
        <sz val="10"/>
        <color rgb="FF000000"/>
        <rFont val="Arial"/>
        <family val="2"/>
      </rPr>
      <t xml:space="preserve">
DHVD </t>
    </r>
    <r>
      <rPr>
        <sz val="10"/>
        <color rgb="FF000000"/>
        <rFont val="Arial"/>
        <family val="2"/>
      </rPr>
      <t>(5) Intersectoriales: DADEP prevención violencias mujeres; Renobo revisión producto PPMyEG; UTA CIEP; CIEP (2).</t>
    </r>
    <r>
      <rPr>
        <b/>
        <sz val="10"/>
        <color rgb="FF000000"/>
        <rFont val="Arial"/>
        <family val="2"/>
      </rPr>
      <t xml:space="preserve">
2. Metodologías (6):
DPyR </t>
    </r>
    <r>
      <rPr>
        <sz val="10"/>
        <color rgb="FF000000"/>
        <rFont val="Arial"/>
        <family val="2"/>
      </rPr>
      <t>(3) Metodología y ppt participación política UAECOB; ppt IDPYBA.</t>
    </r>
    <r>
      <rPr>
        <b/>
        <sz val="10"/>
        <color rgb="FF000000"/>
        <rFont val="Arial"/>
        <family val="2"/>
      </rPr>
      <t xml:space="preserve">
DEE</t>
    </r>
    <r>
      <rPr>
        <sz val="10"/>
        <color rgb="FF000000"/>
        <rFont val="Arial"/>
        <family val="2"/>
      </rPr>
      <t xml:space="preserve"> (2): Metodología y ppt mesa interuniversitaria.
DCLS (1): ppt comunicación no sexista SDMujer.</t>
    </r>
    <r>
      <rPr>
        <b/>
        <sz val="10"/>
        <color rgb="FF000000"/>
        <rFont val="Arial"/>
        <family val="2"/>
      </rPr>
      <t xml:space="preserve">
3. Sensibilizaciones (8):
DPyR </t>
    </r>
    <r>
      <rPr>
        <sz val="10"/>
        <color rgb="FF000000"/>
        <rFont val="Arial"/>
        <family val="2"/>
      </rPr>
      <t>(3): Violencia contra mujeres política UDFJC, SDMujer. Participación y representación paritaria UAECOB.</t>
    </r>
    <r>
      <rPr>
        <b/>
        <sz val="10"/>
        <color rgb="FF000000"/>
        <rFont val="Arial"/>
        <family val="2"/>
      </rPr>
      <t xml:space="preserve">
DTID</t>
    </r>
    <r>
      <rPr>
        <sz val="10"/>
        <color rgb="FF000000"/>
        <rFont val="Arial"/>
        <family val="2"/>
      </rPr>
      <t xml:space="preserve"> (3): Socialización medidas afirmativas contratación pública mujeres Alcaldías Locales Fontibón, Teusaquillo y Usme-Sumapaz
DEE (1): Mesa interuniversitaria igualdad.</t>
    </r>
    <r>
      <rPr>
        <b/>
        <sz val="10"/>
        <color rgb="FF000000"/>
        <rFont val="Arial"/>
        <family val="2"/>
      </rPr>
      <t xml:space="preserve">
DCLS</t>
    </r>
    <r>
      <rPr>
        <sz val="10"/>
        <color rgb="FF000000"/>
        <rFont val="Arial"/>
        <family val="2"/>
      </rPr>
      <t xml:space="preserve"> (1): Comunicación no sexista SDMujer.</t>
    </r>
    <r>
      <rPr>
        <b/>
        <sz val="10"/>
        <color rgb="FF000000"/>
        <rFont val="Arial"/>
        <family val="2"/>
      </rPr>
      <t xml:space="preserve">
4. Documentos técnicos (9):
DPC</t>
    </r>
    <r>
      <rPr>
        <sz val="10"/>
        <color rgb="FF000000"/>
        <rFont val="Arial"/>
        <family val="2"/>
      </rPr>
      <t xml:space="preserve"> (3): Propuesta formación Mesa Muj Víctimas CA; afectaciones mujeres buscadoras; propuesta Plan Integ Garantías Lideresas.
DTID 1 Contratación pública con igualdad.
DEE 1 Preliminar lineamiento STEAM.</t>
    </r>
    <r>
      <rPr>
        <b/>
        <sz val="10"/>
        <color rgb="FF000000"/>
        <rFont val="Arial"/>
        <family val="2"/>
      </rPr>
      <t xml:space="preserve">
DCLS</t>
    </r>
    <r>
      <rPr>
        <sz val="10"/>
        <color rgb="FF000000"/>
        <rFont val="Arial"/>
        <family val="2"/>
      </rPr>
      <t xml:space="preserve"> (3): Propuesta estrategia JTR; lineamiento cubrimiento deportivo sin discriminación; ajustes claves comunicación sin sexismo.
DHVD 1 Encuesta salida frentes obra.</t>
    </r>
    <r>
      <rPr>
        <b/>
        <sz val="10"/>
        <color rgb="FF000000"/>
        <rFont val="Arial"/>
        <family val="2"/>
      </rPr>
      <t xml:space="preserve">
5. Conceptos técnicos (20):
Proyectos de Acuerdo </t>
    </r>
    <r>
      <rPr>
        <sz val="10"/>
        <color rgb="FF000000"/>
        <rFont val="Arial"/>
        <family val="2"/>
      </rPr>
      <t>(7) 333 DD personas trans, 320 taxis, 329 trabajo digno juventud, 332 protocolo acoso sexual, 388 salud mental materna, 377 cáncer mama, 398 barrismo social.
Proyectos Decreto (2) Primera infancia, transición energética.
Documentos entidades distritales (4) TDR CAF componente 2, Consejo Discapacidad, .modelo atencion violencias, comisión superación pobreza.
Organismos de control  (2) respuestas Personería lenguaje incluyente, Defensoría salud mental.
Proposiciones Concejo (3) Maternidad subrogada, pobreza femenina, IVE.</t>
    </r>
    <r>
      <rPr>
        <b/>
        <sz val="10"/>
        <color rgb="FF000000"/>
        <rFont val="Arial"/>
        <family val="2"/>
      </rPr>
      <t xml:space="preserve">
Derechos petición Consejo</t>
    </r>
    <r>
      <rPr>
        <sz val="10"/>
        <color rgb="FF000000"/>
        <rFont val="Arial"/>
        <family val="2"/>
      </rPr>
      <t xml:space="preserve"> 1 maternidad subrogada.</t>
    </r>
    <r>
      <rPr>
        <b/>
        <sz val="10"/>
        <color rgb="FF000000"/>
        <rFont val="Arial"/>
        <family val="2"/>
      </rPr>
      <t xml:space="preserve">
Políticas Públicas</t>
    </r>
    <r>
      <rPr>
        <sz val="10"/>
        <color rgb="FF000000"/>
        <rFont val="Arial"/>
        <family val="2"/>
      </rPr>
      <t xml:space="preserve"> 1 habitabilidad calle.</t>
    </r>
    <r>
      <rPr>
        <b/>
        <sz val="10"/>
        <color rgb="FF000000"/>
        <rFont val="Arial"/>
        <family val="2"/>
      </rPr>
      <t xml:space="preserve">
6. Bullets </t>
    </r>
    <r>
      <rPr>
        <sz val="10"/>
        <color rgb="FF000000"/>
        <rFont val="Arial"/>
        <family val="2"/>
      </rPr>
      <t>(2) 1 DHVD CIEP. 1 DPC Mesa Acuerdo Paz.</t>
    </r>
    <r>
      <rPr>
        <b/>
        <sz val="10"/>
        <color rgb="FF000000"/>
        <rFont val="Arial"/>
        <family val="2"/>
      </rPr>
      <t xml:space="preserve">
7. PIOEG: </t>
    </r>
    <r>
      <rPr>
        <sz val="10"/>
        <color rgb="FF000000"/>
        <rFont val="Arial"/>
        <family val="2"/>
      </rPr>
      <t xml:space="preserve">Propuestas acciones afirmativas en planes igualdad de </t>
    </r>
    <r>
      <rPr>
        <b/>
        <sz val="10"/>
        <color rgb="FF000000"/>
        <rFont val="Arial"/>
        <family val="2"/>
      </rPr>
      <t>13</t>
    </r>
    <r>
      <rPr>
        <sz val="10"/>
        <color rgb="FF000000"/>
        <rFont val="Arial"/>
        <family val="2"/>
      </rPr>
      <t xml:space="preserve"> Secretarías distritales: AMB, CULT, SDDE, EDUC, GOB, HABT, HAC, SDIS, MOV, MUJ, SDP, SDS, SDSCJ.</t>
    </r>
    <r>
      <rPr>
        <b/>
        <sz val="10"/>
        <color rgb="FF000000"/>
        <rFont val="Arial"/>
        <family val="2"/>
      </rPr>
      <t xml:space="preserve">
8. Conmemoraciones (3)
DSP</t>
    </r>
    <r>
      <rPr>
        <sz val="10"/>
        <color rgb="FF000000"/>
        <rFont val="Arial"/>
        <family val="2"/>
      </rPr>
      <t xml:space="preserve"> (7): Documento sentido, piezas, comunicado, brief moderador, agenda, bullets, 1 evento conmemoración 28Mayo.</t>
    </r>
    <r>
      <rPr>
        <b/>
        <sz val="10"/>
        <color rgb="FF000000"/>
        <rFont val="Arial"/>
        <family val="2"/>
      </rPr>
      <t xml:space="preserve">
DEE</t>
    </r>
    <r>
      <rPr>
        <sz val="10"/>
        <color rgb="FF000000"/>
        <rFont val="Arial"/>
        <family val="2"/>
      </rPr>
      <t xml:space="preserve"> 1 preliminar documento sentido 21Junio.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</si>
</sst>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_-;\-* #,##0_-;_-*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3"/>
      <color rgb="FFFF0000"/>
      <name val="Arial"/>
      <family val="2"/>
    </font>
    <font>
      <b/>
      <sz val="10"/>
      <color rgb="FF000000"/>
      <name val="Arial"/>
      <family val="2"/>
    </font>
    <font>
      <b/>
      <i/>
      <sz val="10"/>
      <color rgb="FF000000"/>
      <name val="Arial"/>
      <family val="2"/>
    </font>
    <font>
      <sz val="10"/>
      <color rgb="FF000000"/>
      <name val="Arial"/>
      <family val="2"/>
    </font>
    <font>
      <sz val="10"/>
      <color theme="1"/>
      <name val="Arial"/>
      <family val="2"/>
    </font>
    <font>
      <sz val="13"/>
      <color rgb="FF0D0D0D"/>
      <name val="Arial"/>
      <family val="2"/>
    </font>
    <font>
      <sz val="13"/>
      <color rgb="FF00B0F0"/>
      <name val="Arial"/>
      <family val="2"/>
    </font>
    <font>
      <b/>
      <sz val="9"/>
      <color rgb="FF000000"/>
      <name val="Arial"/>
      <family val="2"/>
    </font>
    <font>
      <sz val="9"/>
      <color rgb="FF000000"/>
      <name val="Arial"/>
      <family val="2"/>
    </font>
    <font>
      <b/>
      <u/>
      <sz val="10"/>
      <color rgb="FF000000"/>
      <name val="Arial"/>
      <family val="2"/>
    </font>
    <font>
      <b/>
      <sz val="10"/>
      <color theme="1"/>
      <name val="Arial"/>
      <family val="2"/>
    </font>
    <font>
      <b/>
      <sz val="13"/>
      <color rgb="FF000000"/>
      <name val="Arial"/>
      <family val="2"/>
    </font>
    <font>
      <sz val="9"/>
      <color theme="1"/>
      <name val="Arial"/>
      <family val="2"/>
    </font>
    <font>
      <b/>
      <sz val="10"/>
      <name val="Arial"/>
      <family val="2"/>
    </font>
    <font>
      <sz val="13"/>
      <name val="Arial"/>
      <family val="2"/>
    </font>
    <font>
      <sz val="9"/>
      <color indexed="81"/>
      <name val="Tahoma"/>
      <family val="2"/>
    </font>
    <font>
      <b/>
      <sz val="9"/>
      <color indexed="81"/>
      <name val="Tahoma"/>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2" fillId="0" borderId="0" applyFont="0" applyFill="0" applyBorder="0" applyAlignment="0" applyProtection="0"/>
    <xf numFmtId="0" fontId="2" fillId="0" borderId="1"/>
    <xf numFmtId="0" fontId="38" fillId="0" borderId="1"/>
    <xf numFmtId="166" fontId="1" fillId="0" borderId="1" applyFont="0" applyFill="0" applyBorder="0" applyAlignment="0" applyProtection="0"/>
    <xf numFmtId="44" fontId="39" fillId="0" borderId="0" applyFont="0" applyFill="0" applyBorder="0" applyAlignment="0" applyProtection="0"/>
  </cellStyleXfs>
  <cellXfs count="573">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8" fillId="5" borderId="28" xfId="3" applyFont="1" applyFill="1" applyBorder="1" applyAlignment="1">
      <alignment horizontal="center" vertical="center" wrapText="1"/>
    </xf>
    <xf numFmtId="0" fontId="28" fillId="5" borderId="11" xfId="3" applyFont="1" applyFill="1" applyBorder="1" applyAlignment="1">
      <alignment horizontal="center" vertical="center" wrapText="1"/>
    </xf>
    <xf numFmtId="0" fontId="28" fillId="5" borderId="26" xfId="3" applyFont="1" applyFill="1" applyBorder="1" applyAlignment="1">
      <alignment horizontal="center" vertical="center" wrapText="1"/>
    </xf>
    <xf numFmtId="0" fontId="28" fillId="5" borderId="5"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28" fillId="5" borderId="22" xfId="2" applyFont="1" applyFill="1" applyBorder="1" applyAlignment="1">
      <alignment horizontal="center" vertical="center" wrapText="1"/>
    </xf>
    <xf numFmtId="0" fontId="28" fillId="5" borderId="22" xfId="0" applyFont="1" applyFill="1" applyBorder="1" applyAlignment="1">
      <alignment horizontal="center" vertical="center"/>
    </xf>
    <xf numFmtId="9" fontId="28" fillId="5" borderId="22" xfId="3" applyNumberFormat="1" applyFont="1" applyFill="1" applyBorder="1" applyAlignment="1">
      <alignment horizontal="center" vertical="center"/>
    </xf>
    <xf numFmtId="9" fontId="28" fillId="9" borderId="22" xfId="0" applyNumberFormat="1" applyFont="1" applyFill="1" applyBorder="1" applyAlignment="1">
      <alignment horizontal="center" vertical="center"/>
    </xf>
    <xf numFmtId="9" fontId="28"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39"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1"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8"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3" fontId="36" fillId="5" borderId="50" xfId="18" applyFont="1" applyFill="1" applyBorder="1" applyAlignment="1">
      <alignment horizontal="center" vertical="center" wrapText="1"/>
    </xf>
    <xf numFmtId="43" fontId="36" fillId="5" borderId="52" xfId="18" applyFont="1" applyFill="1" applyBorder="1" applyAlignment="1">
      <alignment horizontal="center" vertical="center" wrapText="1"/>
    </xf>
    <xf numFmtId="43" fontId="36" fillId="5" borderId="53"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4" fillId="0" borderId="26" xfId="0" applyFont="1" applyBorder="1" applyAlignment="1">
      <alignment horizontal="center" vertical="center"/>
    </xf>
    <xf numFmtId="0" fontId="34" fillId="0" borderId="26" xfId="2" applyFont="1" applyBorder="1" applyAlignment="1">
      <alignment horizontal="center" wrapText="1"/>
    </xf>
    <xf numFmtId="0" fontId="34" fillId="0" borderId="26" xfId="2" applyFont="1" applyBorder="1" applyAlignment="1">
      <alignment horizontal="center" vertical="center" wrapText="1"/>
    </xf>
    <xf numFmtId="0" fontId="34" fillId="0" borderId="26" xfId="2" applyFont="1" applyBorder="1" applyAlignment="1">
      <alignment vertical="center" wrapText="1"/>
    </xf>
    <xf numFmtId="0" fontId="10" fillId="5" borderId="26" xfId="2" applyFont="1" applyFill="1" applyBorder="1" applyAlignment="1">
      <alignment vertical="center" wrapText="1"/>
    </xf>
    <xf numFmtId="0" fontId="10" fillId="5" borderId="26" xfId="0" applyFont="1" applyFill="1" applyBorder="1" applyAlignment="1">
      <alignment vertical="center"/>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5" fillId="5" borderId="26" xfId="2" applyFont="1" applyFill="1" applyBorder="1" applyAlignment="1">
      <alignment vertical="center" wrapText="1"/>
    </xf>
    <xf numFmtId="0" fontId="35"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1" fillId="0" borderId="1" xfId="0" applyFont="1" applyBorder="1" applyAlignment="1">
      <alignment vertical="center" wrapText="1"/>
    </xf>
    <xf numFmtId="43" fontId="28" fillId="5" borderId="22" xfId="18" applyFont="1" applyFill="1" applyBorder="1" applyAlignment="1">
      <alignment horizontal="center"/>
    </xf>
    <xf numFmtId="43" fontId="28"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0" fontId="34"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4"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3" fillId="0" borderId="22" xfId="21" applyNumberFormat="1" applyFont="1" applyFill="1" applyBorder="1" applyAlignment="1">
      <alignment horizontal="center" vertical="center"/>
    </xf>
    <xf numFmtId="173" fontId="33" fillId="0" borderId="13" xfId="21" applyNumberFormat="1" applyFont="1" applyFill="1" applyBorder="1" applyAlignment="1">
      <alignment horizontal="center" vertical="center"/>
    </xf>
    <xf numFmtId="0" fontId="12" fillId="0" borderId="0" xfId="0" applyFont="1" applyAlignment="1">
      <alignment horizontal="left" vertical="center"/>
    </xf>
    <xf numFmtId="0" fontId="42" fillId="0" borderId="46" xfId="0" applyFont="1" applyBorder="1" applyAlignment="1">
      <alignment horizontal="left" vertical="center" wrapText="1"/>
    </xf>
    <xf numFmtId="0" fontId="37" fillId="0" borderId="0" xfId="0" applyFont="1" applyAlignment="1">
      <alignment horizontal="left" vertical="center"/>
    </xf>
    <xf numFmtId="0" fontId="37" fillId="0" borderId="45" xfId="0" applyFont="1" applyBorder="1" applyAlignment="1">
      <alignment horizontal="left" vertical="center" wrapText="1"/>
    </xf>
    <xf numFmtId="0" fontId="42" fillId="0" borderId="45" xfId="0" applyFont="1" applyBorder="1" applyAlignment="1">
      <alignment horizontal="left" vertical="center" wrapText="1"/>
    </xf>
    <xf numFmtId="0" fontId="42" fillId="0" borderId="22" xfId="0" applyFont="1" applyBorder="1" applyAlignment="1">
      <alignment horizontal="left" vertical="center" wrapText="1"/>
    </xf>
    <xf numFmtId="0" fontId="12" fillId="0" borderId="1" xfId="0" applyFont="1" applyBorder="1"/>
    <xf numFmtId="0" fontId="0" fillId="0" borderId="1" xfId="0" applyBorder="1"/>
    <xf numFmtId="0" fontId="6" fillId="11" borderId="22" xfId="0" applyFont="1" applyFill="1" applyBorder="1" applyAlignment="1">
      <alignment horizontal="left" vertical="center"/>
    </xf>
    <xf numFmtId="0" fontId="6" fillId="11"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6" fillId="5" borderId="33" xfId="18" applyFont="1" applyFill="1" applyBorder="1" applyAlignment="1">
      <alignment horizontal="center" vertical="center" wrapText="1"/>
    </xf>
    <xf numFmtId="43" fontId="36" fillId="5" borderId="34" xfId="18" applyFont="1" applyFill="1" applyBorder="1" applyAlignment="1">
      <alignment horizontal="center" vertical="center" wrapText="1"/>
    </xf>
    <xf numFmtId="43" fontId="36" fillId="5" borderId="35"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43" fillId="0" borderId="22" xfId="0" applyFont="1" applyBorder="1" applyAlignment="1">
      <alignment horizontal="left" vertical="center"/>
    </xf>
    <xf numFmtId="0" fontId="42" fillId="0" borderId="22" xfId="0" applyFont="1" applyBorder="1" applyAlignment="1">
      <alignment vertical="center" wrapText="1"/>
    </xf>
    <xf numFmtId="0" fontId="42" fillId="0" borderId="45" xfId="0" applyFont="1" applyBorder="1" applyAlignment="1">
      <alignment vertical="center" wrapText="1"/>
    </xf>
    <xf numFmtId="0" fontId="43" fillId="11" borderId="22" xfId="0" applyFont="1" applyFill="1" applyBorder="1" applyAlignment="1">
      <alignment horizontal="left" vertical="center"/>
    </xf>
    <xf numFmtId="0" fontId="42" fillId="11" borderId="45" xfId="0" applyFont="1" applyFill="1" applyBorder="1" applyAlignment="1">
      <alignment vertical="center" wrapText="1"/>
    </xf>
    <xf numFmtId="0" fontId="42" fillId="11" borderId="45" xfId="0" applyFont="1" applyFill="1" applyBorder="1" applyAlignment="1">
      <alignment horizontal="left" vertical="center" wrapText="1"/>
    </xf>
    <xf numFmtId="0" fontId="43" fillId="0" borderId="22" xfId="0" applyFont="1" applyBorder="1" applyAlignment="1">
      <alignment horizontal="left" vertical="center" wrapText="1"/>
    </xf>
    <xf numFmtId="0" fontId="43" fillId="11" borderId="22" xfId="0" applyFont="1" applyFill="1" applyBorder="1" applyAlignment="1">
      <alignment horizontal="center" vertical="center"/>
    </xf>
    <xf numFmtId="0" fontId="42" fillId="4" borderId="25" xfId="0" applyFont="1" applyFill="1" applyBorder="1" applyAlignment="1">
      <alignment horizontal="left" vertical="center" wrapText="1"/>
    </xf>
    <xf numFmtId="0" fontId="42" fillId="4" borderId="22" xfId="0" applyFont="1" applyFill="1" applyBorder="1" applyAlignment="1">
      <alignment horizontal="left" vertical="center" wrapText="1"/>
    </xf>
    <xf numFmtId="0" fontId="43" fillId="0" borderId="22" xfId="0" quotePrefix="1" applyFont="1" applyBorder="1" applyAlignment="1">
      <alignment horizontal="left" vertical="center" wrapText="1"/>
    </xf>
    <xf numFmtId="0" fontId="43" fillId="0" borderId="47" xfId="0" applyFont="1" applyBorder="1" applyAlignment="1">
      <alignment horizontal="left" vertical="center"/>
    </xf>
    <xf numFmtId="0" fontId="42" fillId="0" borderId="56" xfId="0" applyFont="1" applyBorder="1" applyAlignment="1">
      <alignment horizontal="left" vertical="center" wrapText="1"/>
    </xf>
    <xf numFmtId="9" fontId="18" fillId="0" borderId="58" xfId="1" applyFont="1" applyBorder="1" applyAlignment="1">
      <alignment horizontal="center" vertical="center"/>
    </xf>
    <xf numFmtId="0" fontId="28" fillId="5" borderId="8" xfId="3" applyFont="1" applyFill="1" applyBorder="1" applyAlignment="1">
      <alignment horizontal="center" vertical="center" wrapText="1"/>
    </xf>
    <xf numFmtId="0" fontId="28" fillId="5" borderId="27" xfId="3" applyFont="1" applyFill="1" applyBorder="1" applyAlignment="1">
      <alignment horizontal="center" vertical="center" wrapText="1"/>
    </xf>
    <xf numFmtId="1" fontId="18" fillId="0" borderId="58" xfId="1" applyNumberFormat="1" applyFont="1" applyFill="1" applyBorder="1" applyAlignment="1">
      <alignment horizontal="center" vertical="center"/>
    </xf>
    <xf numFmtId="0" fontId="18" fillId="0" borderId="66" xfId="3" applyFont="1" applyBorder="1" applyAlignment="1">
      <alignment horizontal="center" vertical="center"/>
    </xf>
    <xf numFmtId="9" fontId="18" fillId="0" borderId="27" xfId="3" applyNumberFormat="1" applyFont="1" applyBorder="1" applyAlignment="1">
      <alignment horizontal="center" vertical="center"/>
    </xf>
    <xf numFmtId="175" fontId="12" fillId="0" borderId="13" xfId="22" applyNumberFormat="1" applyFont="1" applyFill="1" applyBorder="1" applyAlignment="1">
      <alignment vertical="center"/>
    </xf>
    <xf numFmtId="9" fontId="28" fillId="5" borderId="22" xfId="3" applyNumberFormat="1" applyFont="1" applyFill="1" applyBorder="1" applyAlignment="1">
      <alignment horizontal="center" vertical="top"/>
    </xf>
    <xf numFmtId="0" fontId="40" fillId="0" borderId="7" xfId="0" applyFont="1" applyBorder="1" applyAlignment="1">
      <alignment wrapText="1"/>
    </xf>
    <xf numFmtId="0" fontId="40" fillId="0" borderId="19" xfId="0" applyFont="1" applyBorder="1" applyAlignment="1">
      <alignment wrapText="1"/>
    </xf>
    <xf numFmtId="0" fontId="34" fillId="0" borderId="26" xfId="0" applyFont="1" applyBorder="1" applyAlignment="1">
      <alignment horizontal="center" vertical="center" wrapText="1"/>
    </xf>
    <xf numFmtId="0" fontId="40" fillId="0" borderId="7" xfId="0" applyFont="1" applyBorder="1" applyAlignment="1">
      <alignment vertical="center" wrapText="1"/>
    </xf>
    <xf numFmtId="0" fontId="42" fillId="0" borderId="19" xfId="0" applyFont="1" applyBorder="1" applyAlignment="1">
      <alignment vertical="center" wrapText="1"/>
    </xf>
    <xf numFmtId="0" fontId="17" fillId="0" borderId="7" xfId="16" applyFill="1" applyBorder="1" applyAlignment="1">
      <alignment vertical="center"/>
    </xf>
    <xf numFmtId="0" fontId="17" fillId="0" borderId="71" xfId="16" applyBorder="1" applyAlignment="1">
      <alignment horizontal="center" vertical="center"/>
    </xf>
    <xf numFmtId="0" fontId="12" fillId="0" borderId="20" xfId="3" applyFont="1" applyBorder="1" applyAlignment="1">
      <alignment horizontal="center" vertical="center" wrapText="1"/>
    </xf>
    <xf numFmtId="0" fontId="11" fillId="5" borderId="17"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42" fillId="0" borderId="1" xfId="3" applyFont="1" applyAlignment="1">
      <alignment vertical="center"/>
    </xf>
    <xf numFmtId="173" fontId="12" fillId="0" borderId="1" xfId="3" applyNumberFormat="1" applyFont="1" applyAlignment="1">
      <alignment vertical="center"/>
    </xf>
    <xf numFmtId="0" fontId="55" fillId="5" borderId="22" xfId="2" applyFont="1" applyFill="1" applyBorder="1" applyAlignment="1">
      <alignment horizontal="center" vertical="center" wrapText="1"/>
    </xf>
    <xf numFmtId="0" fontId="40" fillId="0" borderId="26" xfId="3" applyFont="1" applyBorder="1" applyAlignment="1">
      <alignment horizontal="center" vertical="center"/>
    </xf>
    <xf numFmtId="0" fontId="42" fillId="0" borderId="26" xfId="3" applyFont="1" applyBorder="1" applyAlignment="1">
      <alignment horizontal="center" vertical="center"/>
    </xf>
    <xf numFmtId="0" fontId="43" fillId="5" borderId="26" xfId="3" applyFont="1" applyFill="1" applyBorder="1" applyAlignment="1">
      <alignment horizontal="center" vertical="center" wrapText="1"/>
    </xf>
    <xf numFmtId="0" fontId="18" fillId="0" borderId="7" xfId="3" applyFont="1" applyBorder="1" applyAlignment="1">
      <alignment horizontal="justify" vertical="center" wrapText="1"/>
    </xf>
    <xf numFmtId="0" fontId="17" fillId="0" borderId="1" xfId="16" applyBorder="1"/>
    <xf numFmtId="0" fontId="26"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5" xfId="3" applyFont="1" applyBorder="1" applyAlignment="1">
      <alignment horizontal="justify" vertical="top" wrapText="1"/>
    </xf>
    <xf numFmtId="0" fontId="12" fillId="0" borderId="7" xfId="3" applyFont="1" applyBorder="1" applyAlignment="1">
      <alignment horizontal="justify" vertical="top"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11" fillId="5" borderId="26" xfId="2" applyFont="1" applyFill="1" applyBorder="1" applyAlignment="1">
      <alignment horizontal="left" vertical="center" wrapText="1"/>
    </xf>
    <xf numFmtId="0" fontId="11" fillId="5" borderId="26" xfId="2" applyFont="1" applyFill="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26"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47" fillId="0" borderId="5" xfId="0" applyFont="1" applyBorder="1" applyAlignment="1">
      <alignment vertical="center" wrapText="1"/>
    </xf>
    <xf numFmtId="0" fontId="47" fillId="0" borderId="67" xfId="0" applyFont="1" applyBorder="1" applyAlignment="1">
      <alignment vertical="center" wrapText="1"/>
    </xf>
    <xf numFmtId="0" fontId="42" fillId="0" borderId="6" xfId="0" applyFont="1" applyBorder="1" applyAlignment="1">
      <alignment vertical="center" wrapText="1"/>
    </xf>
    <xf numFmtId="0" fontId="42" fillId="0" borderId="67" xfId="0" applyFont="1" applyBorder="1" applyAlignment="1">
      <alignment vertical="center" wrapText="1"/>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43" fillId="11" borderId="23" xfId="0" applyFont="1" applyFill="1" applyBorder="1" applyAlignment="1">
      <alignment horizontal="left" vertical="center"/>
    </xf>
    <xf numFmtId="0" fontId="43" fillId="11" borderId="25" xfId="0" applyFont="1" applyFill="1" applyBorder="1" applyAlignment="1">
      <alignment horizontal="left" vertical="center"/>
    </xf>
    <xf numFmtId="0" fontId="43" fillId="5" borderId="23" xfId="0" applyFont="1" applyFill="1" applyBorder="1" applyAlignment="1">
      <alignment horizontal="center" vertical="center" wrapText="1"/>
    </xf>
    <xf numFmtId="0" fontId="43" fillId="5" borderId="25" xfId="0" applyFont="1" applyFill="1" applyBorder="1" applyAlignment="1">
      <alignment horizontal="center" vertical="center" wrapText="1"/>
    </xf>
    <xf numFmtId="0" fontId="42" fillId="4" borderId="23"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41" fillId="10" borderId="23" xfId="0" applyFont="1" applyFill="1" applyBorder="1" applyAlignment="1">
      <alignment horizontal="center" vertical="center"/>
    </xf>
    <xf numFmtId="0" fontId="41" fillId="10"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3" fillId="11" borderId="23" xfId="0" applyFont="1" applyFill="1" applyBorder="1" applyAlignment="1">
      <alignment horizontal="center" vertical="center"/>
    </xf>
    <xf numFmtId="0" fontId="43" fillId="11" borderId="25" xfId="0" applyFont="1" applyFill="1" applyBorder="1" applyAlignment="1">
      <alignment horizontal="center" vertical="center"/>
    </xf>
    <xf numFmtId="0" fontId="43" fillId="11" borderId="23" xfId="0" applyFont="1" applyFill="1" applyBorder="1" applyAlignment="1">
      <alignment horizontal="left" vertical="center" wrapText="1"/>
    </xf>
    <xf numFmtId="0" fontId="43" fillId="11" borderId="25" xfId="0" applyFont="1" applyFill="1" applyBorder="1" applyAlignment="1">
      <alignment horizontal="left" vertical="center" wrapText="1"/>
    </xf>
    <xf numFmtId="0" fontId="43" fillId="5" borderId="23" xfId="0" applyFont="1" applyFill="1" applyBorder="1" applyAlignment="1">
      <alignment horizontal="center" vertical="center"/>
    </xf>
    <xf numFmtId="0" fontId="43" fillId="5" borderId="25" xfId="0" applyFont="1" applyFill="1" applyBorder="1" applyAlignment="1">
      <alignment horizontal="center" vertical="center"/>
    </xf>
    <xf numFmtId="9" fontId="18" fillId="0" borderId="29" xfId="1" applyFont="1" applyBorder="1" applyAlignment="1">
      <alignment horizontal="center" vertical="center"/>
    </xf>
    <xf numFmtId="9" fontId="18" fillId="0" borderId="28" xfId="1" applyFont="1" applyBorder="1" applyAlignment="1">
      <alignment horizontal="center" vertical="center"/>
    </xf>
    <xf numFmtId="0" fontId="18" fillId="0" borderId="29" xfId="3" applyFont="1" applyBorder="1" applyAlignment="1">
      <alignment horizontal="center" vertical="center"/>
    </xf>
    <xf numFmtId="0" fontId="18" fillId="0" borderId="28" xfId="3" applyFont="1" applyBorder="1" applyAlignment="1">
      <alignment horizontal="center" vertical="center"/>
    </xf>
    <xf numFmtId="0" fontId="18" fillId="0" borderId="2" xfId="3" applyFont="1" applyBorder="1" applyAlignment="1">
      <alignment vertical="center" wrapText="1"/>
    </xf>
    <xf numFmtId="0" fontId="18" fillId="0" borderId="17" xfId="3" applyFont="1" applyBorder="1" applyAlignment="1">
      <alignment vertical="center" wrapText="1"/>
    </xf>
    <xf numFmtId="0" fontId="18" fillId="0" borderId="11" xfId="3" applyFont="1" applyBorder="1" applyAlignment="1">
      <alignment vertical="center" wrapText="1"/>
    </xf>
    <xf numFmtId="0" fontId="18" fillId="0" borderId="19" xfId="3" applyFont="1" applyBorder="1" applyAlignment="1">
      <alignment vertical="center" wrapText="1"/>
    </xf>
    <xf numFmtId="0" fontId="58" fillId="0" borderId="29" xfId="3" applyFont="1" applyBorder="1" applyAlignment="1">
      <alignment horizontal="center" vertical="center" wrapText="1"/>
    </xf>
    <xf numFmtId="0" fontId="58" fillId="0" borderId="27" xfId="3" applyFont="1" applyBorder="1" applyAlignment="1">
      <alignment horizontal="center" vertical="center" wrapText="1"/>
    </xf>
    <xf numFmtId="0" fontId="58" fillId="0" borderId="28" xfId="3" applyFont="1" applyBorder="1" applyAlignment="1">
      <alignment horizontal="center" vertical="center" wrapText="1"/>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43" fontId="18" fillId="0" borderId="22" xfId="18" applyFont="1" applyBorder="1" applyAlignment="1">
      <alignment horizontal="center"/>
    </xf>
    <xf numFmtId="170" fontId="28" fillId="5" borderId="23" xfId="3" applyNumberFormat="1" applyFont="1" applyFill="1" applyBorder="1" applyAlignment="1">
      <alignment horizontal="center" vertical="center" wrapText="1"/>
    </xf>
    <xf numFmtId="170" fontId="28" fillId="5" borderId="25" xfId="3" applyNumberFormat="1" applyFont="1" applyFill="1" applyBorder="1" applyAlignment="1">
      <alignment horizontal="center" vertical="center" wrapText="1"/>
    </xf>
    <xf numFmtId="0" fontId="28" fillId="5" borderId="5" xfId="3" applyFont="1" applyFill="1" applyBorder="1" applyAlignment="1">
      <alignment horizontal="center" vertical="center" wrapText="1"/>
    </xf>
    <xf numFmtId="0" fontId="28" fillId="5" borderId="7" xfId="3" applyFont="1" applyFill="1" applyBorder="1" applyAlignment="1">
      <alignment horizontal="center" vertical="center" wrapText="1"/>
    </xf>
    <xf numFmtId="0" fontId="40" fillId="2" borderId="23"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40" fillId="0" borderId="23" xfId="3" applyFont="1" applyBorder="1" applyAlignment="1">
      <alignment horizontal="left" vertical="center" wrapText="1"/>
    </xf>
    <xf numFmtId="0" fontId="40" fillId="0" borderId="25" xfId="3" applyFont="1" applyBorder="1" applyAlignment="1">
      <alignment horizontal="left" vertical="center" wrapText="1"/>
    </xf>
    <xf numFmtId="0" fontId="28" fillId="5" borderId="23" xfId="2" applyFont="1" applyFill="1" applyBorder="1" applyAlignment="1">
      <alignment horizontal="center" vertical="center" wrapText="1"/>
    </xf>
    <xf numFmtId="0" fontId="28" fillId="5" borderId="42" xfId="2" applyFont="1" applyFill="1" applyBorder="1" applyAlignment="1">
      <alignment horizontal="center" vertical="center" wrapText="1"/>
    </xf>
    <xf numFmtId="0" fontId="28" fillId="5" borderId="25" xfId="2" applyFont="1" applyFill="1" applyBorder="1" applyAlignment="1">
      <alignment horizontal="center" vertical="center" wrapText="1"/>
    </xf>
    <xf numFmtId="0" fontId="17" fillId="0" borderId="23" xfId="16" applyBorder="1" applyAlignment="1">
      <alignment horizontal="center" vertical="center" wrapText="1"/>
    </xf>
    <xf numFmtId="0" fontId="40" fillId="0" borderId="23" xfId="3" applyFont="1" applyBorder="1" applyAlignment="1">
      <alignment horizontal="center" vertical="top" wrapText="1"/>
    </xf>
    <xf numFmtId="0" fontId="18" fillId="0" borderId="25" xfId="3" applyFont="1" applyBorder="1" applyAlignment="1">
      <alignment horizontal="center" vertical="top" wrapText="1"/>
    </xf>
    <xf numFmtId="9" fontId="28"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7" fillId="3" borderId="46" xfId="2" applyFont="1" applyFill="1" applyBorder="1" applyAlignment="1">
      <alignment horizontal="center" vertical="center" wrapText="1"/>
    </xf>
    <xf numFmtId="0" fontId="27" fillId="3" borderId="45" xfId="2" applyFont="1" applyFill="1" applyBorder="1" applyAlignment="1">
      <alignment horizontal="center" vertical="center" wrapText="1"/>
    </xf>
    <xf numFmtId="0" fontId="28" fillId="5" borderId="29" xfId="3" applyFont="1" applyFill="1" applyBorder="1" applyAlignment="1">
      <alignment horizontal="center" vertical="center" wrapText="1"/>
    </xf>
    <xf numFmtId="0" fontId="28" fillId="5" borderId="28" xfId="3"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28" fillId="5" borderId="27" xfId="3" applyFont="1" applyFill="1" applyBorder="1" applyAlignment="1">
      <alignment horizontal="center" vertical="center" wrapText="1"/>
    </xf>
    <xf numFmtId="0" fontId="40" fillId="0" borderId="6" xfId="0" applyFont="1" applyBorder="1" applyAlignment="1">
      <alignment wrapText="1"/>
    </xf>
    <xf numFmtId="0" fontId="40" fillId="0" borderId="67" xfId="0" applyFont="1" applyBorder="1" applyAlignment="1">
      <alignment wrapText="1"/>
    </xf>
    <xf numFmtId="0" fontId="19" fillId="0" borderId="26" xfId="3" applyFont="1" applyBorder="1" applyAlignment="1">
      <alignment horizontal="center" vertical="center"/>
    </xf>
    <xf numFmtId="0" fontId="28" fillId="5" borderId="11" xfId="3" applyFont="1" applyFill="1" applyBorder="1" applyAlignment="1">
      <alignment horizontal="center" vertical="center" wrapText="1"/>
    </xf>
    <xf numFmtId="9" fontId="18" fillId="0" borderId="29" xfId="3" applyNumberFormat="1" applyFont="1" applyBorder="1" applyAlignment="1">
      <alignment horizontal="center" vertical="center"/>
    </xf>
    <xf numFmtId="9" fontId="18" fillId="0" borderId="28" xfId="3" applyNumberFormat="1" applyFont="1" applyBorder="1" applyAlignment="1">
      <alignment horizontal="center" vertical="center"/>
    </xf>
    <xf numFmtId="0" fontId="18" fillId="0" borderId="2" xfId="3" applyFont="1" applyBorder="1" applyAlignment="1">
      <alignment horizontal="left" vertical="top" wrapText="1"/>
    </xf>
    <xf numFmtId="0" fontId="18" fillId="0" borderId="17" xfId="3" applyFont="1" applyBorder="1" applyAlignment="1">
      <alignment horizontal="left" vertical="top" wrapText="1"/>
    </xf>
    <xf numFmtId="0" fontId="18" fillId="0" borderId="11" xfId="3" applyFont="1" applyBorder="1" applyAlignment="1">
      <alignment horizontal="left" vertical="top" wrapText="1"/>
    </xf>
    <xf numFmtId="0" fontId="18" fillId="0" borderId="19" xfId="3" applyFont="1" applyBorder="1" applyAlignment="1">
      <alignment horizontal="left" vertical="top" wrapText="1"/>
    </xf>
    <xf numFmtId="0" fontId="40" fillId="0" borderId="2" xfId="3" applyFont="1" applyBorder="1" applyAlignment="1">
      <alignment horizontal="left" vertical="top"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40" fillId="0" borderId="5" xfId="3" applyFont="1" applyBorder="1" applyAlignment="1">
      <alignment horizontal="left" vertical="center" wrapText="1"/>
    </xf>
    <xf numFmtId="0" fontId="28" fillId="5" borderId="19" xfId="3" applyFont="1" applyFill="1" applyBorder="1" applyAlignment="1">
      <alignment horizontal="center" vertical="center" wrapText="1"/>
    </xf>
    <xf numFmtId="0" fontId="18" fillId="0" borderId="26" xfId="3" applyFont="1" applyBorder="1" applyAlignment="1">
      <alignment horizontal="center" vertical="center"/>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28" fillId="5" borderId="2" xfId="3" applyFont="1" applyFill="1" applyBorder="1" applyAlignment="1">
      <alignment horizontal="center" vertical="center" wrapText="1"/>
    </xf>
    <xf numFmtId="0" fontId="28" fillId="5" borderId="17" xfId="3" applyFont="1" applyFill="1" applyBorder="1" applyAlignment="1">
      <alignment horizontal="center" vertical="center" wrapText="1"/>
    </xf>
    <xf numFmtId="0" fontId="40" fillId="0" borderId="65" xfId="0" applyFont="1" applyBorder="1" applyAlignment="1">
      <alignment wrapText="1"/>
    </xf>
    <xf numFmtId="0" fontId="40" fillId="0" borderId="60" xfId="0" applyFont="1" applyBorder="1" applyAlignment="1">
      <alignment wrapText="1"/>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0" fillId="0" borderId="26"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2" fillId="0" borderId="26" xfId="3" applyFont="1" applyBorder="1" applyAlignment="1">
      <alignment horizontal="center" vertical="center" wrapText="1"/>
    </xf>
    <xf numFmtId="0" fontId="10" fillId="0" borderId="57" xfId="2" applyFont="1" applyBorder="1" applyAlignment="1">
      <alignment horizontal="center" vertical="center" wrapText="1"/>
    </xf>
    <xf numFmtId="0" fontId="11" fillId="4" borderId="1" xfId="2" applyFont="1" applyFill="1" applyAlignment="1">
      <alignment horizontal="left" vertical="center" wrapText="1"/>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40" fillId="0" borderId="23" xfId="3" applyFont="1" applyBorder="1" applyAlignment="1">
      <alignment horizontal="left" vertical="top" wrapText="1"/>
    </xf>
    <xf numFmtId="0" fontId="18" fillId="0" borderId="25" xfId="3" applyFont="1" applyBorder="1" applyAlignment="1">
      <alignment horizontal="left" vertical="top" wrapText="1"/>
    </xf>
    <xf numFmtId="0" fontId="40" fillId="0" borderId="29" xfId="3" applyFont="1" applyBorder="1" applyAlignment="1">
      <alignment horizontal="center" vertical="center" wrapText="1"/>
    </xf>
    <xf numFmtId="0" fontId="40" fillId="0" borderId="28" xfId="3" applyFont="1" applyBorder="1" applyAlignment="1">
      <alignment horizontal="center" vertical="center" wrapText="1"/>
    </xf>
    <xf numFmtId="0" fontId="17" fillId="0" borderId="23" xfId="16" applyBorder="1" applyAlignment="1">
      <alignment horizontal="center" vertical="center"/>
    </xf>
    <xf numFmtId="0" fontId="29" fillId="0" borderId="25" xfId="3" applyFont="1" applyBorder="1" applyAlignment="1">
      <alignment horizontal="center" vertical="center" wrapText="1"/>
    </xf>
    <xf numFmtId="0" fontId="18" fillId="0" borderId="22" xfId="3" applyFont="1" applyBorder="1" applyAlignment="1">
      <alignment horizontal="center" vertical="center" wrapText="1"/>
    </xf>
    <xf numFmtId="0" fontId="18" fillId="0" borderId="22" xfId="3" applyFont="1" applyBorder="1" applyAlignment="1">
      <alignment horizontal="center" vertical="center"/>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0" fillId="0" borderId="26" xfId="2" applyFont="1" applyBorder="1" applyAlignment="1">
      <alignment horizontal="left" vertical="center" wrapText="1"/>
    </xf>
    <xf numFmtId="0" fontId="40" fillId="0" borderId="5" xfId="0" applyFont="1" applyBorder="1" applyAlignment="1">
      <alignment wrapText="1"/>
    </xf>
    <xf numFmtId="0" fontId="40" fillId="0" borderId="2" xfId="3" applyFont="1" applyBorder="1" applyAlignment="1">
      <alignment horizontal="left" vertical="center" wrapText="1"/>
    </xf>
    <xf numFmtId="0" fontId="40" fillId="0" borderId="17" xfId="3" applyFont="1" applyBorder="1" applyAlignment="1">
      <alignment horizontal="left" vertical="center"/>
    </xf>
    <xf numFmtId="0" fontId="40" fillId="0" borderId="11" xfId="3" applyFont="1" applyBorder="1" applyAlignment="1">
      <alignment horizontal="left" vertical="center"/>
    </xf>
    <xf numFmtId="0" fontId="40" fillId="0" borderId="19" xfId="3" applyFont="1" applyBorder="1" applyAlignment="1">
      <alignment horizontal="left" vertical="center"/>
    </xf>
    <xf numFmtId="170" fontId="28"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8" fillId="5" borderId="22" xfId="2" applyFont="1" applyFill="1" applyBorder="1" applyAlignment="1">
      <alignment horizontal="center" vertical="center" wrapText="1"/>
    </xf>
    <xf numFmtId="0" fontId="17" fillId="0" borderId="25" xfId="16" applyBorder="1" applyAlignment="1">
      <alignment horizontal="center" vertical="center" wrapText="1"/>
    </xf>
    <xf numFmtId="0" fontId="40" fillId="0" borderId="29" xfId="3" applyFont="1" applyBorder="1" applyAlignment="1">
      <alignment horizontal="center" vertical="center"/>
    </xf>
    <xf numFmtId="0" fontId="40" fillId="0" borderId="28" xfId="3" applyFont="1" applyBorder="1" applyAlignment="1">
      <alignment horizontal="center" vertical="center"/>
    </xf>
    <xf numFmtId="0" fontId="58" fillId="0" borderId="29" xfId="3" applyFont="1" applyBorder="1" applyAlignment="1">
      <alignment horizontal="justify" vertical="center" wrapText="1"/>
    </xf>
    <xf numFmtId="0" fontId="58" fillId="0" borderId="28" xfId="3" applyFont="1" applyBorder="1" applyAlignment="1">
      <alignment horizontal="justify" vertical="center" wrapText="1"/>
    </xf>
    <xf numFmtId="0" fontId="47" fillId="0" borderId="5" xfId="3" applyFont="1" applyBorder="1" applyAlignment="1">
      <alignment horizontal="left" vertical="top" wrapText="1"/>
    </xf>
    <xf numFmtId="0" fontId="47" fillId="0" borderId="7" xfId="3" applyFont="1" applyBorder="1" applyAlignment="1">
      <alignment horizontal="left" vertical="top" wrapText="1"/>
    </xf>
    <xf numFmtId="0" fontId="47" fillId="0" borderId="5" xfId="0" applyFont="1" applyBorder="1" applyAlignment="1">
      <alignment vertical="top" wrapText="1"/>
    </xf>
    <xf numFmtId="0" fontId="47" fillId="0" borderId="67" xfId="0" applyFont="1" applyBorder="1" applyAlignment="1">
      <alignment vertical="top" wrapText="1"/>
    </xf>
    <xf numFmtId="1" fontId="18" fillId="0" borderId="29" xfId="1" applyNumberFormat="1" applyFont="1" applyFill="1" applyBorder="1" applyAlignment="1">
      <alignment horizontal="center" vertical="center"/>
    </xf>
    <xf numFmtId="1" fontId="18" fillId="0" borderId="28" xfId="1" applyNumberFormat="1" applyFont="1" applyFill="1" applyBorder="1" applyAlignment="1">
      <alignment horizontal="center" vertical="center"/>
    </xf>
    <xf numFmtId="0" fontId="47" fillId="0" borderId="2" xfId="3" applyFont="1" applyBorder="1" applyAlignment="1">
      <alignment horizontal="left" vertical="top" wrapText="1"/>
    </xf>
    <xf numFmtId="0" fontId="47" fillId="0" borderId="17" xfId="3" applyFont="1" applyBorder="1" applyAlignment="1">
      <alignment horizontal="left" vertical="top" wrapText="1"/>
    </xf>
    <xf numFmtId="0" fontId="47" fillId="0" borderId="11" xfId="3" applyFont="1" applyBorder="1" applyAlignment="1">
      <alignment horizontal="left" vertical="top" wrapText="1"/>
    </xf>
    <xf numFmtId="0" fontId="47" fillId="0" borderId="19" xfId="3" applyFont="1" applyBorder="1" applyAlignment="1">
      <alignment horizontal="left" vertical="top" wrapText="1"/>
    </xf>
    <xf numFmtId="0" fontId="47" fillId="0" borderId="2" xfId="3" applyFont="1" applyBorder="1" applyAlignment="1">
      <alignment horizontal="justify" vertical="top" wrapText="1"/>
    </xf>
    <xf numFmtId="0" fontId="47" fillId="0" borderId="17" xfId="3" applyFont="1" applyBorder="1" applyAlignment="1">
      <alignment horizontal="justify" vertical="top" wrapText="1"/>
    </xf>
    <xf numFmtId="0" fontId="47" fillId="0" borderId="11" xfId="3" applyFont="1" applyBorder="1" applyAlignment="1">
      <alignment horizontal="justify" vertical="top" wrapText="1"/>
    </xf>
    <xf numFmtId="0" fontId="47" fillId="0" borderId="19" xfId="3" applyFont="1" applyBorder="1" applyAlignment="1">
      <alignment horizontal="justify" vertical="top" wrapText="1"/>
    </xf>
    <xf numFmtId="0" fontId="47" fillId="0" borderId="23" xfId="3" applyFont="1" applyBorder="1" applyAlignment="1">
      <alignment horizontal="left" vertical="top" wrapText="1"/>
    </xf>
    <xf numFmtId="0" fontId="47" fillId="0" borderId="25" xfId="3" applyFont="1" applyBorder="1" applyAlignment="1">
      <alignment horizontal="left" vertical="top" wrapText="1"/>
    </xf>
    <xf numFmtId="0" fontId="45" fillId="0" borderId="23" xfId="0" applyFont="1" applyBorder="1" applyAlignment="1">
      <alignment vertical="top" wrapText="1"/>
    </xf>
    <xf numFmtId="0" fontId="45" fillId="0" borderId="63" xfId="0" applyFont="1" applyBorder="1" applyAlignment="1">
      <alignment vertical="top" wrapText="1"/>
    </xf>
    <xf numFmtId="0" fontId="48" fillId="0" borderId="25" xfId="3" applyFont="1" applyBorder="1" applyAlignment="1">
      <alignment horizontal="left" vertical="top" wrapText="1"/>
    </xf>
    <xf numFmtId="0" fontId="28" fillId="5" borderId="46" xfId="2" applyFont="1" applyFill="1" applyBorder="1" applyAlignment="1">
      <alignment horizontal="center" vertical="center" wrapText="1"/>
    </xf>
    <xf numFmtId="0" fontId="28" fillId="5" borderId="45" xfId="2" applyFont="1" applyFill="1" applyBorder="1" applyAlignment="1">
      <alignment horizontal="center" vertical="center" wrapText="1"/>
    </xf>
    <xf numFmtId="0" fontId="47" fillId="0" borderId="68" xfId="3" applyFont="1" applyBorder="1" applyAlignment="1">
      <alignment horizontal="center" vertical="top" wrapText="1"/>
    </xf>
    <xf numFmtId="0" fontId="47" fillId="0" borderId="56" xfId="3" applyFont="1" applyBorder="1" applyAlignment="1">
      <alignment horizontal="center" vertical="top" wrapText="1"/>
    </xf>
    <xf numFmtId="0" fontId="47" fillId="0" borderId="69" xfId="3" applyFont="1" applyBorder="1" applyAlignment="1">
      <alignment horizontal="center" vertical="top" wrapText="1"/>
    </xf>
    <xf numFmtId="0" fontId="47" fillId="0" borderId="70" xfId="3" applyFont="1" applyBorder="1" applyAlignment="1">
      <alignment horizontal="center" vertical="top" wrapText="1"/>
    </xf>
    <xf numFmtId="0" fontId="52" fillId="0" borderId="68" xfId="3" applyFont="1" applyBorder="1" applyAlignment="1">
      <alignment horizontal="left" vertical="top" wrapText="1"/>
    </xf>
    <xf numFmtId="0" fontId="52" fillId="0" borderId="56" xfId="3" applyFont="1" applyBorder="1" applyAlignment="1">
      <alignment horizontal="left" vertical="top" wrapText="1"/>
    </xf>
    <xf numFmtId="0" fontId="52" fillId="0" borderId="69" xfId="3" applyFont="1" applyBorder="1" applyAlignment="1">
      <alignment horizontal="left" vertical="top" wrapText="1"/>
    </xf>
    <xf numFmtId="0" fontId="52" fillId="0" borderId="70" xfId="3" applyFont="1" applyBorder="1" applyAlignment="1">
      <alignment horizontal="left" vertical="top" wrapText="1"/>
    </xf>
    <xf numFmtId="0" fontId="45" fillId="0" borderId="68" xfId="3" applyFont="1" applyBorder="1" applyAlignment="1">
      <alignment horizontal="center" vertical="top" wrapText="1"/>
    </xf>
    <xf numFmtId="0" fontId="45" fillId="0" borderId="56" xfId="3" applyFont="1" applyBorder="1" applyAlignment="1">
      <alignment horizontal="center" vertical="top" wrapText="1"/>
    </xf>
    <xf numFmtId="0" fontId="45" fillId="0" borderId="69" xfId="3" applyFont="1" applyBorder="1" applyAlignment="1">
      <alignment horizontal="center" vertical="top" wrapText="1"/>
    </xf>
    <xf numFmtId="0" fontId="45" fillId="0" borderId="70" xfId="3" applyFont="1" applyBorder="1" applyAlignment="1">
      <alignment horizontal="center" vertical="top" wrapText="1"/>
    </xf>
    <xf numFmtId="0" fontId="47" fillId="0" borderId="23" xfId="0" applyFont="1" applyBorder="1" applyAlignment="1">
      <alignment horizontal="center" vertical="center" wrapText="1"/>
    </xf>
    <xf numFmtId="0" fontId="47" fillId="0" borderId="25" xfId="0" applyFont="1" applyBorder="1" applyAlignment="1">
      <alignment horizontal="center" vertical="center" wrapText="1"/>
    </xf>
    <xf numFmtId="0" fontId="51" fillId="0" borderId="23" xfId="0" applyFont="1" applyBorder="1" applyAlignment="1">
      <alignment vertical="top" wrapText="1"/>
    </xf>
    <xf numFmtId="0" fontId="51" fillId="0" borderId="25" xfId="0" applyFont="1" applyBorder="1" applyAlignment="1">
      <alignment vertical="top" wrapText="1"/>
    </xf>
    <xf numFmtId="0" fontId="52" fillId="0" borderId="23" xfId="0" applyFont="1" applyBorder="1" applyAlignment="1">
      <alignment vertical="top" wrapText="1"/>
    </xf>
    <xf numFmtId="0" fontId="52" fillId="0" borderId="63" xfId="0" applyFont="1" applyBorder="1" applyAlignment="1">
      <alignment vertical="top" wrapText="1"/>
    </xf>
    <xf numFmtId="0" fontId="42" fillId="2" borderId="23" xfId="0" applyFont="1" applyFill="1" applyBorder="1" applyAlignment="1">
      <alignment horizontal="center" vertical="top" wrapText="1"/>
    </xf>
    <xf numFmtId="0" fontId="18" fillId="2" borderId="25" xfId="0" applyFont="1" applyFill="1" applyBorder="1" applyAlignment="1">
      <alignment horizontal="center" vertical="top" wrapText="1"/>
    </xf>
    <xf numFmtId="0" fontId="57" fillId="0" borderId="63" xfId="0" applyFont="1" applyBorder="1" applyAlignment="1">
      <alignment vertical="top" wrapText="1"/>
    </xf>
    <xf numFmtId="0" fontId="52" fillId="2" borderId="23" xfId="0" applyFont="1" applyFill="1" applyBorder="1" applyAlignment="1">
      <alignment horizontal="left" vertical="center" wrapText="1"/>
    </xf>
    <xf numFmtId="0" fontId="56" fillId="2" borderId="25" xfId="0" applyFont="1" applyFill="1" applyBorder="1" applyAlignment="1">
      <alignment horizontal="left" vertical="center" wrapText="1"/>
    </xf>
    <xf numFmtId="0" fontId="55" fillId="5" borderId="46" xfId="2" applyFont="1" applyFill="1" applyBorder="1" applyAlignment="1">
      <alignment horizontal="center" vertical="center" wrapText="1"/>
    </xf>
    <xf numFmtId="0" fontId="55" fillId="5" borderId="45" xfId="2" applyFont="1" applyFill="1" applyBorder="1" applyAlignment="1">
      <alignment horizontal="center" vertical="center" wrapText="1"/>
    </xf>
    <xf numFmtId="0" fontId="57" fillId="0" borderId="68" xfId="0" applyFont="1" applyBorder="1" applyAlignment="1">
      <alignment horizontal="justify" vertical="top" wrapText="1"/>
    </xf>
    <xf numFmtId="0" fontId="57" fillId="0" borderId="56" xfId="0" applyFont="1" applyBorder="1" applyAlignment="1">
      <alignment horizontal="justify" vertical="top" wrapText="1"/>
    </xf>
    <xf numFmtId="0" fontId="57" fillId="0" borderId="69" xfId="0" applyFont="1" applyBorder="1" applyAlignment="1">
      <alignment horizontal="justify" vertical="top" wrapText="1"/>
    </xf>
    <xf numFmtId="0" fontId="57" fillId="0" borderId="70" xfId="0" applyFont="1" applyBorder="1" applyAlignment="1">
      <alignment horizontal="justify" vertical="top" wrapText="1"/>
    </xf>
    <xf numFmtId="0" fontId="45" fillId="0" borderId="68" xfId="0" applyFont="1" applyBorder="1" applyAlignment="1">
      <alignment horizontal="justify" vertical="top" wrapText="1"/>
    </xf>
    <xf numFmtId="0" fontId="45" fillId="0" borderId="56" xfId="0" applyFont="1" applyBorder="1" applyAlignment="1">
      <alignment horizontal="justify" vertical="top" wrapText="1"/>
    </xf>
    <xf numFmtId="0" fontId="45" fillId="0" borderId="69" xfId="0" applyFont="1" applyBorder="1" applyAlignment="1">
      <alignment horizontal="justify" vertical="top" wrapText="1"/>
    </xf>
    <xf numFmtId="0" fontId="45" fillId="0" borderId="70" xfId="0" applyFont="1" applyBorder="1" applyAlignment="1">
      <alignment horizontal="justify" vertical="top" wrapText="1"/>
    </xf>
    <xf numFmtId="0" fontId="18" fillId="0" borderId="29" xfId="3" applyFont="1" applyBorder="1" applyAlignment="1">
      <alignment horizontal="center" vertical="center" wrapText="1"/>
    </xf>
    <xf numFmtId="0" fontId="18" fillId="0" borderId="28" xfId="3" applyFont="1" applyBorder="1" applyAlignment="1">
      <alignment horizontal="center" vertical="center" wrapText="1"/>
    </xf>
    <xf numFmtId="0" fontId="42" fillId="0" borderId="6" xfId="0" applyFont="1" applyBorder="1" applyAlignment="1">
      <alignment wrapText="1"/>
    </xf>
    <xf numFmtId="0" fontId="42" fillId="0" borderId="67" xfId="0" applyFont="1" applyBorder="1" applyAlignment="1">
      <alignment wrapText="1"/>
    </xf>
    <xf numFmtId="0" fontId="42" fillId="0" borderId="5" xfId="3" applyFont="1" applyBorder="1" applyAlignment="1">
      <alignment horizontal="justify" vertical="top" wrapText="1"/>
    </xf>
    <xf numFmtId="0" fontId="42" fillId="0" borderId="5" xfId="3" applyFont="1" applyBorder="1" applyAlignment="1">
      <alignment horizontal="left" vertical="top" wrapText="1"/>
    </xf>
    <xf numFmtId="0" fontId="12" fillId="0" borderId="7" xfId="3" applyFont="1" applyBorder="1" applyAlignment="1">
      <alignment horizontal="left" vertical="top" wrapText="1"/>
    </xf>
    <xf numFmtId="0" fontId="4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7" fillId="0" borderId="1" xfId="16" applyFill="1" applyBorder="1" applyAlignment="1">
      <alignment horizontal="center" vertical="center"/>
    </xf>
    <xf numFmtId="0" fontId="0" fillId="0" borderId="1" xfId="0" applyBorder="1" applyAlignment="1">
      <alignment horizontal="center" vertical="center"/>
    </xf>
    <xf numFmtId="0" fontId="45" fillId="0" borderId="23" xfId="0" applyFont="1" applyBorder="1" applyAlignment="1">
      <alignment horizontal="left" vertical="center" wrapText="1"/>
    </xf>
    <xf numFmtId="0" fontId="54" fillId="0" borderId="25" xfId="0" applyFont="1" applyBorder="1" applyAlignment="1">
      <alignment horizontal="left" vertical="center" wrapText="1"/>
    </xf>
    <xf numFmtId="0" fontId="47" fillId="0" borderId="23" xfId="3" applyFont="1" applyBorder="1" applyAlignment="1">
      <alignment horizontal="center" vertical="top" wrapText="1"/>
    </xf>
    <xf numFmtId="0" fontId="48" fillId="0" borderId="25" xfId="3" applyFont="1" applyBorder="1" applyAlignment="1">
      <alignment horizontal="center" vertical="top" wrapText="1"/>
    </xf>
    <xf numFmtId="0" fontId="27" fillId="3" borderId="34" xfId="2" applyFont="1" applyFill="1" applyBorder="1" applyAlignment="1">
      <alignment horizontal="center" vertical="center" wrapText="1"/>
    </xf>
    <xf numFmtId="0" fontId="45" fillId="0" borderId="23" xfId="0" applyFont="1" applyBorder="1" applyAlignment="1">
      <alignment horizontal="center" vertical="center" wrapText="1"/>
    </xf>
    <xf numFmtId="0" fontId="54" fillId="0" borderId="25" xfId="0" applyFont="1" applyBorder="1" applyAlignment="1">
      <alignment horizontal="center" vertical="center" wrapText="1"/>
    </xf>
    <xf numFmtId="0" fontId="47" fillId="0" borderId="23" xfId="0" applyFont="1" applyBorder="1" applyAlignment="1">
      <alignment horizontal="left" vertical="center" wrapText="1"/>
    </xf>
    <xf numFmtId="0" fontId="48" fillId="0" borderId="25" xfId="0" applyFont="1" applyBorder="1" applyAlignment="1">
      <alignment horizontal="left" vertical="center" wrapText="1"/>
    </xf>
    <xf numFmtId="0" fontId="18" fillId="0" borderId="22" xfId="3" applyFont="1" applyBorder="1" applyAlignment="1">
      <alignment horizontal="left" vertical="center" wrapText="1"/>
    </xf>
    <xf numFmtId="0" fontId="18" fillId="0" borderId="22" xfId="3" applyFont="1" applyBorder="1" applyAlignment="1">
      <alignment horizontal="left" vertical="center"/>
    </xf>
    <xf numFmtId="168" fontId="12" fillId="0" borderId="10" xfId="5" applyNumberFormat="1" applyFont="1" applyBorder="1" applyAlignment="1">
      <alignment horizontal="center" vertical="center"/>
    </xf>
    <xf numFmtId="168" fontId="12" fillId="0" borderId="24" xfId="5"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2"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49" xfId="22" applyNumberFormat="1" applyFont="1" applyBorder="1" applyAlignment="1">
      <alignment horizontal="center" vertical="center"/>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168" fontId="12" fillId="4" borderId="22" xfId="5" applyNumberFormat="1" applyFont="1" applyFill="1" applyBorder="1" applyAlignment="1">
      <alignment horizontal="center" vertical="center"/>
    </xf>
    <xf numFmtId="168" fontId="12" fillId="4" borderId="13" xfId="5" applyNumberFormat="1" applyFont="1" applyFill="1" applyBorder="1" applyAlignment="1">
      <alignment horizontal="center" vertical="center"/>
    </xf>
    <xf numFmtId="0" fontId="42" fillId="0" borderId="51" xfId="0" applyFont="1" applyBorder="1" applyAlignment="1">
      <alignment vertical="center" wrapText="1"/>
    </xf>
    <xf numFmtId="0" fontId="42" fillId="0" borderId="64" xfId="0" applyFont="1" applyBorder="1" applyAlignment="1">
      <alignment vertical="center" wrapText="1"/>
    </xf>
    <xf numFmtId="0" fontId="11" fillId="0" borderId="2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48" xfId="2" applyFont="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5" borderId="3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1" fillId="5" borderId="35" xfId="2" applyFont="1" applyFill="1" applyBorder="1" applyAlignment="1">
      <alignment horizontal="center" vertical="center" wrapText="1"/>
    </xf>
    <xf numFmtId="174" fontId="0" fillId="4" borderId="9" xfId="22" applyNumberFormat="1" applyFont="1" applyFill="1" applyBorder="1" applyAlignment="1">
      <alignment horizontal="center" vertical="center"/>
    </xf>
    <xf numFmtId="174" fontId="0" fillId="4" borderId="22" xfId="22" applyNumberFormat="1" applyFont="1" applyFill="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1" fillId="5" borderId="43" xfId="2" applyFont="1" applyFill="1" applyBorder="1" applyAlignment="1">
      <alignment horizontal="center" vertical="center" wrapText="1"/>
    </xf>
    <xf numFmtId="0" fontId="11" fillId="5" borderId="44"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0"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shEuWHRieT7u465KSy0cpAdzm0Ne6X1gKCK_gv3rfmgU?e=EvrX8x" TargetMode="External"/><Relationship Id="rId13" Type="http://schemas.openxmlformats.org/officeDocument/2006/relationships/hyperlink" Target="https://secretariadistritald.sharepoint.com/:f:/s/PLANDEACCIN-POADDDP2023/IgAprpCkSIc3TIBeijaBwzefAciNyXycBVvQVEM0owMYRRc?e=KU5nVP" TargetMode="External"/><Relationship Id="rId3" Type="http://schemas.openxmlformats.org/officeDocument/2006/relationships/hyperlink" Target="https://secretariadistritald.sharepoint.com/:f:/s/PLANDEACCIN-POADDDP2023/IgAPvLOKXBNfSZp3x524uwRXAb2cB6VInnS7gwEaJTsY87Q?e=CQh0aA" TargetMode="External"/><Relationship Id="rId7" Type="http://schemas.openxmlformats.org/officeDocument/2006/relationships/hyperlink" Target="https://secretariadistritald.sharepoint.com/:f:/s/PLANDEACCIN-POADDDP2023/IgDrb0hX8mHbR6CK4eoCEHf1Ach6F16bXfyNdkix3Hz1kmo?e=I963a8" TargetMode="External"/><Relationship Id="rId12" Type="http://schemas.openxmlformats.org/officeDocument/2006/relationships/hyperlink" Target="https://secretariadistritald.sharepoint.com/:f:/s/PLANDEACCIN-POADDDP2023/IgCTikkcH5RzTZkV5ECCGb_xAbYY0iQjlKm1hSTsjUjKa_I?e=1RH5LX" TargetMode="External"/><Relationship Id="rId17" Type="http://schemas.openxmlformats.org/officeDocument/2006/relationships/drawing" Target="../drawings/drawing1.xml"/><Relationship Id="rId2" Type="http://schemas.openxmlformats.org/officeDocument/2006/relationships/hyperlink" Target="https://secretariadistritald.sharepoint.com/:f:/s/PLANDEACCIN-POADDDP2023/IgBOi0bhZ2oVQ6GupiGsiQTAAeognFTm-cg9M_Gjxef4Hfk?e=44nCMz" TargetMode="External"/><Relationship Id="rId16" Type="http://schemas.openxmlformats.org/officeDocument/2006/relationships/printerSettings" Target="../printerSettings/printerSettings1.bin"/><Relationship Id="rId1" Type="http://schemas.openxmlformats.org/officeDocument/2006/relationships/hyperlink" Target="https://secretariadistritald.sharepoint.com/:f:/s/PLANDEACCIN-POADDDP2023/IgC_LRJfw0afQb_rqcqtYFY1AT6wE7MDyofFy4_q9h-mA7Q?e=pbtSsw" TargetMode="External"/><Relationship Id="rId6" Type="http://schemas.openxmlformats.org/officeDocument/2006/relationships/hyperlink" Target="https://secretariadistritald.sharepoint.com/:f:/s/PLANDEACCIN-POADDDP2023/IgBPkAgGVjPgRIXvN2WBgSbLAU3d0nm4qfk_qpMraEFEfZI?e=lMBRU6" TargetMode="External"/><Relationship Id="rId11" Type="http://schemas.openxmlformats.org/officeDocument/2006/relationships/hyperlink" Target="https://secretariadistritald.sharepoint.com/:f:/s/PLANDEACCIN-POADDDP2023/IgB4O2NDgO98SK4SYWPVKRWhAY9tjheXjY1xUBJrCM2aVGI?e=3rnDGI" TargetMode="External"/><Relationship Id="rId5" Type="http://schemas.openxmlformats.org/officeDocument/2006/relationships/hyperlink" Target="https://secretariadistritald.sharepoint.com/:f:/s/PLANDEACCIN-POADDDP2023/IgBIV8DE0OcRT4qu7ho2BQBJAcpfmeyNNzKqC-trCfuI_b8?e=glaFWL" TargetMode="External"/><Relationship Id="rId15" Type="http://schemas.openxmlformats.org/officeDocument/2006/relationships/hyperlink" Target="https://secretariadistritald.sharepoint.com/:f:/s/PLANDEACCIN-POADDDP2023/IgACxDoV4lkSQYUJfDDeYrbuASI-fOlKEWGdKDIBjB4RAgc?e=sZINeG" TargetMode="External"/><Relationship Id="rId10" Type="http://schemas.openxmlformats.org/officeDocument/2006/relationships/hyperlink" Target="https://secretariadistritald.sharepoint.com/:f:/s/PLANDEACCIN-POADDDP2023/IgBiw6dUd4GkQJxPG1-oriaGAde1BMpDOa0gA0iRo3y-N5E?e=vwr6Hm" TargetMode="External"/><Relationship Id="rId4" Type="http://schemas.openxmlformats.org/officeDocument/2006/relationships/hyperlink" Target="https://secretariadistritald.sharepoint.com/:f:/s/PLANDEACCIN-POADDDP2023/IgA6ABiRa5B_TbkO6SfrHjHQAdodUkrC9afKFNCyA_DNGzE?e=cszs6m" TargetMode="External"/><Relationship Id="rId9" Type="http://schemas.openxmlformats.org/officeDocument/2006/relationships/hyperlink" Target="https://secretariadistritald.sharepoint.com/:f:/s/PLANDEACCIN-POADDDP2023/IgBvFVbF5IjeQplSdIcLLo6QAYF8QW2rtRIt_d0ubGZc4sg?e=G6YLo8" TargetMode="External"/><Relationship Id="rId14" Type="http://schemas.openxmlformats.org/officeDocument/2006/relationships/hyperlink" Target="https://secretariadistritald.sharepoint.com/:f:/s/PLANDEACCIN-POADDDP2023/IgBu-rGYqrKvRb-WjCSNSCIaAYUNdbMiPuCcTGWl_qA5h9Y?e=wMMnk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B9Zn1Hi-uVSqpFny0tky36AcV3-O9snmGQSrq9IyxaYvI?e=prh7uV" TargetMode="External"/><Relationship Id="rId13" Type="http://schemas.openxmlformats.org/officeDocument/2006/relationships/hyperlink" Target="https://secretariadistritald.sharepoint.com/:f:/s/PLANDEACCIN-POADDDP2023/IgDEFt4-lffCR4QHL4MGdIYPAeyXH8bsPR-d9HWOOFrT5_s?e=uv7xth" TargetMode="External"/><Relationship Id="rId18" Type="http://schemas.openxmlformats.org/officeDocument/2006/relationships/hyperlink" Target="https://secretariadistritald.sharepoint.com/:f:/s/PLANDEACCIN-POADDDP2023/IgBzg21nTV7bSbQSwfp7iFvqARHvRJoFm9lBXbt0xg2BTXs?e=7eSul1" TargetMode="External"/><Relationship Id="rId3" Type="http://schemas.openxmlformats.org/officeDocument/2006/relationships/hyperlink" Target="https://secretariadistritald.sharepoint.com/:f:/s/PLANDEACCIN-POADDDP2023/IgArkWXxlDZSTq7aWTDVEyrQAefZ1spL8USkok9PR4qLcj0?e=vyfDoZ" TargetMode="External"/><Relationship Id="rId21" Type="http://schemas.openxmlformats.org/officeDocument/2006/relationships/printerSettings" Target="../printerSettings/printerSettings2.bin"/><Relationship Id="rId7" Type="http://schemas.openxmlformats.org/officeDocument/2006/relationships/hyperlink" Target="https://secretariadistritald.sharepoint.com/:f:/s/PLANDEACCIN-POADDDP2023/IgC81hfiL4VMQ6FLwepEi6bdAUytdAzt_GXjLM-juMsqUus?e=1JaYln" TargetMode="External"/><Relationship Id="rId12" Type="http://schemas.openxmlformats.org/officeDocument/2006/relationships/hyperlink" Target="https://secretariadistritald.sharepoint.com/:f:/s/PLANDEACCIN-POADDDP2023/IgBf3X0t15kvSKYqNVAXuUXYAV-52ES5jK_RgETTkZx1H2s?e=wWahlp" TargetMode="External"/><Relationship Id="rId17" Type="http://schemas.openxmlformats.org/officeDocument/2006/relationships/hyperlink" Target="https://secretariadistritald.sharepoint.com/:f:/s/PLANDEACCIN-POADDDP2023/IgCIRkl9o5yfQo_rpV3MbM-4AX7gNvst2AKhbLF_Jsxtkc0?e=xOQgfT" TargetMode="External"/><Relationship Id="rId2" Type="http://schemas.openxmlformats.org/officeDocument/2006/relationships/hyperlink" Target="https://secretariadistritald.sharepoint.com/:f:/s/PLANDEACCIN-POADDDP2023/IgAP5JKt8K3hQ57RBZCg4-djAR9eoRRtU7kUawdlbBvRwBo?e=QuDbPa" TargetMode="External"/><Relationship Id="rId16" Type="http://schemas.openxmlformats.org/officeDocument/2006/relationships/hyperlink" Target="https://secretariadistritald.sharepoint.com/:f:/s/PLANDEACCIN-POADDDP2023/IgCx_W8wFNrgQoEW_k1FjpnCAd-TmN7Wi6TkYin6AthP9eM?e=sK5gHJ" TargetMode="External"/><Relationship Id="rId20" Type="http://schemas.openxmlformats.org/officeDocument/2006/relationships/hyperlink" Target="https://secretariadistritald.sharepoint.com/:f:/s/PLANDEACCIN-POADDDP2023/IgBMgq6_U0nsRYyz5BmmMynwAXb4aCOcKw6mD4VD3GDw9Ck?e=vh9Jo7" TargetMode="External"/><Relationship Id="rId1" Type="http://schemas.openxmlformats.org/officeDocument/2006/relationships/hyperlink" Target="https://secretariadistritald.sharepoint.com/:f:/s/PLANDEACCIN-POADDDP2023/IgAsliz-Di5YSrMu8qAR4GxIAWPYB_Nr8VySBP4Mjto4hG8?e=lVKnkV" TargetMode="External"/><Relationship Id="rId6" Type="http://schemas.openxmlformats.org/officeDocument/2006/relationships/hyperlink" Target="https://secretariadistritald.sharepoint.com/:f:/s/PLANDEACCIN-POADDDP2023/IgDXYXyRHwdrTb2Clr-3ZWUAARXGMhVabT32y5k9RajwXHs?e=0qNRHU" TargetMode="External"/><Relationship Id="rId11" Type="http://schemas.openxmlformats.org/officeDocument/2006/relationships/hyperlink" Target="https://secretariadistritald.sharepoint.com/:f:/s/PLANDEACCIN-POADDDP2023/IgBdpLPHqZSHTI3XnaJsjAtDAVGKHMGiAoU-nxXDq0TmYTw?e=9rofqi" TargetMode="External"/><Relationship Id="rId5" Type="http://schemas.openxmlformats.org/officeDocument/2006/relationships/hyperlink" Target="https://secretariadistritald.sharepoint.com/:f:/s/PLANDEACCIN-POADDDP2023/IgBGKHRcBhBMTYFxOu1iokBOAW7fZDXhCxGhMvSfR418B6k?e=waVu29" TargetMode="External"/><Relationship Id="rId15" Type="http://schemas.openxmlformats.org/officeDocument/2006/relationships/hyperlink" Target="https://secretariadistritald.sharepoint.com/:f:/s/PLANDEACCIN-POADDDP2023/IgAnCCBiT03DS4OwQ13UHgj_AQehuBYs2AnNIF-osyZQ3Ro?e=XObZNj" TargetMode="External"/><Relationship Id="rId10" Type="http://schemas.openxmlformats.org/officeDocument/2006/relationships/hyperlink" Target="https://secretariadistritald.sharepoint.com/:f:/s/PLANDEACCIN-POADDDP2023/IgArK0XWP-lERLJNsTs5z4lbARoUaDnbpD3bclHuNnGKVmI?e=ZcVKmh" TargetMode="External"/><Relationship Id="rId19" Type="http://schemas.openxmlformats.org/officeDocument/2006/relationships/hyperlink" Target="https://secretariadistritald.sharepoint.com/:f:/s/PLANDEACCIN-POADDDP2023/IgDcKWxbwmHfQ7OiUxifJ5fDAVRstM56BUVb4i75MrNDDCY?e=XT1Qo0" TargetMode="External"/><Relationship Id="rId4" Type="http://schemas.openxmlformats.org/officeDocument/2006/relationships/hyperlink" Target="https://secretariadistritald.sharepoint.com/:f:/s/PLANDEACCIN-POADDDP2023/IgDAIxv2SpOCTacL31IhFXxPAZwimu0TdZRLsTVZXBgAnl8?e=1SjGN4" TargetMode="External"/><Relationship Id="rId9" Type="http://schemas.openxmlformats.org/officeDocument/2006/relationships/hyperlink" Target="https://secretariadistritald.sharepoint.com/:f:/s/PLANDEACCIN-POADDDP2023/IgAwOgqujhzCTpj7lKopWuv6AemGei9yQU22KQRxX-Id9t4?e=iZZfAm" TargetMode="External"/><Relationship Id="rId14" Type="http://schemas.openxmlformats.org/officeDocument/2006/relationships/hyperlink" Target="https://secretariadistritald.sharepoint.com/:f:/s/PLANDEACCIN-POADDDP2023/IgA7jFhBN5GuQI4Md2IFsqfXAUmFUKoby-ZJ3jeCXeWPthU?e=NoeSL1" TargetMode="External"/><Relationship Id="rId2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DwRPJhLTwWSIrhpmLJ9-cdAWe2WLfieo7s_o1IfaZCC0k?e=a0obbo" TargetMode="External"/><Relationship Id="rId13" Type="http://schemas.openxmlformats.org/officeDocument/2006/relationships/hyperlink" Target="https://secretariadistritald.sharepoint.com/:f:/s/PLANDEACCIN-POADDDP2023/IgDRlvKF6jscQJAyPNGY2fExAWqXl-c0yoY9t8BWEszqd3o?e=i2WU7t" TargetMode="External"/><Relationship Id="rId3" Type="http://schemas.openxmlformats.org/officeDocument/2006/relationships/hyperlink" Target="https://secretariadistritald.sharepoint.com/:f:/s/PLANDEACCIN-POADDDP2023/IgBuuUXjT4AxS7Sym_U4bAGqAQceVl8VpWYebq9dqiIDekA?e=gJQ9hF" TargetMode="External"/><Relationship Id="rId7" Type="http://schemas.openxmlformats.org/officeDocument/2006/relationships/hyperlink" Target="https://secretariadistritald.sharepoint.com/:f:/s/PLANDEACCIN-POADDDP2023/IgCaKXX42Cp3TrTrz2y8zANzAWFgpZvsv-nzyCio4p4eW9A?e=VAgP8H" TargetMode="External"/><Relationship Id="rId12" Type="http://schemas.openxmlformats.org/officeDocument/2006/relationships/hyperlink" Target="https://secretariadistritald.sharepoint.com/:f:/s/PLANDEACCIN-POADDDP2023/IgCVLnnH3ny_RrZMTCchVh9kAQOiLLFMF9NhFVckaNEDomI?e=j9h5n2" TargetMode="External"/><Relationship Id="rId17" Type="http://schemas.openxmlformats.org/officeDocument/2006/relationships/drawing" Target="../drawings/drawing3.xml"/><Relationship Id="rId2" Type="http://schemas.openxmlformats.org/officeDocument/2006/relationships/hyperlink" Target="https://secretariadistritald.sharepoint.com/:f:/s/PLANDEACCIN-POADDDP2023/IgCbJg8DL8QFTJgwanjRkOwDAa0grRG0UpaPqCeHZOmKIvE?e=PaAveQ" TargetMode="External"/><Relationship Id="rId16" Type="http://schemas.openxmlformats.org/officeDocument/2006/relationships/printerSettings" Target="../printerSettings/printerSettings3.bin"/><Relationship Id="rId1" Type="http://schemas.openxmlformats.org/officeDocument/2006/relationships/hyperlink" Target="https://secretariadistritald.sharepoint.com/:f:/s/PLANDEACCIN-POADDDP2023/IgAmbHM3Leb_TaE8HmcoKYUtATzjwoYv3qOWr9k21zRv_kU?e=Ak80lp" TargetMode="External"/><Relationship Id="rId6" Type="http://schemas.openxmlformats.org/officeDocument/2006/relationships/hyperlink" Target="https://secretariadistritald.sharepoint.com/:f:/s/PLANDEACCIN-POADDDP2023/IgDswITTG7VpRpl5CkAypJ9KATfPr4g0GK-VjNrx3B-P-7Q?e=J5875M" TargetMode="External"/><Relationship Id="rId11" Type="http://schemas.openxmlformats.org/officeDocument/2006/relationships/hyperlink" Target="https://secretariadistritald.sharepoint.com/:f:/s/PLANDEACCIN-POADDDP2023/IgDMyNHePBvuRKcuctZkDA1dAY7L_Q5a37w9zy8bMSJUZ7M?e=MpHKsJ" TargetMode="External"/><Relationship Id="rId5" Type="http://schemas.openxmlformats.org/officeDocument/2006/relationships/hyperlink" Target="https://secretariadistritald.sharepoint.com/:f:/s/PLANDEACCIN-POADDDP2023/IgD0QmXt1bAfT7zITeBOGGDZAZv_C1DzQGulzszP8me99zc?e=QCbBQr" TargetMode="External"/><Relationship Id="rId15" Type="http://schemas.openxmlformats.org/officeDocument/2006/relationships/hyperlink" Target="https://secretariadistritald.sharepoint.com/:f:/s/PLANDEACCIN-POADDDP2023/IgAoO-uRI-c2T545KXZCnUXeAZeiu_5tV8JD9t0vHBXku0k?e=94gHYa" TargetMode="External"/><Relationship Id="rId10" Type="http://schemas.openxmlformats.org/officeDocument/2006/relationships/hyperlink" Target="https://secretariadistritald.sharepoint.com/:f:/s/PLANDEACCIN-POADDDP2023/IgCqA8g9f6kGR7qDSdE-AKuuARoSU_AQNKy9HJ0F0MrVUro?e=FuT9RK" TargetMode="External"/><Relationship Id="rId4" Type="http://schemas.openxmlformats.org/officeDocument/2006/relationships/hyperlink" Target="https://secretariadistritald.sharepoint.com/:f:/s/PLANDEACCIN-POADDDP2023/IgBUtjbSzEpESIBMyZGoRr8HAbmbBLOpwgpI2RKg1GzByV4?e=Ol7X8G" TargetMode="External"/><Relationship Id="rId9" Type="http://schemas.openxmlformats.org/officeDocument/2006/relationships/hyperlink" Target="https://secretariadistritald.sharepoint.com/:f:/s/PLANDEACCIN-POADDDP2023/IgD2eRaffOUiTpQ-9EdKNmlVAaNmWWNHXfHMhM6na2cU4_E?e=zCkeyN" TargetMode="External"/><Relationship Id="rId14" Type="http://schemas.openxmlformats.org/officeDocument/2006/relationships/hyperlink" Target="https://secretariadistritald.sharepoint.com/:f:/s/PLANDEACCIN-POADDDP2023/IgAQO0z2VHP5RKYzEQxVwrqxAaBuTEpAPSZhPr_7entU-lw?e=Ww83X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ARxJxH3UvuRbiPi9B5Foi3ARrQDZgdZtFyUJG6EiMBTJE?e=FCcI2t" TargetMode="External"/><Relationship Id="rId13" Type="http://schemas.openxmlformats.org/officeDocument/2006/relationships/hyperlink" Target="https://secretariadistritald.sharepoint.com/:f:/s/PLANDEACCIN-POADDDP2023/IgAZWk7QOtnwTrCKlaO9KJWYAbas6Ne0xfUTdVrVeYgM4I0?e=yfpdQg" TargetMode="External"/><Relationship Id="rId3" Type="http://schemas.openxmlformats.org/officeDocument/2006/relationships/hyperlink" Target="https://secretariadistritald.sharepoint.com/:f:/s/PLANDEACCIN-POADDDP2023/IgCG1trLdp7CSauHXSe71192AYVKdLRfBtWHET3pMocximU?e=ehlv1K" TargetMode="External"/><Relationship Id="rId7" Type="http://schemas.openxmlformats.org/officeDocument/2006/relationships/hyperlink" Target="https://secretariadistritald.sharepoint.com/:f:/s/PLANDEACCIN-POADDDP2023/IgAaH03bTr9xTaaVJ5xhWt3NAS5nvx62I08wzfnV1wVox6E?e=cpcbCA" TargetMode="External"/><Relationship Id="rId12" Type="http://schemas.openxmlformats.org/officeDocument/2006/relationships/hyperlink" Target="https://secretariadistritald.sharepoint.com/:f:/s/PLANDEACCIN-POADDDP2023/IgB7YtSNvsAxTb3AaemoONNkAV-A7lZ6xg9C9TQKKR0kzAk?e=ye27Bf" TargetMode="External"/><Relationship Id="rId17" Type="http://schemas.openxmlformats.org/officeDocument/2006/relationships/drawing" Target="../drawings/drawing4.xml"/><Relationship Id="rId2" Type="http://schemas.openxmlformats.org/officeDocument/2006/relationships/hyperlink" Target="https://secretariadistritald.sharepoint.com/:f:/s/PLANDEACCIN-POADDDP2023/IgDss6jOxYunTrk3vbsnEundAXOhRvwV3-WYMETWS_lOcIs?e=ri2Z8V" TargetMode="External"/><Relationship Id="rId16" Type="http://schemas.openxmlformats.org/officeDocument/2006/relationships/printerSettings" Target="../printerSettings/printerSettings4.bin"/><Relationship Id="rId1" Type="http://schemas.openxmlformats.org/officeDocument/2006/relationships/hyperlink" Target="https://secretariadistritald.sharepoint.com/:f:/s/PLANDEACCIN-POADDDP2023/IgA8L0kgjxx2Rby3_VnOpigfAR_6EOM4AQ0-JtSz9zFTiHc?e=Zwwzq9" TargetMode="External"/><Relationship Id="rId6" Type="http://schemas.openxmlformats.org/officeDocument/2006/relationships/hyperlink" Target="https://secretariadistritald.sharepoint.com/:f:/s/PLANDEACCIN-POADDDP2023/IgBo3K6DVjbGQbtmQuuguhrvAUQRMcZaInFNhzzncdiTfGA?e=ja6Czc" TargetMode="External"/><Relationship Id="rId11" Type="http://schemas.openxmlformats.org/officeDocument/2006/relationships/hyperlink" Target="https://secretariadistritald.sharepoint.com/:f:/s/PLANDEACCIN-POADDDP2023/IgCOBF3Mecr7SqGzBz4GxKKyAfHOgbazqlbplLLXgzqYdyY?e=EabeNU" TargetMode="External"/><Relationship Id="rId5" Type="http://schemas.openxmlformats.org/officeDocument/2006/relationships/hyperlink" Target="https://secretariadistritald.sharepoint.com/:f:/s/PLANDEACCIN-POADDDP2023/IgByDR-nUeUaRIv7_nEh2LFAAbF1CfjLLds8cUHgJaXB1RM?e=ktWqLa" TargetMode="External"/><Relationship Id="rId15" Type="http://schemas.openxmlformats.org/officeDocument/2006/relationships/hyperlink" Target="https://secretariadistritald.sharepoint.com/:f:/s/PLANDEACCIN-POADDDP2023/IgCXYqHSCld-T6e8wWgMzRS0AWhuoc6vWO21KFAQkrlfKL8?e=nWZqdd" TargetMode="External"/><Relationship Id="rId10" Type="http://schemas.openxmlformats.org/officeDocument/2006/relationships/hyperlink" Target="https://secretariadistritald.sharepoint.com/:f:/s/PLANDEACCIN-POADDDP2023/IgAuesDWdIZ0RbbWNehmP6znAZJJWXc36xJxqUjm8yhfEXo?e=TqByVU" TargetMode="External"/><Relationship Id="rId4" Type="http://schemas.openxmlformats.org/officeDocument/2006/relationships/hyperlink" Target="https://secretariadistritald.sharepoint.com/:f:/s/PLANDEACCIN-POADDDP2023/IgBG7mNeDWt_RKpnWwq9e6m1AWAY37keT_dTxuTD5dxR2iI?e=im5Ftq" TargetMode="External"/><Relationship Id="rId9" Type="http://schemas.openxmlformats.org/officeDocument/2006/relationships/hyperlink" Target="https://secretariadistritald.sharepoint.com/:f:/s/PLANDEACCIN-POADDDP2023/IgDOenMXZet1SKcU9rw4FhL-AbzXiGNZ7JTKp1EQnDl8g6U?e=we4upX" TargetMode="External"/><Relationship Id="rId14" Type="http://schemas.openxmlformats.org/officeDocument/2006/relationships/hyperlink" Target="https://secretariadistritald.sharepoint.com/:f:/s/PLANDEACCIN-POADDDP2023/IgAkY9mjwjrwSquApU5HqstyAYGKd59GBioiSHVMOcNRTvw?e=qcR6z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secretariadistritald.sharepoint.com/:f:/s/PLANDEACCIN-POADDDP2023/IgBCzRKtmXafT5lXQIUPaql_AVLu2ewTHM25pwgr4qkMV4s?e=I0wFzG" TargetMode="External"/><Relationship Id="rId7" Type="http://schemas.openxmlformats.org/officeDocument/2006/relationships/drawing" Target="../drawings/drawing5.xml"/><Relationship Id="rId2" Type="http://schemas.openxmlformats.org/officeDocument/2006/relationships/hyperlink" Target="https://secretariadistritald.sharepoint.com/:f:/s/PLANDEACCIN-POADDDP2023/IgD5bU7rER99RKw0-dceVyy4Aa-ZTer3tLI4BOpLN1apyBk?e=oOS95t" TargetMode="External"/><Relationship Id="rId1" Type="http://schemas.openxmlformats.org/officeDocument/2006/relationships/hyperlink" Target="https://secretariadistritald.sharepoint.com/:f:/s/PLANDEACCIN-POADDDP2023/IgC06KoMrC1YQoM_fw3awB2zASAyPe9S3bXVR67uMEgm-KI?e=iU6xkd" TargetMode="External"/><Relationship Id="rId6" Type="http://schemas.openxmlformats.org/officeDocument/2006/relationships/printerSettings" Target="../printerSettings/printerSettings5.bin"/><Relationship Id="rId5" Type="http://schemas.openxmlformats.org/officeDocument/2006/relationships/hyperlink" Target="https://secretariadistritald.sharepoint.com/:f:/s/PLANDEACCIN-POADDDP2023/IgC0AD6iZ0reQ7GcSw5SQxcvAUOKRvg2AM495CjaEQhbTQA?e=4AfxfP" TargetMode="External"/><Relationship Id="rId4" Type="http://schemas.openxmlformats.org/officeDocument/2006/relationships/hyperlink" Target="https://secretariadistritald.sharepoint.com/:f:/s/PLANDEACCIN-POADDDP2023/IgBmvr2k7BwxQp6hiDymYxLbAU5xGsn5XWIHll4DbAQGlNU?e=gJtuva"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52" customWidth="1"/>
    <col min="2" max="2" width="78.5703125" style="152" customWidth="1"/>
    <col min="3" max="3" width="36.42578125" style="152" customWidth="1"/>
    <col min="4" max="4" width="31.140625" style="152" customWidth="1"/>
    <col min="5" max="5" width="70.140625" style="152" customWidth="1"/>
    <col min="6" max="6" width="17.42578125" style="152" customWidth="1"/>
    <col min="7" max="8" width="21.85546875" style="152" customWidth="1"/>
    <col min="9" max="9" width="19.42578125" style="152" customWidth="1"/>
    <col min="10" max="10" width="42" style="152" customWidth="1"/>
    <col min="11" max="256" width="10.85546875" style="152"/>
    <col min="257" max="257" width="72" style="152" bestFit="1" customWidth="1"/>
    <col min="258" max="258" width="78.5703125" style="152" customWidth="1"/>
    <col min="259" max="259" width="10.85546875" style="152"/>
    <col min="260" max="260" width="31.140625" style="152" customWidth="1"/>
    <col min="261" max="261" width="70.140625" style="152" customWidth="1"/>
    <col min="262" max="262" width="17.42578125" style="152" customWidth="1"/>
    <col min="263" max="264" width="21.85546875" style="152" customWidth="1"/>
    <col min="265" max="265" width="19.42578125" style="152" customWidth="1"/>
    <col min="266" max="266" width="42" style="152" customWidth="1"/>
    <col min="267" max="512" width="10.85546875" style="152"/>
    <col min="513" max="513" width="72" style="152" bestFit="1" customWidth="1"/>
    <col min="514" max="514" width="78.5703125" style="152" customWidth="1"/>
    <col min="515" max="515" width="10.85546875" style="152"/>
    <col min="516" max="516" width="31.140625" style="152" customWidth="1"/>
    <col min="517" max="517" width="70.140625" style="152" customWidth="1"/>
    <col min="518" max="518" width="17.42578125" style="152" customWidth="1"/>
    <col min="519" max="520" width="21.85546875" style="152" customWidth="1"/>
    <col min="521" max="521" width="19.42578125" style="152" customWidth="1"/>
    <col min="522" max="522" width="42" style="152" customWidth="1"/>
    <col min="523" max="768" width="10.85546875" style="152"/>
    <col min="769" max="769" width="72" style="152" bestFit="1" customWidth="1"/>
    <col min="770" max="770" width="78.5703125" style="152" customWidth="1"/>
    <col min="771" max="771" width="10.85546875" style="152"/>
    <col min="772" max="772" width="31.140625" style="152" customWidth="1"/>
    <col min="773" max="773" width="70.140625" style="152" customWidth="1"/>
    <col min="774" max="774" width="17.42578125" style="152" customWidth="1"/>
    <col min="775" max="776" width="21.85546875" style="152" customWidth="1"/>
    <col min="777" max="777" width="19.42578125" style="152" customWidth="1"/>
    <col min="778" max="778" width="42" style="152" customWidth="1"/>
    <col min="779" max="1024" width="10.85546875" style="152"/>
    <col min="1025" max="1025" width="72" style="152" bestFit="1" customWidth="1"/>
    <col min="1026" max="1026" width="78.5703125" style="152" customWidth="1"/>
    <col min="1027" max="1027" width="10.85546875" style="152"/>
    <col min="1028" max="1028" width="31.140625" style="152" customWidth="1"/>
    <col min="1029" max="1029" width="70.140625" style="152" customWidth="1"/>
    <col min="1030" max="1030" width="17.42578125" style="152" customWidth="1"/>
    <col min="1031" max="1032" width="21.85546875" style="152" customWidth="1"/>
    <col min="1033" max="1033" width="19.42578125" style="152" customWidth="1"/>
    <col min="1034" max="1034" width="42" style="152" customWidth="1"/>
    <col min="1035" max="1280" width="10.85546875" style="152"/>
    <col min="1281" max="1281" width="72" style="152" bestFit="1" customWidth="1"/>
    <col min="1282" max="1282" width="78.5703125" style="152" customWidth="1"/>
    <col min="1283" max="1283" width="10.85546875" style="152"/>
    <col min="1284" max="1284" width="31.140625" style="152" customWidth="1"/>
    <col min="1285" max="1285" width="70.140625" style="152" customWidth="1"/>
    <col min="1286" max="1286" width="17.42578125" style="152" customWidth="1"/>
    <col min="1287" max="1288" width="21.85546875" style="152" customWidth="1"/>
    <col min="1289" max="1289" width="19.42578125" style="152" customWidth="1"/>
    <col min="1290" max="1290" width="42" style="152" customWidth="1"/>
    <col min="1291" max="1536" width="10.85546875" style="152"/>
    <col min="1537" max="1537" width="72" style="152" bestFit="1" customWidth="1"/>
    <col min="1538" max="1538" width="78.5703125" style="152" customWidth="1"/>
    <col min="1539" max="1539" width="10.85546875" style="152"/>
    <col min="1540" max="1540" width="31.140625" style="152" customWidth="1"/>
    <col min="1541" max="1541" width="70.140625" style="152" customWidth="1"/>
    <col min="1542" max="1542" width="17.42578125" style="152" customWidth="1"/>
    <col min="1543" max="1544" width="21.85546875" style="152" customWidth="1"/>
    <col min="1545" max="1545" width="19.42578125" style="152" customWidth="1"/>
    <col min="1546" max="1546" width="42" style="152" customWidth="1"/>
    <col min="1547" max="1792" width="10.85546875" style="152"/>
    <col min="1793" max="1793" width="72" style="152" bestFit="1" customWidth="1"/>
    <col min="1794" max="1794" width="78.5703125" style="152" customWidth="1"/>
    <col min="1795" max="1795" width="10.85546875" style="152"/>
    <col min="1796" max="1796" width="31.140625" style="152" customWidth="1"/>
    <col min="1797" max="1797" width="70.140625" style="152" customWidth="1"/>
    <col min="1798" max="1798" width="17.42578125" style="152" customWidth="1"/>
    <col min="1799" max="1800" width="21.85546875" style="152" customWidth="1"/>
    <col min="1801" max="1801" width="19.42578125" style="152" customWidth="1"/>
    <col min="1802" max="1802" width="42" style="152" customWidth="1"/>
    <col min="1803" max="2048" width="10.85546875" style="152"/>
    <col min="2049" max="2049" width="72" style="152" bestFit="1" customWidth="1"/>
    <col min="2050" max="2050" width="78.5703125" style="152" customWidth="1"/>
    <col min="2051" max="2051" width="10.85546875" style="152"/>
    <col min="2052" max="2052" width="31.140625" style="152" customWidth="1"/>
    <col min="2053" max="2053" width="70.140625" style="152" customWidth="1"/>
    <col min="2054" max="2054" width="17.42578125" style="152" customWidth="1"/>
    <col min="2055" max="2056" width="21.85546875" style="152" customWidth="1"/>
    <col min="2057" max="2057" width="19.42578125" style="152" customWidth="1"/>
    <col min="2058" max="2058" width="42" style="152" customWidth="1"/>
    <col min="2059" max="2304" width="10.85546875" style="152"/>
    <col min="2305" max="2305" width="72" style="152" bestFit="1" customWidth="1"/>
    <col min="2306" max="2306" width="78.5703125" style="152" customWidth="1"/>
    <col min="2307" max="2307" width="10.85546875" style="152"/>
    <col min="2308" max="2308" width="31.140625" style="152" customWidth="1"/>
    <col min="2309" max="2309" width="70.140625" style="152" customWidth="1"/>
    <col min="2310" max="2310" width="17.42578125" style="152" customWidth="1"/>
    <col min="2311" max="2312" width="21.85546875" style="152" customWidth="1"/>
    <col min="2313" max="2313" width="19.42578125" style="152" customWidth="1"/>
    <col min="2314" max="2314" width="42" style="152" customWidth="1"/>
    <col min="2315" max="2560" width="10.85546875" style="152"/>
    <col min="2561" max="2561" width="72" style="152" bestFit="1" customWidth="1"/>
    <col min="2562" max="2562" width="78.5703125" style="152" customWidth="1"/>
    <col min="2563" max="2563" width="10.85546875" style="152"/>
    <col min="2564" max="2564" width="31.140625" style="152" customWidth="1"/>
    <col min="2565" max="2565" width="70.140625" style="152" customWidth="1"/>
    <col min="2566" max="2566" width="17.42578125" style="152" customWidth="1"/>
    <col min="2567" max="2568" width="21.85546875" style="152" customWidth="1"/>
    <col min="2569" max="2569" width="19.42578125" style="152" customWidth="1"/>
    <col min="2570" max="2570" width="42" style="152" customWidth="1"/>
    <col min="2571" max="2816" width="10.85546875" style="152"/>
    <col min="2817" max="2817" width="72" style="152" bestFit="1" customWidth="1"/>
    <col min="2818" max="2818" width="78.5703125" style="152" customWidth="1"/>
    <col min="2819" max="2819" width="10.85546875" style="152"/>
    <col min="2820" max="2820" width="31.140625" style="152" customWidth="1"/>
    <col min="2821" max="2821" width="70.140625" style="152" customWidth="1"/>
    <col min="2822" max="2822" width="17.42578125" style="152" customWidth="1"/>
    <col min="2823" max="2824" width="21.85546875" style="152" customWidth="1"/>
    <col min="2825" max="2825" width="19.42578125" style="152" customWidth="1"/>
    <col min="2826" max="2826" width="42" style="152" customWidth="1"/>
    <col min="2827" max="3072" width="10.85546875" style="152"/>
    <col min="3073" max="3073" width="72" style="152" bestFit="1" customWidth="1"/>
    <col min="3074" max="3074" width="78.5703125" style="152" customWidth="1"/>
    <col min="3075" max="3075" width="10.85546875" style="152"/>
    <col min="3076" max="3076" width="31.140625" style="152" customWidth="1"/>
    <col min="3077" max="3077" width="70.140625" style="152" customWidth="1"/>
    <col min="3078" max="3078" width="17.42578125" style="152" customWidth="1"/>
    <col min="3079" max="3080" width="21.85546875" style="152" customWidth="1"/>
    <col min="3081" max="3081" width="19.42578125" style="152" customWidth="1"/>
    <col min="3082" max="3082" width="42" style="152" customWidth="1"/>
    <col min="3083" max="3328" width="10.85546875" style="152"/>
    <col min="3329" max="3329" width="72" style="152" bestFit="1" customWidth="1"/>
    <col min="3330" max="3330" width="78.5703125" style="152" customWidth="1"/>
    <col min="3331" max="3331" width="10.85546875" style="152"/>
    <col min="3332" max="3332" width="31.140625" style="152" customWidth="1"/>
    <col min="3333" max="3333" width="70.140625" style="152" customWidth="1"/>
    <col min="3334" max="3334" width="17.42578125" style="152" customWidth="1"/>
    <col min="3335" max="3336" width="21.85546875" style="152" customWidth="1"/>
    <col min="3337" max="3337" width="19.42578125" style="152" customWidth="1"/>
    <col min="3338" max="3338" width="42" style="152" customWidth="1"/>
    <col min="3339" max="3584" width="10.85546875" style="152"/>
    <col min="3585" max="3585" width="72" style="152" bestFit="1" customWidth="1"/>
    <col min="3586" max="3586" width="78.5703125" style="152" customWidth="1"/>
    <col min="3587" max="3587" width="10.85546875" style="152"/>
    <col min="3588" max="3588" width="31.140625" style="152" customWidth="1"/>
    <col min="3589" max="3589" width="70.140625" style="152" customWidth="1"/>
    <col min="3590" max="3590" width="17.42578125" style="152" customWidth="1"/>
    <col min="3591" max="3592" width="21.85546875" style="152" customWidth="1"/>
    <col min="3593" max="3593" width="19.42578125" style="152" customWidth="1"/>
    <col min="3594" max="3594" width="42" style="152" customWidth="1"/>
    <col min="3595" max="3840" width="10.85546875" style="152"/>
    <col min="3841" max="3841" width="72" style="152" bestFit="1" customWidth="1"/>
    <col min="3842" max="3842" width="78.5703125" style="152" customWidth="1"/>
    <col min="3843" max="3843" width="10.85546875" style="152"/>
    <col min="3844" max="3844" width="31.140625" style="152" customWidth="1"/>
    <col min="3845" max="3845" width="70.140625" style="152" customWidth="1"/>
    <col min="3846" max="3846" width="17.42578125" style="152" customWidth="1"/>
    <col min="3847" max="3848" width="21.85546875" style="152" customWidth="1"/>
    <col min="3849" max="3849" width="19.42578125" style="152" customWidth="1"/>
    <col min="3850" max="3850" width="42" style="152" customWidth="1"/>
    <col min="3851" max="4096" width="10.85546875" style="152"/>
    <col min="4097" max="4097" width="72" style="152" bestFit="1" customWidth="1"/>
    <col min="4098" max="4098" width="78.5703125" style="152" customWidth="1"/>
    <col min="4099" max="4099" width="10.85546875" style="152"/>
    <col min="4100" max="4100" width="31.140625" style="152" customWidth="1"/>
    <col min="4101" max="4101" width="70.140625" style="152" customWidth="1"/>
    <col min="4102" max="4102" width="17.42578125" style="152" customWidth="1"/>
    <col min="4103" max="4104" width="21.85546875" style="152" customWidth="1"/>
    <col min="4105" max="4105" width="19.42578125" style="152" customWidth="1"/>
    <col min="4106" max="4106" width="42" style="152" customWidth="1"/>
    <col min="4107" max="4352" width="10.85546875" style="152"/>
    <col min="4353" max="4353" width="72" style="152" bestFit="1" customWidth="1"/>
    <col min="4354" max="4354" width="78.5703125" style="152" customWidth="1"/>
    <col min="4355" max="4355" width="10.85546875" style="152"/>
    <col min="4356" max="4356" width="31.140625" style="152" customWidth="1"/>
    <col min="4357" max="4357" width="70.140625" style="152" customWidth="1"/>
    <col min="4358" max="4358" width="17.42578125" style="152" customWidth="1"/>
    <col min="4359" max="4360" width="21.85546875" style="152" customWidth="1"/>
    <col min="4361" max="4361" width="19.42578125" style="152" customWidth="1"/>
    <col min="4362" max="4362" width="42" style="152" customWidth="1"/>
    <col min="4363" max="4608" width="10.85546875" style="152"/>
    <col min="4609" max="4609" width="72" style="152" bestFit="1" customWidth="1"/>
    <col min="4610" max="4610" width="78.5703125" style="152" customWidth="1"/>
    <col min="4611" max="4611" width="10.85546875" style="152"/>
    <col min="4612" max="4612" width="31.140625" style="152" customWidth="1"/>
    <col min="4613" max="4613" width="70.140625" style="152" customWidth="1"/>
    <col min="4614" max="4614" width="17.42578125" style="152" customWidth="1"/>
    <col min="4615" max="4616" width="21.85546875" style="152" customWidth="1"/>
    <col min="4617" max="4617" width="19.42578125" style="152" customWidth="1"/>
    <col min="4618" max="4618" width="42" style="152" customWidth="1"/>
    <col min="4619" max="4864" width="10.85546875" style="152"/>
    <col min="4865" max="4865" width="72" style="152" bestFit="1" customWidth="1"/>
    <col min="4866" max="4866" width="78.5703125" style="152" customWidth="1"/>
    <col min="4867" max="4867" width="10.85546875" style="152"/>
    <col min="4868" max="4868" width="31.140625" style="152" customWidth="1"/>
    <col min="4869" max="4869" width="70.140625" style="152" customWidth="1"/>
    <col min="4870" max="4870" width="17.42578125" style="152" customWidth="1"/>
    <col min="4871" max="4872" width="21.85546875" style="152" customWidth="1"/>
    <col min="4873" max="4873" width="19.42578125" style="152" customWidth="1"/>
    <col min="4874" max="4874" width="42" style="152" customWidth="1"/>
    <col min="4875" max="5120" width="10.85546875" style="152"/>
    <col min="5121" max="5121" width="72" style="152" bestFit="1" customWidth="1"/>
    <col min="5122" max="5122" width="78.5703125" style="152" customWidth="1"/>
    <col min="5123" max="5123" width="10.85546875" style="152"/>
    <col min="5124" max="5124" width="31.140625" style="152" customWidth="1"/>
    <col min="5125" max="5125" width="70.140625" style="152" customWidth="1"/>
    <col min="5126" max="5126" width="17.42578125" style="152" customWidth="1"/>
    <col min="5127" max="5128" width="21.85546875" style="152" customWidth="1"/>
    <col min="5129" max="5129" width="19.42578125" style="152" customWidth="1"/>
    <col min="5130" max="5130" width="42" style="152" customWidth="1"/>
    <col min="5131" max="5376" width="10.85546875" style="152"/>
    <col min="5377" max="5377" width="72" style="152" bestFit="1" customWidth="1"/>
    <col min="5378" max="5378" width="78.5703125" style="152" customWidth="1"/>
    <col min="5379" max="5379" width="10.85546875" style="152"/>
    <col min="5380" max="5380" width="31.140625" style="152" customWidth="1"/>
    <col min="5381" max="5381" width="70.140625" style="152" customWidth="1"/>
    <col min="5382" max="5382" width="17.42578125" style="152" customWidth="1"/>
    <col min="5383" max="5384" width="21.85546875" style="152" customWidth="1"/>
    <col min="5385" max="5385" width="19.42578125" style="152" customWidth="1"/>
    <col min="5386" max="5386" width="42" style="152" customWidth="1"/>
    <col min="5387" max="5632" width="10.85546875" style="152"/>
    <col min="5633" max="5633" width="72" style="152" bestFit="1" customWidth="1"/>
    <col min="5634" max="5634" width="78.5703125" style="152" customWidth="1"/>
    <col min="5635" max="5635" width="10.85546875" style="152"/>
    <col min="5636" max="5636" width="31.140625" style="152" customWidth="1"/>
    <col min="5637" max="5637" width="70.140625" style="152" customWidth="1"/>
    <col min="5638" max="5638" width="17.42578125" style="152" customWidth="1"/>
    <col min="5639" max="5640" width="21.85546875" style="152" customWidth="1"/>
    <col min="5641" max="5641" width="19.42578125" style="152" customWidth="1"/>
    <col min="5642" max="5642" width="42" style="152" customWidth="1"/>
    <col min="5643" max="5888" width="10.85546875" style="152"/>
    <col min="5889" max="5889" width="72" style="152" bestFit="1" customWidth="1"/>
    <col min="5890" max="5890" width="78.5703125" style="152" customWidth="1"/>
    <col min="5891" max="5891" width="10.85546875" style="152"/>
    <col min="5892" max="5892" width="31.140625" style="152" customWidth="1"/>
    <col min="5893" max="5893" width="70.140625" style="152" customWidth="1"/>
    <col min="5894" max="5894" width="17.42578125" style="152" customWidth="1"/>
    <col min="5895" max="5896" width="21.85546875" style="152" customWidth="1"/>
    <col min="5897" max="5897" width="19.42578125" style="152" customWidth="1"/>
    <col min="5898" max="5898" width="42" style="152" customWidth="1"/>
    <col min="5899" max="6144" width="10.85546875" style="152"/>
    <col min="6145" max="6145" width="72" style="152" bestFit="1" customWidth="1"/>
    <col min="6146" max="6146" width="78.5703125" style="152" customWidth="1"/>
    <col min="6147" max="6147" width="10.85546875" style="152"/>
    <col min="6148" max="6148" width="31.140625" style="152" customWidth="1"/>
    <col min="6149" max="6149" width="70.140625" style="152" customWidth="1"/>
    <col min="6150" max="6150" width="17.42578125" style="152" customWidth="1"/>
    <col min="6151" max="6152" width="21.85546875" style="152" customWidth="1"/>
    <col min="6153" max="6153" width="19.42578125" style="152" customWidth="1"/>
    <col min="6154" max="6154" width="42" style="152" customWidth="1"/>
    <col min="6155" max="6400" width="10.85546875" style="152"/>
    <col min="6401" max="6401" width="72" style="152" bestFit="1" customWidth="1"/>
    <col min="6402" max="6402" width="78.5703125" style="152" customWidth="1"/>
    <col min="6403" max="6403" width="10.85546875" style="152"/>
    <col min="6404" max="6404" width="31.140625" style="152" customWidth="1"/>
    <col min="6405" max="6405" width="70.140625" style="152" customWidth="1"/>
    <col min="6406" max="6406" width="17.42578125" style="152" customWidth="1"/>
    <col min="6407" max="6408" width="21.85546875" style="152" customWidth="1"/>
    <col min="6409" max="6409" width="19.42578125" style="152" customWidth="1"/>
    <col min="6410" max="6410" width="42" style="152" customWidth="1"/>
    <col min="6411" max="6656" width="10.85546875" style="152"/>
    <col min="6657" max="6657" width="72" style="152" bestFit="1" customWidth="1"/>
    <col min="6658" max="6658" width="78.5703125" style="152" customWidth="1"/>
    <col min="6659" max="6659" width="10.85546875" style="152"/>
    <col min="6660" max="6660" width="31.140625" style="152" customWidth="1"/>
    <col min="6661" max="6661" width="70.140625" style="152" customWidth="1"/>
    <col min="6662" max="6662" width="17.42578125" style="152" customWidth="1"/>
    <col min="6663" max="6664" width="21.85546875" style="152" customWidth="1"/>
    <col min="6665" max="6665" width="19.42578125" style="152" customWidth="1"/>
    <col min="6666" max="6666" width="42" style="152" customWidth="1"/>
    <col min="6667" max="6912" width="10.85546875" style="152"/>
    <col min="6913" max="6913" width="72" style="152" bestFit="1" customWidth="1"/>
    <col min="6914" max="6914" width="78.5703125" style="152" customWidth="1"/>
    <col min="6915" max="6915" width="10.85546875" style="152"/>
    <col min="6916" max="6916" width="31.140625" style="152" customWidth="1"/>
    <col min="6917" max="6917" width="70.140625" style="152" customWidth="1"/>
    <col min="6918" max="6918" width="17.42578125" style="152" customWidth="1"/>
    <col min="6919" max="6920" width="21.85546875" style="152" customWidth="1"/>
    <col min="6921" max="6921" width="19.42578125" style="152" customWidth="1"/>
    <col min="6922" max="6922" width="42" style="152" customWidth="1"/>
    <col min="6923" max="7168" width="10.85546875" style="152"/>
    <col min="7169" max="7169" width="72" style="152" bestFit="1" customWidth="1"/>
    <col min="7170" max="7170" width="78.5703125" style="152" customWidth="1"/>
    <col min="7171" max="7171" width="10.85546875" style="152"/>
    <col min="7172" max="7172" width="31.140625" style="152" customWidth="1"/>
    <col min="7173" max="7173" width="70.140625" style="152" customWidth="1"/>
    <col min="7174" max="7174" width="17.42578125" style="152" customWidth="1"/>
    <col min="7175" max="7176" width="21.85546875" style="152" customWidth="1"/>
    <col min="7177" max="7177" width="19.42578125" style="152" customWidth="1"/>
    <col min="7178" max="7178" width="42" style="152" customWidth="1"/>
    <col min="7179" max="7424" width="10.85546875" style="152"/>
    <col min="7425" max="7425" width="72" style="152" bestFit="1" customWidth="1"/>
    <col min="7426" max="7426" width="78.5703125" style="152" customWidth="1"/>
    <col min="7427" max="7427" width="10.85546875" style="152"/>
    <col min="7428" max="7428" width="31.140625" style="152" customWidth="1"/>
    <col min="7429" max="7429" width="70.140625" style="152" customWidth="1"/>
    <col min="7430" max="7430" width="17.42578125" style="152" customWidth="1"/>
    <col min="7431" max="7432" width="21.85546875" style="152" customWidth="1"/>
    <col min="7433" max="7433" width="19.42578125" style="152" customWidth="1"/>
    <col min="7434" max="7434" width="42" style="152" customWidth="1"/>
    <col min="7435" max="7680" width="10.85546875" style="152"/>
    <col min="7681" max="7681" width="72" style="152" bestFit="1" customWidth="1"/>
    <col min="7682" max="7682" width="78.5703125" style="152" customWidth="1"/>
    <col min="7683" max="7683" width="10.85546875" style="152"/>
    <col min="7684" max="7684" width="31.140625" style="152" customWidth="1"/>
    <col min="7685" max="7685" width="70.140625" style="152" customWidth="1"/>
    <col min="7686" max="7686" width="17.42578125" style="152" customWidth="1"/>
    <col min="7687" max="7688" width="21.85546875" style="152" customWidth="1"/>
    <col min="7689" max="7689" width="19.42578125" style="152" customWidth="1"/>
    <col min="7690" max="7690" width="42" style="152" customWidth="1"/>
    <col min="7691" max="7936" width="10.85546875" style="152"/>
    <col min="7937" max="7937" width="72" style="152" bestFit="1" customWidth="1"/>
    <col min="7938" max="7938" width="78.5703125" style="152" customWidth="1"/>
    <col min="7939" max="7939" width="10.85546875" style="152"/>
    <col min="7940" max="7940" width="31.140625" style="152" customWidth="1"/>
    <col min="7941" max="7941" width="70.140625" style="152" customWidth="1"/>
    <col min="7942" max="7942" width="17.42578125" style="152" customWidth="1"/>
    <col min="7943" max="7944" width="21.85546875" style="152" customWidth="1"/>
    <col min="7945" max="7945" width="19.42578125" style="152" customWidth="1"/>
    <col min="7946" max="7946" width="42" style="152" customWidth="1"/>
    <col min="7947" max="8192" width="10.85546875" style="152"/>
    <col min="8193" max="8193" width="72" style="152" bestFit="1" customWidth="1"/>
    <col min="8194" max="8194" width="78.5703125" style="152" customWidth="1"/>
    <col min="8195" max="8195" width="10.85546875" style="152"/>
    <col min="8196" max="8196" width="31.140625" style="152" customWidth="1"/>
    <col min="8197" max="8197" width="70.140625" style="152" customWidth="1"/>
    <col min="8198" max="8198" width="17.42578125" style="152" customWidth="1"/>
    <col min="8199" max="8200" width="21.85546875" style="152" customWidth="1"/>
    <col min="8201" max="8201" width="19.42578125" style="152" customWidth="1"/>
    <col min="8202" max="8202" width="42" style="152" customWidth="1"/>
    <col min="8203" max="8448" width="10.85546875" style="152"/>
    <col min="8449" max="8449" width="72" style="152" bestFit="1" customWidth="1"/>
    <col min="8450" max="8450" width="78.5703125" style="152" customWidth="1"/>
    <col min="8451" max="8451" width="10.85546875" style="152"/>
    <col min="8452" max="8452" width="31.140625" style="152" customWidth="1"/>
    <col min="8453" max="8453" width="70.140625" style="152" customWidth="1"/>
    <col min="8454" max="8454" width="17.42578125" style="152" customWidth="1"/>
    <col min="8455" max="8456" width="21.85546875" style="152" customWidth="1"/>
    <col min="8457" max="8457" width="19.42578125" style="152" customWidth="1"/>
    <col min="8458" max="8458" width="42" style="152" customWidth="1"/>
    <col min="8459" max="8704" width="10.85546875" style="152"/>
    <col min="8705" max="8705" width="72" style="152" bestFit="1" customWidth="1"/>
    <col min="8706" max="8706" width="78.5703125" style="152" customWidth="1"/>
    <col min="8707" max="8707" width="10.85546875" style="152"/>
    <col min="8708" max="8708" width="31.140625" style="152" customWidth="1"/>
    <col min="8709" max="8709" width="70.140625" style="152" customWidth="1"/>
    <col min="8710" max="8710" width="17.42578125" style="152" customWidth="1"/>
    <col min="8711" max="8712" width="21.85546875" style="152" customWidth="1"/>
    <col min="8713" max="8713" width="19.42578125" style="152" customWidth="1"/>
    <col min="8714" max="8714" width="42" style="152" customWidth="1"/>
    <col min="8715" max="8960" width="10.85546875" style="152"/>
    <col min="8961" max="8961" width="72" style="152" bestFit="1" customWidth="1"/>
    <col min="8962" max="8962" width="78.5703125" style="152" customWidth="1"/>
    <col min="8963" max="8963" width="10.85546875" style="152"/>
    <col min="8964" max="8964" width="31.140625" style="152" customWidth="1"/>
    <col min="8965" max="8965" width="70.140625" style="152" customWidth="1"/>
    <col min="8966" max="8966" width="17.42578125" style="152" customWidth="1"/>
    <col min="8967" max="8968" width="21.85546875" style="152" customWidth="1"/>
    <col min="8969" max="8969" width="19.42578125" style="152" customWidth="1"/>
    <col min="8970" max="8970" width="42" style="152" customWidth="1"/>
    <col min="8971" max="9216" width="10.85546875" style="152"/>
    <col min="9217" max="9217" width="72" style="152" bestFit="1" customWidth="1"/>
    <col min="9218" max="9218" width="78.5703125" style="152" customWidth="1"/>
    <col min="9219" max="9219" width="10.85546875" style="152"/>
    <col min="9220" max="9220" width="31.140625" style="152" customWidth="1"/>
    <col min="9221" max="9221" width="70.140625" style="152" customWidth="1"/>
    <col min="9222" max="9222" width="17.42578125" style="152" customWidth="1"/>
    <col min="9223" max="9224" width="21.85546875" style="152" customWidth="1"/>
    <col min="9225" max="9225" width="19.42578125" style="152" customWidth="1"/>
    <col min="9226" max="9226" width="42" style="152" customWidth="1"/>
    <col min="9227" max="9472" width="10.85546875" style="152"/>
    <col min="9473" max="9473" width="72" style="152" bestFit="1" customWidth="1"/>
    <col min="9474" max="9474" width="78.5703125" style="152" customWidth="1"/>
    <col min="9475" max="9475" width="10.85546875" style="152"/>
    <col min="9476" max="9476" width="31.140625" style="152" customWidth="1"/>
    <col min="9477" max="9477" width="70.140625" style="152" customWidth="1"/>
    <col min="9478" max="9478" width="17.42578125" style="152" customWidth="1"/>
    <col min="9479" max="9480" width="21.85546875" style="152" customWidth="1"/>
    <col min="9481" max="9481" width="19.42578125" style="152" customWidth="1"/>
    <col min="9482" max="9482" width="42" style="152" customWidth="1"/>
    <col min="9483" max="9728" width="10.85546875" style="152"/>
    <col min="9729" max="9729" width="72" style="152" bestFit="1" customWidth="1"/>
    <col min="9730" max="9730" width="78.5703125" style="152" customWidth="1"/>
    <col min="9731" max="9731" width="10.85546875" style="152"/>
    <col min="9732" max="9732" width="31.140625" style="152" customWidth="1"/>
    <col min="9733" max="9733" width="70.140625" style="152" customWidth="1"/>
    <col min="9734" max="9734" width="17.42578125" style="152" customWidth="1"/>
    <col min="9735" max="9736" width="21.85546875" style="152" customWidth="1"/>
    <col min="9737" max="9737" width="19.42578125" style="152" customWidth="1"/>
    <col min="9738" max="9738" width="42" style="152" customWidth="1"/>
    <col min="9739" max="9984" width="10.85546875" style="152"/>
    <col min="9985" max="9985" width="72" style="152" bestFit="1" customWidth="1"/>
    <col min="9986" max="9986" width="78.5703125" style="152" customWidth="1"/>
    <col min="9987" max="9987" width="10.85546875" style="152"/>
    <col min="9988" max="9988" width="31.140625" style="152" customWidth="1"/>
    <col min="9989" max="9989" width="70.140625" style="152" customWidth="1"/>
    <col min="9990" max="9990" width="17.42578125" style="152" customWidth="1"/>
    <col min="9991" max="9992" width="21.85546875" style="152" customWidth="1"/>
    <col min="9993" max="9993" width="19.42578125" style="152" customWidth="1"/>
    <col min="9994" max="9994" width="42" style="152" customWidth="1"/>
    <col min="9995" max="10240" width="10.85546875" style="152"/>
    <col min="10241" max="10241" width="72" style="152" bestFit="1" customWidth="1"/>
    <col min="10242" max="10242" width="78.5703125" style="152" customWidth="1"/>
    <col min="10243" max="10243" width="10.85546875" style="152"/>
    <col min="10244" max="10244" width="31.140625" style="152" customWidth="1"/>
    <col min="10245" max="10245" width="70.140625" style="152" customWidth="1"/>
    <col min="10246" max="10246" width="17.42578125" style="152" customWidth="1"/>
    <col min="10247" max="10248" width="21.85546875" style="152" customWidth="1"/>
    <col min="10249" max="10249" width="19.42578125" style="152" customWidth="1"/>
    <col min="10250" max="10250" width="42" style="152" customWidth="1"/>
    <col min="10251" max="10496" width="10.85546875" style="152"/>
    <col min="10497" max="10497" width="72" style="152" bestFit="1" customWidth="1"/>
    <col min="10498" max="10498" width="78.5703125" style="152" customWidth="1"/>
    <col min="10499" max="10499" width="10.85546875" style="152"/>
    <col min="10500" max="10500" width="31.140625" style="152" customWidth="1"/>
    <col min="10501" max="10501" width="70.140625" style="152" customWidth="1"/>
    <col min="10502" max="10502" width="17.42578125" style="152" customWidth="1"/>
    <col min="10503" max="10504" width="21.85546875" style="152" customWidth="1"/>
    <col min="10505" max="10505" width="19.42578125" style="152" customWidth="1"/>
    <col min="10506" max="10506" width="42" style="152" customWidth="1"/>
    <col min="10507" max="10752" width="10.85546875" style="152"/>
    <col min="10753" max="10753" width="72" style="152" bestFit="1" customWidth="1"/>
    <col min="10754" max="10754" width="78.5703125" style="152" customWidth="1"/>
    <col min="10755" max="10755" width="10.85546875" style="152"/>
    <col min="10756" max="10756" width="31.140625" style="152" customWidth="1"/>
    <col min="10757" max="10757" width="70.140625" style="152" customWidth="1"/>
    <col min="10758" max="10758" width="17.42578125" style="152" customWidth="1"/>
    <col min="10759" max="10760" width="21.85546875" style="152" customWidth="1"/>
    <col min="10761" max="10761" width="19.42578125" style="152" customWidth="1"/>
    <col min="10762" max="10762" width="42" style="152" customWidth="1"/>
    <col min="10763" max="11008" width="10.85546875" style="152"/>
    <col min="11009" max="11009" width="72" style="152" bestFit="1" customWidth="1"/>
    <col min="11010" max="11010" width="78.5703125" style="152" customWidth="1"/>
    <col min="11011" max="11011" width="10.85546875" style="152"/>
    <col min="11012" max="11012" width="31.140625" style="152" customWidth="1"/>
    <col min="11013" max="11013" width="70.140625" style="152" customWidth="1"/>
    <col min="11014" max="11014" width="17.42578125" style="152" customWidth="1"/>
    <col min="11015" max="11016" width="21.85546875" style="152" customWidth="1"/>
    <col min="11017" max="11017" width="19.42578125" style="152" customWidth="1"/>
    <col min="11018" max="11018" width="42" style="152" customWidth="1"/>
    <col min="11019" max="11264" width="10.85546875" style="152"/>
    <col min="11265" max="11265" width="72" style="152" bestFit="1" customWidth="1"/>
    <col min="11266" max="11266" width="78.5703125" style="152" customWidth="1"/>
    <col min="11267" max="11267" width="10.85546875" style="152"/>
    <col min="11268" max="11268" width="31.140625" style="152" customWidth="1"/>
    <col min="11269" max="11269" width="70.140625" style="152" customWidth="1"/>
    <col min="11270" max="11270" width="17.42578125" style="152" customWidth="1"/>
    <col min="11271" max="11272" width="21.85546875" style="152" customWidth="1"/>
    <col min="11273" max="11273" width="19.42578125" style="152" customWidth="1"/>
    <col min="11274" max="11274" width="42" style="152" customWidth="1"/>
    <col min="11275" max="11520" width="10.85546875" style="152"/>
    <col min="11521" max="11521" width="72" style="152" bestFit="1" customWidth="1"/>
    <col min="11522" max="11522" width="78.5703125" style="152" customWidth="1"/>
    <col min="11523" max="11523" width="10.85546875" style="152"/>
    <col min="11524" max="11524" width="31.140625" style="152" customWidth="1"/>
    <col min="11525" max="11525" width="70.140625" style="152" customWidth="1"/>
    <col min="11526" max="11526" width="17.42578125" style="152" customWidth="1"/>
    <col min="11527" max="11528" width="21.85546875" style="152" customWidth="1"/>
    <col min="11529" max="11529" width="19.42578125" style="152" customWidth="1"/>
    <col min="11530" max="11530" width="42" style="152" customWidth="1"/>
    <col min="11531" max="11776" width="10.85546875" style="152"/>
    <col min="11777" max="11777" width="72" style="152" bestFit="1" customWidth="1"/>
    <col min="11778" max="11778" width="78.5703125" style="152" customWidth="1"/>
    <col min="11779" max="11779" width="10.85546875" style="152"/>
    <col min="11780" max="11780" width="31.140625" style="152" customWidth="1"/>
    <col min="11781" max="11781" width="70.140625" style="152" customWidth="1"/>
    <col min="11782" max="11782" width="17.42578125" style="152" customWidth="1"/>
    <col min="11783" max="11784" width="21.85546875" style="152" customWidth="1"/>
    <col min="11785" max="11785" width="19.42578125" style="152" customWidth="1"/>
    <col min="11786" max="11786" width="42" style="152" customWidth="1"/>
    <col min="11787" max="12032" width="10.85546875" style="152"/>
    <col min="12033" max="12033" width="72" style="152" bestFit="1" customWidth="1"/>
    <col min="12034" max="12034" width="78.5703125" style="152" customWidth="1"/>
    <col min="12035" max="12035" width="10.85546875" style="152"/>
    <col min="12036" max="12036" width="31.140625" style="152" customWidth="1"/>
    <col min="12037" max="12037" width="70.140625" style="152" customWidth="1"/>
    <col min="12038" max="12038" width="17.42578125" style="152" customWidth="1"/>
    <col min="12039" max="12040" width="21.85546875" style="152" customWidth="1"/>
    <col min="12041" max="12041" width="19.42578125" style="152" customWidth="1"/>
    <col min="12042" max="12042" width="42" style="152" customWidth="1"/>
    <col min="12043" max="12288" width="10.85546875" style="152"/>
    <col min="12289" max="12289" width="72" style="152" bestFit="1" customWidth="1"/>
    <col min="12290" max="12290" width="78.5703125" style="152" customWidth="1"/>
    <col min="12291" max="12291" width="10.85546875" style="152"/>
    <col min="12292" max="12292" width="31.140625" style="152" customWidth="1"/>
    <col min="12293" max="12293" width="70.140625" style="152" customWidth="1"/>
    <col min="12294" max="12294" width="17.42578125" style="152" customWidth="1"/>
    <col min="12295" max="12296" width="21.85546875" style="152" customWidth="1"/>
    <col min="12297" max="12297" width="19.42578125" style="152" customWidth="1"/>
    <col min="12298" max="12298" width="42" style="152" customWidth="1"/>
    <col min="12299" max="12544" width="10.85546875" style="152"/>
    <col min="12545" max="12545" width="72" style="152" bestFit="1" customWidth="1"/>
    <col min="12546" max="12546" width="78.5703125" style="152" customWidth="1"/>
    <col min="12547" max="12547" width="10.85546875" style="152"/>
    <col min="12548" max="12548" width="31.140625" style="152" customWidth="1"/>
    <col min="12549" max="12549" width="70.140625" style="152" customWidth="1"/>
    <col min="12550" max="12550" width="17.42578125" style="152" customWidth="1"/>
    <col min="12551" max="12552" width="21.85546875" style="152" customWidth="1"/>
    <col min="12553" max="12553" width="19.42578125" style="152" customWidth="1"/>
    <col min="12554" max="12554" width="42" style="152" customWidth="1"/>
    <col min="12555" max="12800" width="10.85546875" style="152"/>
    <col min="12801" max="12801" width="72" style="152" bestFit="1" customWidth="1"/>
    <col min="12802" max="12802" width="78.5703125" style="152" customWidth="1"/>
    <col min="12803" max="12803" width="10.85546875" style="152"/>
    <col min="12804" max="12804" width="31.140625" style="152" customWidth="1"/>
    <col min="12805" max="12805" width="70.140625" style="152" customWidth="1"/>
    <col min="12806" max="12806" width="17.42578125" style="152" customWidth="1"/>
    <col min="12807" max="12808" width="21.85546875" style="152" customWidth="1"/>
    <col min="12809" max="12809" width="19.42578125" style="152" customWidth="1"/>
    <col min="12810" max="12810" width="42" style="152" customWidth="1"/>
    <col min="12811" max="13056" width="10.85546875" style="152"/>
    <col min="13057" max="13057" width="72" style="152" bestFit="1" customWidth="1"/>
    <col min="13058" max="13058" width="78.5703125" style="152" customWidth="1"/>
    <col min="13059" max="13059" width="10.85546875" style="152"/>
    <col min="13060" max="13060" width="31.140625" style="152" customWidth="1"/>
    <col min="13061" max="13061" width="70.140625" style="152" customWidth="1"/>
    <col min="13062" max="13062" width="17.42578125" style="152" customWidth="1"/>
    <col min="13063" max="13064" width="21.85546875" style="152" customWidth="1"/>
    <col min="13065" max="13065" width="19.42578125" style="152" customWidth="1"/>
    <col min="13066" max="13066" width="42" style="152" customWidth="1"/>
    <col min="13067" max="13312" width="10.85546875" style="152"/>
    <col min="13313" max="13313" width="72" style="152" bestFit="1" customWidth="1"/>
    <col min="13314" max="13314" width="78.5703125" style="152" customWidth="1"/>
    <col min="13315" max="13315" width="10.85546875" style="152"/>
    <col min="13316" max="13316" width="31.140625" style="152" customWidth="1"/>
    <col min="13317" max="13317" width="70.140625" style="152" customWidth="1"/>
    <col min="13318" max="13318" width="17.42578125" style="152" customWidth="1"/>
    <col min="13319" max="13320" width="21.85546875" style="152" customWidth="1"/>
    <col min="13321" max="13321" width="19.42578125" style="152" customWidth="1"/>
    <col min="13322" max="13322" width="42" style="152" customWidth="1"/>
    <col min="13323" max="13568" width="10.85546875" style="152"/>
    <col min="13569" max="13569" width="72" style="152" bestFit="1" customWidth="1"/>
    <col min="13570" max="13570" width="78.5703125" style="152" customWidth="1"/>
    <col min="13571" max="13571" width="10.85546875" style="152"/>
    <col min="13572" max="13572" width="31.140625" style="152" customWidth="1"/>
    <col min="13573" max="13573" width="70.140625" style="152" customWidth="1"/>
    <col min="13574" max="13574" width="17.42578125" style="152" customWidth="1"/>
    <col min="13575" max="13576" width="21.85546875" style="152" customWidth="1"/>
    <col min="13577" max="13577" width="19.42578125" style="152" customWidth="1"/>
    <col min="13578" max="13578" width="42" style="152" customWidth="1"/>
    <col min="13579" max="13824" width="10.85546875" style="152"/>
    <col min="13825" max="13825" width="72" style="152" bestFit="1" customWidth="1"/>
    <col min="13826" max="13826" width="78.5703125" style="152" customWidth="1"/>
    <col min="13827" max="13827" width="10.85546875" style="152"/>
    <col min="13828" max="13828" width="31.140625" style="152" customWidth="1"/>
    <col min="13829" max="13829" width="70.140625" style="152" customWidth="1"/>
    <col min="13830" max="13830" width="17.42578125" style="152" customWidth="1"/>
    <col min="13831" max="13832" width="21.85546875" style="152" customWidth="1"/>
    <col min="13833" max="13833" width="19.42578125" style="152" customWidth="1"/>
    <col min="13834" max="13834" width="42" style="152" customWidth="1"/>
    <col min="13835" max="14080" width="10.85546875" style="152"/>
    <col min="14081" max="14081" width="72" style="152" bestFit="1" customWidth="1"/>
    <col min="14082" max="14082" width="78.5703125" style="152" customWidth="1"/>
    <col min="14083" max="14083" width="10.85546875" style="152"/>
    <col min="14084" max="14084" width="31.140625" style="152" customWidth="1"/>
    <col min="14085" max="14085" width="70.140625" style="152" customWidth="1"/>
    <col min="14086" max="14086" width="17.42578125" style="152" customWidth="1"/>
    <col min="14087" max="14088" width="21.85546875" style="152" customWidth="1"/>
    <col min="14089" max="14089" width="19.42578125" style="152" customWidth="1"/>
    <col min="14090" max="14090" width="42" style="152" customWidth="1"/>
    <col min="14091" max="14336" width="10.85546875" style="152"/>
    <col min="14337" max="14337" width="72" style="152" bestFit="1" customWidth="1"/>
    <col min="14338" max="14338" width="78.5703125" style="152" customWidth="1"/>
    <col min="14339" max="14339" width="10.85546875" style="152"/>
    <col min="14340" max="14340" width="31.140625" style="152" customWidth="1"/>
    <col min="14341" max="14341" width="70.140625" style="152" customWidth="1"/>
    <col min="14342" max="14342" width="17.42578125" style="152" customWidth="1"/>
    <col min="14343" max="14344" width="21.85546875" style="152" customWidth="1"/>
    <col min="14345" max="14345" width="19.42578125" style="152" customWidth="1"/>
    <col min="14346" max="14346" width="42" style="152" customWidth="1"/>
    <col min="14347" max="14592" width="10.85546875" style="152"/>
    <col min="14593" max="14593" width="72" style="152" bestFit="1" customWidth="1"/>
    <col min="14594" max="14594" width="78.5703125" style="152" customWidth="1"/>
    <col min="14595" max="14595" width="10.85546875" style="152"/>
    <col min="14596" max="14596" width="31.140625" style="152" customWidth="1"/>
    <col min="14597" max="14597" width="70.140625" style="152" customWidth="1"/>
    <col min="14598" max="14598" width="17.42578125" style="152" customWidth="1"/>
    <col min="14599" max="14600" width="21.85546875" style="152" customWidth="1"/>
    <col min="14601" max="14601" width="19.42578125" style="152" customWidth="1"/>
    <col min="14602" max="14602" width="42" style="152" customWidth="1"/>
    <col min="14603" max="14848" width="10.85546875" style="152"/>
    <col min="14849" max="14849" width="72" style="152" bestFit="1" customWidth="1"/>
    <col min="14850" max="14850" width="78.5703125" style="152" customWidth="1"/>
    <col min="14851" max="14851" width="10.85546875" style="152"/>
    <col min="14852" max="14852" width="31.140625" style="152" customWidth="1"/>
    <col min="14853" max="14853" width="70.140625" style="152" customWidth="1"/>
    <col min="14854" max="14854" width="17.42578125" style="152" customWidth="1"/>
    <col min="14855" max="14856" width="21.85546875" style="152" customWidth="1"/>
    <col min="14857" max="14857" width="19.42578125" style="152" customWidth="1"/>
    <col min="14858" max="14858" width="42" style="152" customWidth="1"/>
    <col min="14859" max="15104" width="10.85546875" style="152"/>
    <col min="15105" max="15105" width="72" style="152" bestFit="1" customWidth="1"/>
    <col min="15106" max="15106" width="78.5703125" style="152" customWidth="1"/>
    <col min="15107" max="15107" width="10.85546875" style="152"/>
    <col min="15108" max="15108" width="31.140625" style="152" customWidth="1"/>
    <col min="15109" max="15109" width="70.140625" style="152" customWidth="1"/>
    <col min="15110" max="15110" width="17.42578125" style="152" customWidth="1"/>
    <col min="15111" max="15112" width="21.85546875" style="152" customWidth="1"/>
    <col min="15113" max="15113" width="19.42578125" style="152" customWidth="1"/>
    <col min="15114" max="15114" width="42" style="152" customWidth="1"/>
    <col min="15115" max="15360" width="10.85546875" style="152"/>
    <col min="15361" max="15361" width="72" style="152" bestFit="1" customWidth="1"/>
    <col min="15362" max="15362" width="78.5703125" style="152" customWidth="1"/>
    <col min="15363" max="15363" width="10.85546875" style="152"/>
    <col min="15364" max="15364" width="31.140625" style="152" customWidth="1"/>
    <col min="15365" max="15365" width="70.140625" style="152" customWidth="1"/>
    <col min="15366" max="15366" width="17.42578125" style="152" customWidth="1"/>
    <col min="15367" max="15368" width="21.85546875" style="152" customWidth="1"/>
    <col min="15369" max="15369" width="19.42578125" style="152" customWidth="1"/>
    <col min="15370" max="15370" width="42" style="152" customWidth="1"/>
    <col min="15371" max="15616" width="10.85546875" style="152"/>
    <col min="15617" max="15617" width="72" style="152" bestFit="1" customWidth="1"/>
    <col min="15618" max="15618" width="78.5703125" style="152" customWidth="1"/>
    <col min="15619" max="15619" width="10.85546875" style="152"/>
    <col min="15620" max="15620" width="31.140625" style="152" customWidth="1"/>
    <col min="15621" max="15621" width="70.140625" style="152" customWidth="1"/>
    <col min="15622" max="15622" width="17.42578125" style="152" customWidth="1"/>
    <col min="15623" max="15624" width="21.85546875" style="152" customWidth="1"/>
    <col min="15625" max="15625" width="19.42578125" style="152" customWidth="1"/>
    <col min="15626" max="15626" width="42" style="152" customWidth="1"/>
    <col min="15627" max="15872" width="10.85546875" style="152"/>
    <col min="15873" max="15873" width="72" style="152" bestFit="1" customWidth="1"/>
    <col min="15874" max="15874" width="78.5703125" style="152" customWidth="1"/>
    <col min="15875" max="15875" width="10.85546875" style="152"/>
    <col min="15876" max="15876" width="31.140625" style="152" customWidth="1"/>
    <col min="15877" max="15877" width="70.140625" style="152" customWidth="1"/>
    <col min="15878" max="15878" width="17.42578125" style="152" customWidth="1"/>
    <col min="15879" max="15880" width="21.85546875" style="152" customWidth="1"/>
    <col min="15881" max="15881" width="19.42578125" style="152" customWidth="1"/>
    <col min="15882" max="15882" width="42" style="152" customWidth="1"/>
    <col min="15883" max="16128" width="10.85546875" style="152"/>
    <col min="16129" max="16129" width="72" style="152" bestFit="1" customWidth="1"/>
    <col min="16130" max="16130" width="78.5703125" style="152" customWidth="1"/>
    <col min="16131" max="16131" width="10.85546875" style="152"/>
    <col min="16132" max="16132" width="31.140625" style="152" customWidth="1"/>
    <col min="16133" max="16133" width="70.140625" style="152" customWidth="1"/>
    <col min="16134" max="16134" width="17.42578125" style="152" customWidth="1"/>
    <col min="16135" max="16136" width="21.85546875" style="152" customWidth="1"/>
    <col min="16137" max="16137" width="19.42578125" style="152" customWidth="1"/>
    <col min="16138" max="16138" width="42" style="152" customWidth="1"/>
    <col min="16139" max="16384" width="10.85546875" style="152"/>
  </cols>
  <sheetData>
    <row r="1" spans="1:2" ht="25.5" customHeight="1" x14ac:dyDescent="0.25">
      <c r="A1" s="287" t="s">
        <v>0</v>
      </c>
      <c r="B1" s="288"/>
    </row>
    <row r="2" spans="1:2" ht="25.5" customHeight="1" x14ac:dyDescent="0.25">
      <c r="A2" s="289" t="s">
        <v>1</v>
      </c>
      <c r="B2" s="290"/>
    </row>
    <row r="3" spans="1:2" ht="15" x14ac:dyDescent="0.25">
      <c r="A3" s="160" t="s">
        <v>2</v>
      </c>
      <c r="B3" s="161" t="s">
        <v>3</v>
      </c>
    </row>
    <row r="4" spans="1:2" ht="40.5" customHeight="1" x14ac:dyDescent="0.25">
      <c r="A4" s="179" t="s">
        <v>4</v>
      </c>
      <c r="B4" s="180" t="s">
        <v>5</v>
      </c>
    </row>
    <row r="5" spans="1:2" ht="28.5" x14ac:dyDescent="0.25">
      <c r="A5" s="179" t="s">
        <v>6</v>
      </c>
      <c r="B5" s="153" t="s">
        <v>7</v>
      </c>
    </row>
    <row r="6" spans="1:2" ht="124.5" customHeight="1" x14ac:dyDescent="0.25">
      <c r="A6" s="179" t="s">
        <v>8</v>
      </c>
      <c r="B6" s="153" t="s">
        <v>9</v>
      </c>
    </row>
    <row r="7" spans="1:2" ht="26.45" customHeight="1" x14ac:dyDescent="0.25">
      <c r="A7" s="283" t="s">
        <v>10</v>
      </c>
      <c r="B7" s="284"/>
    </row>
    <row r="8" spans="1:2" ht="42.75" x14ac:dyDescent="0.25">
      <c r="A8" s="179" t="s">
        <v>11</v>
      </c>
      <c r="B8" s="153" t="s">
        <v>12</v>
      </c>
    </row>
    <row r="9" spans="1:2" ht="28.5" x14ac:dyDescent="0.25">
      <c r="A9" s="179" t="s">
        <v>13</v>
      </c>
      <c r="B9" s="153" t="s">
        <v>14</v>
      </c>
    </row>
    <row r="10" spans="1:2" ht="42.75" x14ac:dyDescent="0.25">
      <c r="A10" s="179" t="s">
        <v>15</v>
      </c>
      <c r="B10" s="153" t="s">
        <v>16</v>
      </c>
    </row>
    <row r="11" spans="1:2" ht="40.5" customHeight="1" x14ac:dyDescent="0.25">
      <c r="A11" s="179" t="s">
        <v>17</v>
      </c>
      <c r="B11" s="180" t="s">
        <v>18</v>
      </c>
    </row>
    <row r="12" spans="1:2" ht="38.25" customHeight="1" x14ac:dyDescent="0.25">
      <c r="A12" s="179" t="s">
        <v>19</v>
      </c>
      <c r="B12" s="180" t="s">
        <v>20</v>
      </c>
    </row>
    <row r="13" spans="1:2" ht="42.75" x14ac:dyDescent="0.25">
      <c r="A13" s="179" t="s">
        <v>21</v>
      </c>
      <c r="B13" s="181" t="s">
        <v>22</v>
      </c>
    </row>
    <row r="14" spans="1:2" ht="23.45" customHeight="1" x14ac:dyDescent="0.25">
      <c r="A14" s="182" t="s">
        <v>23</v>
      </c>
      <c r="B14" s="183"/>
    </row>
    <row r="15" spans="1:2" ht="42.75" x14ac:dyDescent="0.25">
      <c r="A15" s="179" t="s">
        <v>24</v>
      </c>
      <c r="B15" s="156" t="s">
        <v>25</v>
      </c>
    </row>
    <row r="16" spans="1:2" ht="42.75" x14ac:dyDescent="0.25">
      <c r="A16" s="179" t="s">
        <v>26</v>
      </c>
      <c r="B16" s="156" t="s">
        <v>27</v>
      </c>
    </row>
    <row r="17" spans="1:3" ht="42.75" x14ac:dyDescent="0.25">
      <c r="A17" s="179" t="s">
        <v>28</v>
      </c>
      <c r="B17" s="156" t="s">
        <v>29</v>
      </c>
    </row>
    <row r="18" spans="1:3" ht="8.25" customHeight="1" x14ac:dyDescent="0.25">
      <c r="A18" s="182"/>
      <c r="B18" s="184"/>
    </row>
    <row r="19" spans="1:3" ht="28.5" x14ac:dyDescent="0.25">
      <c r="A19" s="179" t="s">
        <v>30</v>
      </c>
      <c r="B19" s="156" t="s">
        <v>31</v>
      </c>
    </row>
    <row r="20" spans="1:3" ht="28.5" x14ac:dyDescent="0.25">
      <c r="A20" s="179" t="s">
        <v>32</v>
      </c>
      <c r="B20" s="156" t="s">
        <v>33</v>
      </c>
    </row>
    <row r="21" spans="1:3" ht="42.75" x14ac:dyDescent="0.25">
      <c r="A21" s="179" t="s">
        <v>34</v>
      </c>
      <c r="B21" s="156" t="s">
        <v>35</v>
      </c>
    </row>
    <row r="22" spans="1:3" ht="20.25" customHeight="1" x14ac:dyDescent="0.25">
      <c r="A22" s="281" t="s">
        <v>36</v>
      </c>
      <c r="B22" s="282"/>
    </row>
    <row r="23" spans="1:3" ht="42.75" x14ac:dyDescent="0.25">
      <c r="A23" s="179" t="s">
        <v>37</v>
      </c>
      <c r="B23" s="156" t="s">
        <v>38</v>
      </c>
    </row>
    <row r="24" spans="1:3" ht="54" customHeight="1" x14ac:dyDescent="0.25">
      <c r="A24" s="179" t="s">
        <v>39</v>
      </c>
      <c r="B24" s="156" t="s">
        <v>40</v>
      </c>
    </row>
    <row r="25" spans="1:3" ht="144" customHeight="1" x14ac:dyDescent="0.25">
      <c r="A25" s="179" t="s">
        <v>41</v>
      </c>
      <c r="B25" s="156" t="s">
        <v>42</v>
      </c>
    </row>
    <row r="26" spans="1:3" ht="57" x14ac:dyDescent="0.25">
      <c r="A26" s="179" t="s">
        <v>43</v>
      </c>
      <c r="B26" s="156" t="s">
        <v>44</v>
      </c>
    </row>
    <row r="27" spans="1:3" ht="57" x14ac:dyDescent="0.25">
      <c r="A27" s="179" t="s">
        <v>45</v>
      </c>
      <c r="B27" s="156" t="s">
        <v>46</v>
      </c>
    </row>
    <row r="28" spans="1:3" ht="28.5" x14ac:dyDescent="0.25">
      <c r="A28" s="179" t="s">
        <v>47</v>
      </c>
      <c r="B28" s="156" t="s">
        <v>48</v>
      </c>
    </row>
    <row r="29" spans="1:3" ht="57" x14ac:dyDescent="0.25">
      <c r="A29" s="179" t="s">
        <v>49</v>
      </c>
      <c r="B29" s="156" t="s">
        <v>50</v>
      </c>
      <c r="C29" s="154"/>
    </row>
    <row r="30" spans="1:3" ht="90" customHeight="1" x14ac:dyDescent="0.25">
      <c r="A30" s="185" t="s">
        <v>51</v>
      </c>
      <c r="B30" s="156" t="s">
        <v>52</v>
      </c>
    </row>
    <row r="31" spans="1:3" ht="81.599999999999994" customHeight="1" x14ac:dyDescent="0.25">
      <c r="A31" s="185" t="s">
        <v>53</v>
      </c>
      <c r="B31" s="156" t="s">
        <v>54</v>
      </c>
    </row>
    <row r="32" spans="1:3" ht="54" customHeight="1" x14ac:dyDescent="0.25">
      <c r="A32" s="185" t="s">
        <v>55</v>
      </c>
      <c r="B32" s="156" t="s">
        <v>56</v>
      </c>
    </row>
    <row r="33" spans="1:3" ht="28.5" customHeight="1" x14ac:dyDescent="0.25">
      <c r="A33" s="293" t="s">
        <v>57</v>
      </c>
      <c r="B33" s="294"/>
    </row>
    <row r="34" spans="1:3" ht="71.25" x14ac:dyDescent="0.25">
      <c r="A34" s="185" t="s">
        <v>58</v>
      </c>
      <c r="B34" s="156" t="s">
        <v>59</v>
      </c>
    </row>
    <row r="35" spans="1:3" ht="57" x14ac:dyDescent="0.25">
      <c r="A35" s="185" t="s">
        <v>60</v>
      </c>
      <c r="B35" s="156" t="s">
        <v>61</v>
      </c>
    </row>
    <row r="36" spans="1:3" ht="36" customHeight="1" x14ac:dyDescent="0.25">
      <c r="A36" s="185" t="s">
        <v>62</v>
      </c>
      <c r="B36" s="156" t="s">
        <v>63</v>
      </c>
      <c r="C36" s="155"/>
    </row>
    <row r="37" spans="1:3" ht="28.5" x14ac:dyDescent="0.25">
      <c r="A37" s="185" t="s">
        <v>64</v>
      </c>
      <c r="B37" s="156" t="s">
        <v>65</v>
      </c>
    </row>
    <row r="38" spans="1:3" ht="71.25" x14ac:dyDescent="0.25">
      <c r="A38" s="185" t="s">
        <v>66</v>
      </c>
      <c r="B38" s="156" t="s">
        <v>67</v>
      </c>
    </row>
    <row r="39" spans="1:3" ht="28.5" x14ac:dyDescent="0.25">
      <c r="A39" s="179" t="s">
        <v>68</v>
      </c>
      <c r="B39" s="156" t="s">
        <v>69</v>
      </c>
    </row>
    <row r="40" spans="1:3" ht="25.5" customHeight="1" x14ac:dyDescent="0.25">
      <c r="A40" s="283" t="s">
        <v>70</v>
      </c>
      <c r="B40" s="284"/>
    </row>
    <row r="41" spans="1:3" ht="24" customHeight="1" x14ac:dyDescent="0.25">
      <c r="A41" s="182" t="s">
        <v>2</v>
      </c>
      <c r="B41" s="186" t="s">
        <v>3</v>
      </c>
    </row>
    <row r="42" spans="1:3" ht="28.5" x14ac:dyDescent="0.25">
      <c r="A42" s="179" t="s">
        <v>21</v>
      </c>
      <c r="B42" s="157" t="s">
        <v>71</v>
      </c>
    </row>
    <row r="43" spans="1:3" ht="42.75" x14ac:dyDescent="0.25">
      <c r="A43" s="179" t="s">
        <v>72</v>
      </c>
      <c r="B43" s="157" t="s">
        <v>73</v>
      </c>
    </row>
    <row r="44" spans="1:3" ht="42.75" x14ac:dyDescent="0.25">
      <c r="A44" s="179" t="s">
        <v>74</v>
      </c>
      <c r="B44" s="157" t="s">
        <v>75</v>
      </c>
    </row>
    <row r="45" spans="1:3" ht="42.75" x14ac:dyDescent="0.25">
      <c r="A45" s="179" t="s">
        <v>76</v>
      </c>
      <c r="B45" s="157" t="s">
        <v>77</v>
      </c>
    </row>
    <row r="46" spans="1:3" ht="42.75" x14ac:dyDescent="0.25">
      <c r="A46" s="179" t="s">
        <v>78</v>
      </c>
      <c r="B46" s="157" t="s">
        <v>79</v>
      </c>
    </row>
    <row r="47" spans="1:3" ht="28.5" x14ac:dyDescent="0.25">
      <c r="A47" s="179" t="s">
        <v>80</v>
      </c>
      <c r="B47" s="157" t="s">
        <v>81</v>
      </c>
    </row>
    <row r="48" spans="1:3" ht="152.25" customHeight="1" x14ac:dyDescent="0.25">
      <c r="A48" s="179" t="s">
        <v>82</v>
      </c>
      <c r="B48" s="157" t="s">
        <v>83</v>
      </c>
    </row>
    <row r="49" spans="1:2" ht="22.9" customHeight="1" x14ac:dyDescent="0.25">
      <c r="A49" s="281" t="s">
        <v>84</v>
      </c>
      <c r="B49" s="282"/>
    </row>
    <row r="50" spans="1:2" ht="71.25" x14ac:dyDescent="0.25">
      <c r="A50" s="179" t="s">
        <v>85</v>
      </c>
      <c r="B50" s="156" t="s">
        <v>86</v>
      </c>
    </row>
    <row r="51" spans="1:2" ht="28.5" x14ac:dyDescent="0.25">
      <c r="A51" s="179" t="s">
        <v>87</v>
      </c>
      <c r="B51" s="156" t="s">
        <v>88</v>
      </c>
    </row>
    <row r="52" spans="1:2" ht="57" x14ac:dyDescent="0.25">
      <c r="A52" s="179" t="s">
        <v>89</v>
      </c>
      <c r="B52" s="156" t="s">
        <v>90</v>
      </c>
    </row>
    <row r="53" spans="1:2" ht="99.75" x14ac:dyDescent="0.25">
      <c r="A53" s="179" t="s">
        <v>91</v>
      </c>
      <c r="B53" s="156" t="s">
        <v>92</v>
      </c>
    </row>
    <row r="54" spans="1:2" ht="85.5" x14ac:dyDescent="0.25">
      <c r="A54" s="179" t="s">
        <v>93</v>
      </c>
      <c r="B54" s="156" t="s">
        <v>54</v>
      </c>
    </row>
    <row r="55" spans="1:2" ht="71.25" x14ac:dyDescent="0.25">
      <c r="A55" s="179" t="s">
        <v>94</v>
      </c>
      <c r="B55" s="156" t="s">
        <v>95</v>
      </c>
    </row>
    <row r="56" spans="1:2" ht="28.5" x14ac:dyDescent="0.25">
      <c r="A56" s="179" t="s">
        <v>96</v>
      </c>
      <c r="B56" s="156" t="s">
        <v>97</v>
      </c>
    </row>
    <row r="57" spans="1:2" ht="24" customHeight="1" x14ac:dyDescent="0.25">
      <c r="A57" s="295" t="s">
        <v>98</v>
      </c>
      <c r="B57" s="296"/>
    </row>
    <row r="58" spans="1:2" ht="23.45" customHeight="1" x14ac:dyDescent="0.25">
      <c r="A58" s="281" t="s">
        <v>99</v>
      </c>
      <c r="B58" s="282"/>
    </row>
    <row r="59" spans="1:2" ht="42.75" x14ac:dyDescent="0.25">
      <c r="A59" s="179" t="s">
        <v>100</v>
      </c>
      <c r="B59" s="157" t="s">
        <v>101</v>
      </c>
    </row>
    <row r="60" spans="1:2" ht="28.5" x14ac:dyDescent="0.25">
      <c r="A60" s="179" t="s">
        <v>102</v>
      </c>
      <c r="B60" s="157" t="s">
        <v>103</v>
      </c>
    </row>
    <row r="61" spans="1:2" ht="42.75" x14ac:dyDescent="0.25">
      <c r="A61" s="179" t="s">
        <v>13</v>
      </c>
      <c r="B61" s="157" t="s">
        <v>104</v>
      </c>
    </row>
    <row r="62" spans="1:2" ht="57" x14ac:dyDescent="0.25">
      <c r="A62" s="179" t="s">
        <v>26</v>
      </c>
      <c r="B62" s="156" t="s">
        <v>105</v>
      </c>
    </row>
    <row r="63" spans="1:2" ht="57" x14ac:dyDescent="0.25">
      <c r="A63" s="179" t="s">
        <v>28</v>
      </c>
      <c r="B63" s="156" t="s">
        <v>106</v>
      </c>
    </row>
    <row r="64" spans="1:2" ht="42.75" x14ac:dyDescent="0.25">
      <c r="A64" s="179" t="s">
        <v>107</v>
      </c>
      <c r="B64" s="157" t="s">
        <v>108</v>
      </c>
    </row>
    <row r="65" spans="1:2" ht="25.5" customHeight="1" x14ac:dyDescent="0.25">
      <c r="A65" s="283" t="s">
        <v>109</v>
      </c>
      <c r="B65" s="284"/>
    </row>
    <row r="66" spans="1:2" ht="22.9" customHeight="1" x14ac:dyDescent="0.25">
      <c r="A66" s="291" t="s">
        <v>110</v>
      </c>
      <c r="B66" s="292"/>
    </row>
    <row r="67" spans="1:2" ht="94.15" customHeight="1" x14ac:dyDescent="0.25">
      <c r="A67" s="285" t="s">
        <v>111</v>
      </c>
      <c r="B67" s="286"/>
    </row>
    <row r="68" spans="1:2" ht="39.75" customHeight="1" x14ac:dyDescent="0.25">
      <c r="A68" s="179" t="s">
        <v>112</v>
      </c>
      <c r="B68" s="187" t="s">
        <v>113</v>
      </c>
    </row>
    <row r="69" spans="1:2" ht="42.75" x14ac:dyDescent="0.25">
      <c r="A69" s="179" t="s">
        <v>114</v>
      </c>
      <c r="B69" s="188" t="s">
        <v>115</v>
      </c>
    </row>
    <row r="70" spans="1:2" ht="37.5" customHeight="1" x14ac:dyDescent="0.25">
      <c r="A70" s="185" t="s">
        <v>116</v>
      </c>
      <c r="B70" s="188" t="s">
        <v>117</v>
      </c>
    </row>
    <row r="71" spans="1:2" ht="37.5" customHeight="1" x14ac:dyDescent="0.25">
      <c r="A71" s="179" t="s">
        <v>118</v>
      </c>
      <c r="B71" s="188" t="s">
        <v>119</v>
      </c>
    </row>
    <row r="72" spans="1:2" ht="37.5" customHeight="1" x14ac:dyDescent="0.25">
      <c r="A72" s="185" t="s">
        <v>120</v>
      </c>
      <c r="B72" s="188" t="s">
        <v>121</v>
      </c>
    </row>
    <row r="73" spans="1:2" ht="25.5" customHeight="1" x14ac:dyDescent="0.25">
      <c r="A73" s="283" t="s">
        <v>122</v>
      </c>
      <c r="B73" s="284"/>
    </row>
    <row r="74" spans="1:2" ht="28.5" x14ac:dyDescent="0.25">
      <c r="A74" s="179" t="s">
        <v>123</v>
      </c>
      <c r="B74" s="157" t="s">
        <v>124</v>
      </c>
    </row>
    <row r="75" spans="1:2" ht="28.5" x14ac:dyDescent="0.25">
      <c r="A75" s="179" t="s">
        <v>125</v>
      </c>
      <c r="B75" s="157" t="s">
        <v>126</v>
      </c>
    </row>
    <row r="76" spans="1:2" ht="28.5" x14ac:dyDescent="0.25">
      <c r="A76" s="179" t="s">
        <v>127</v>
      </c>
      <c r="B76" s="157" t="s">
        <v>128</v>
      </c>
    </row>
    <row r="77" spans="1:2" ht="28.5" x14ac:dyDescent="0.25">
      <c r="A77" s="179" t="s">
        <v>129</v>
      </c>
      <c r="B77" s="157" t="s">
        <v>130</v>
      </c>
    </row>
    <row r="78" spans="1:2" ht="28.5" x14ac:dyDescent="0.25">
      <c r="A78" s="179" t="s">
        <v>131</v>
      </c>
      <c r="B78" s="157" t="s">
        <v>132</v>
      </c>
    </row>
    <row r="79" spans="1:2" ht="42.75" x14ac:dyDescent="0.25">
      <c r="A79" s="179" t="s">
        <v>133</v>
      </c>
      <c r="B79" s="157" t="s">
        <v>134</v>
      </c>
    </row>
    <row r="80" spans="1:2" ht="28.5" x14ac:dyDescent="0.25">
      <c r="A80" s="179" t="s">
        <v>135</v>
      </c>
      <c r="B80" s="157" t="s">
        <v>136</v>
      </c>
    </row>
    <row r="81" spans="1:2" ht="15" x14ac:dyDescent="0.25">
      <c r="A81" s="179" t="s">
        <v>137</v>
      </c>
      <c r="B81" s="157" t="s">
        <v>138</v>
      </c>
    </row>
    <row r="82" spans="1:2" ht="42.75" x14ac:dyDescent="0.25">
      <c r="A82" s="189" t="s">
        <v>139</v>
      </c>
      <c r="B82" s="157" t="s">
        <v>140</v>
      </c>
    </row>
    <row r="83" spans="1:2" ht="42.75" x14ac:dyDescent="0.25">
      <c r="A83" s="185" t="s">
        <v>141</v>
      </c>
      <c r="B83" s="157" t="s">
        <v>142</v>
      </c>
    </row>
    <row r="84" spans="1:2" ht="42.75" x14ac:dyDescent="0.25">
      <c r="A84" s="179" t="s">
        <v>143</v>
      </c>
      <c r="B84" s="157" t="s">
        <v>144</v>
      </c>
    </row>
    <row r="85" spans="1:2" ht="28.5" x14ac:dyDescent="0.25">
      <c r="A85" s="179" t="s">
        <v>45</v>
      </c>
      <c r="B85" s="157" t="s">
        <v>145</v>
      </c>
    </row>
    <row r="86" spans="1:2" ht="28.5" x14ac:dyDescent="0.25">
      <c r="A86" s="179" t="s">
        <v>146</v>
      </c>
      <c r="B86" s="157" t="s">
        <v>147</v>
      </c>
    </row>
    <row r="87" spans="1:2" ht="42.75" x14ac:dyDescent="0.25">
      <c r="A87" s="179" t="s">
        <v>148</v>
      </c>
      <c r="B87" s="157" t="s">
        <v>149</v>
      </c>
    </row>
    <row r="88" spans="1:2" ht="18.600000000000001" customHeight="1" x14ac:dyDescent="0.25">
      <c r="A88" s="283" t="s">
        <v>150</v>
      </c>
      <c r="B88" s="284"/>
    </row>
    <row r="89" spans="1:2" ht="28.5" x14ac:dyDescent="0.25">
      <c r="A89" s="190" t="s">
        <v>151</v>
      </c>
      <c r="B89" s="191" t="s">
        <v>152</v>
      </c>
    </row>
    <row r="90" spans="1:2" ht="15" x14ac:dyDescent="0.25">
      <c r="A90" s="190" t="s">
        <v>153</v>
      </c>
      <c r="B90" s="191" t="s">
        <v>154</v>
      </c>
    </row>
    <row r="91" spans="1:2" ht="15" x14ac:dyDescent="0.25">
      <c r="A91" s="190" t="s">
        <v>155</v>
      </c>
      <c r="B91" s="191" t="s">
        <v>156</v>
      </c>
    </row>
    <row r="92" spans="1:2" ht="15" x14ac:dyDescent="0.25">
      <c r="A92" s="190" t="s">
        <v>157</v>
      </c>
      <c r="B92" s="191" t="s">
        <v>158</v>
      </c>
    </row>
    <row r="93" spans="1:2" ht="15" x14ac:dyDescent="0.25">
      <c r="A93" s="279" t="s">
        <v>159</v>
      </c>
      <c r="B93" s="280"/>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8"/>
  <sheetViews>
    <sheetView showGridLines="0" topLeftCell="B88" zoomScale="70" zoomScaleNormal="70" workbookViewId="0">
      <selection activeCell="F89" sqref="F89:G8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8.425781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96"/>
      <c r="B1" s="243" t="s">
        <v>160</v>
      </c>
      <c r="C1" s="244"/>
      <c r="D1" s="244"/>
      <c r="E1" s="244"/>
      <c r="F1" s="244"/>
      <c r="G1" s="244"/>
      <c r="H1" s="244"/>
      <c r="I1" s="244"/>
      <c r="J1" s="244"/>
      <c r="K1" s="244"/>
      <c r="L1" s="245"/>
      <c r="M1" s="272" t="s">
        <v>161</v>
      </c>
      <c r="N1" s="273"/>
      <c r="O1" s="274"/>
    </row>
    <row r="2" spans="1:15" s="75" customFormat="1" ht="18" customHeight="1" thickBot="1" x14ac:dyDescent="0.3">
      <c r="A2" s="397"/>
      <c r="B2" s="246" t="s">
        <v>162</v>
      </c>
      <c r="C2" s="247"/>
      <c r="D2" s="247"/>
      <c r="E2" s="247"/>
      <c r="F2" s="247"/>
      <c r="G2" s="247"/>
      <c r="H2" s="247"/>
      <c r="I2" s="247"/>
      <c r="J2" s="247"/>
      <c r="K2" s="247"/>
      <c r="L2" s="248"/>
      <c r="M2" s="272" t="s">
        <v>163</v>
      </c>
      <c r="N2" s="273"/>
      <c r="O2" s="274"/>
    </row>
    <row r="3" spans="1:15" s="75" customFormat="1" ht="19.899999999999999" customHeight="1" thickBot="1" x14ac:dyDescent="0.3">
      <c r="A3" s="397"/>
      <c r="B3" s="246" t="s">
        <v>0</v>
      </c>
      <c r="C3" s="247"/>
      <c r="D3" s="247"/>
      <c r="E3" s="247"/>
      <c r="F3" s="247"/>
      <c r="G3" s="247"/>
      <c r="H3" s="247"/>
      <c r="I3" s="247"/>
      <c r="J3" s="247"/>
      <c r="K3" s="247"/>
      <c r="L3" s="248"/>
      <c r="M3" s="272" t="s">
        <v>164</v>
      </c>
      <c r="N3" s="273"/>
      <c r="O3" s="274"/>
    </row>
    <row r="4" spans="1:15" s="75" customFormat="1" ht="21.75" customHeight="1" thickBot="1" x14ac:dyDescent="0.3">
      <c r="A4" s="398"/>
      <c r="B4" s="254" t="s">
        <v>165</v>
      </c>
      <c r="C4" s="255"/>
      <c r="D4" s="255"/>
      <c r="E4" s="255"/>
      <c r="F4" s="255"/>
      <c r="G4" s="255"/>
      <c r="H4" s="255"/>
      <c r="I4" s="255"/>
      <c r="J4" s="255"/>
      <c r="K4" s="255"/>
      <c r="L4" s="256"/>
      <c r="M4" s="272" t="s">
        <v>166</v>
      </c>
      <c r="N4" s="273"/>
      <c r="O4" s="274"/>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405" t="s">
        <v>168</v>
      </c>
      <c r="C6" s="406"/>
      <c r="D6" s="406"/>
      <c r="E6" s="406"/>
      <c r="F6" s="406"/>
      <c r="G6" s="406"/>
      <c r="H6" s="406"/>
      <c r="I6" s="406"/>
      <c r="J6" s="406"/>
      <c r="K6" s="407"/>
      <c r="L6" s="116" t="s">
        <v>169</v>
      </c>
      <c r="M6" s="365">
        <v>2024110010297</v>
      </c>
      <c r="N6" s="366"/>
      <c r="O6" s="367"/>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241" t="s">
        <v>6</v>
      </c>
      <c r="B8" s="116" t="s">
        <v>170</v>
      </c>
      <c r="C8" s="96"/>
      <c r="D8" s="116" t="s">
        <v>171</v>
      </c>
      <c r="E8" s="96"/>
      <c r="F8" s="116" t="s">
        <v>172</v>
      </c>
      <c r="G8" s="96"/>
      <c r="H8" s="116" t="s">
        <v>173</v>
      </c>
      <c r="I8" s="97"/>
      <c r="J8" s="384" t="s">
        <v>8</v>
      </c>
      <c r="K8" s="242"/>
      <c r="L8" s="115" t="s">
        <v>174</v>
      </c>
      <c r="M8" s="249"/>
      <c r="N8" s="249"/>
      <c r="O8" s="249"/>
    </row>
    <row r="9" spans="1:15" s="75" customFormat="1" ht="21.75" customHeight="1" thickBot="1" x14ac:dyDescent="0.3">
      <c r="A9" s="241"/>
      <c r="B9" s="117" t="s">
        <v>175</v>
      </c>
      <c r="C9" s="98" t="s">
        <v>176</v>
      </c>
      <c r="D9" s="116" t="s">
        <v>177</v>
      </c>
      <c r="E9" s="99"/>
      <c r="F9" s="116" t="s">
        <v>178</v>
      </c>
      <c r="G9" s="99"/>
      <c r="H9" s="116" t="s">
        <v>179</v>
      </c>
      <c r="I9" s="97"/>
      <c r="J9" s="384"/>
      <c r="K9" s="242"/>
      <c r="L9" s="115" t="s">
        <v>180</v>
      </c>
      <c r="M9" s="249"/>
      <c r="N9" s="249"/>
      <c r="O9" s="249"/>
    </row>
    <row r="10" spans="1:15" s="75" customFormat="1" ht="21.75" customHeight="1" thickBot="1" x14ac:dyDescent="0.3">
      <c r="A10" s="241"/>
      <c r="B10" s="116" t="s">
        <v>181</v>
      </c>
      <c r="C10" s="96"/>
      <c r="D10" s="116" t="s">
        <v>182</v>
      </c>
      <c r="E10" s="99"/>
      <c r="F10" s="116" t="s">
        <v>183</v>
      </c>
      <c r="G10" s="99"/>
      <c r="H10" s="116" t="s">
        <v>184</v>
      </c>
      <c r="I10" s="97"/>
      <c r="J10" s="384"/>
      <c r="K10" s="242"/>
      <c r="L10" s="115" t="s">
        <v>185</v>
      </c>
      <c r="M10" s="249" t="s">
        <v>176</v>
      </c>
      <c r="N10" s="249"/>
      <c r="O10" s="249"/>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402" t="s">
        <v>186</v>
      </c>
      <c r="B12" s="385" t="s">
        <v>187</v>
      </c>
      <c r="C12" s="386"/>
      <c r="D12" s="386"/>
      <c r="E12" s="386"/>
      <c r="F12" s="386"/>
      <c r="G12" s="386"/>
      <c r="H12" s="386"/>
      <c r="I12" s="386"/>
      <c r="J12" s="386"/>
      <c r="K12" s="386"/>
      <c r="L12" s="386"/>
      <c r="M12" s="386"/>
      <c r="N12" s="386"/>
      <c r="O12" s="387"/>
    </row>
    <row r="13" spans="1:15" ht="15" customHeight="1" x14ac:dyDescent="0.25">
      <c r="A13" s="403"/>
      <c r="B13" s="388"/>
      <c r="C13" s="389"/>
      <c r="D13" s="389"/>
      <c r="E13" s="389"/>
      <c r="F13" s="389"/>
      <c r="G13" s="389"/>
      <c r="H13" s="389"/>
      <c r="I13" s="389"/>
      <c r="J13" s="389"/>
      <c r="K13" s="389"/>
      <c r="L13" s="389"/>
      <c r="M13" s="389"/>
      <c r="N13" s="389"/>
      <c r="O13" s="390"/>
    </row>
    <row r="14" spans="1:15" ht="15" customHeight="1" thickBot="1" x14ac:dyDescent="0.3">
      <c r="A14" s="404"/>
      <c r="B14" s="391"/>
      <c r="C14" s="392"/>
      <c r="D14" s="392"/>
      <c r="E14" s="392"/>
      <c r="F14" s="392"/>
      <c r="G14" s="392"/>
      <c r="H14" s="392"/>
      <c r="I14" s="392"/>
      <c r="J14" s="392"/>
      <c r="K14" s="392"/>
      <c r="L14" s="392"/>
      <c r="M14" s="392"/>
      <c r="N14" s="392"/>
      <c r="O14" s="393"/>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94" t="s">
        <v>188</v>
      </c>
      <c r="C16" s="394"/>
      <c r="D16" s="394"/>
      <c r="E16" s="394"/>
      <c r="F16" s="394"/>
      <c r="G16" s="241" t="s">
        <v>15</v>
      </c>
      <c r="H16" s="241"/>
      <c r="I16" s="394" t="s">
        <v>189</v>
      </c>
      <c r="J16" s="394"/>
      <c r="K16" s="394"/>
      <c r="L16" s="394"/>
      <c r="M16" s="394"/>
      <c r="N16" s="394"/>
      <c r="O16" s="394"/>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49" t="s">
        <v>17</v>
      </c>
      <c r="B18" s="400" t="s">
        <v>190</v>
      </c>
      <c r="C18" s="400"/>
      <c r="D18" s="400"/>
      <c r="E18" s="400"/>
      <c r="F18" s="49" t="s">
        <v>19</v>
      </c>
      <c r="G18" s="399" t="s">
        <v>191</v>
      </c>
      <c r="H18" s="399"/>
      <c r="I18" s="399"/>
      <c r="J18" s="49" t="s">
        <v>21</v>
      </c>
      <c r="K18" s="395" t="s">
        <v>192</v>
      </c>
      <c r="L18" s="395"/>
      <c r="M18" s="395"/>
      <c r="N18" s="395"/>
      <c r="O18" s="395"/>
    </row>
    <row r="19" spans="1:15" ht="9" customHeight="1" x14ac:dyDescent="0.25">
      <c r="A19" s="3"/>
      <c r="B19" s="2"/>
      <c r="C19" s="401"/>
      <c r="D19" s="401"/>
      <c r="E19" s="401"/>
      <c r="F19" s="401"/>
      <c r="G19" s="401"/>
      <c r="H19" s="401"/>
      <c r="I19" s="401"/>
      <c r="J19" s="401"/>
      <c r="K19" s="401"/>
      <c r="L19" s="401"/>
      <c r="M19" s="401"/>
      <c r="N19" s="401"/>
      <c r="O19" s="401"/>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82" t="s">
        <v>23</v>
      </c>
      <c r="B21" s="383"/>
      <c r="C21" s="383"/>
      <c r="D21" s="383"/>
      <c r="E21" s="383"/>
      <c r="F21" s="383"/>
      <c r="G21" s="383"/>
      <c r="H21" s="383"/>
      <c r="I21" s="383"/>
      <c r="J21" s="383"/>
      <c r="K21" s="383"/>
      <c r="L21" s="383"/>
      <c r="M21" s="383"/>
      <c r="N21" s="383"/>
      <c r="O21" s="384"/>
    </row>
    <row r="22" spans="1:15" ht="32.1" customHeight="1" thickBot="1" x14ac:dyDescent="0.3">
      <c r="A22" s="382" t="s">
        <v>193</v>
      </c>
      <c r="B22" s="383"/>
      <c r="C22" s="383"/>
      <c r="D22" s="383"/>
      <c r="E22" s="383"/>
      <c r="F22" s="383"/>
      <c r="G22" s="383"/>
      <c r="H22" s="383"/>
      <c r="I22" s="383"/>
      <c r="J22" s="383"/>
      <c r="K22" s="383"/>
      <c r="L22" s="383"/>
      <c r="M22" s="383"/>
      <c r="N22" s="383"/>
      <c r="O22" s="384"/>
    </row>
    <row r="23" spans="1:15" ht="32.1" customHeight="1" thickBot="1" x14ac:dyDescent="0.3">
      <c r="A23" s="24"/>
      <c r="B23" s="17" t="s">
        <v>170</v>
      </c>
      <c r="C23" s="17" t="s">
        <v>171</v>
      </c>
      <c r="D23" s="17" t="s">
        <v>172</v>
      </c>
      <c r="E23" s="17" t="s">
        <v>173</v>
      </c>
      <c r="F23" s="17" t="s">
        <v>175</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169">
        <v>167078000</v>
      </c>
      <c r="C24" s="169"/>
      <c r="D24" s="169"/>
      <c r="E24" s="169"/>
      <c r="F24" s="169">
        <v>5033000</v>
      </c>
      <c r="G24" s="169">
        <v>66592000</v>
      </c>
      <c r="H24" s="169"/>
      <c r="I24" s="169"/>
      <c r="J24" s="169"/>
      <c r="K24" s="169"/>
      <c r="L24" s="169"/>
      <c r="M24" s="169"/>
      <c r="N24" s="150">
        <f>SUM(B24:M24)</f>
        <v>238703000</v>
      </c>
      <c r="O24" s="141">
        <v>1</v>
      </c>
    </row>
    <row r="25" spans="1:15" ht="32.1" customHeight="1" x14ac:dyDescent="0.25">
      <c r="A25" s="19" t="s">
        <v>26</v>
      </c>
      <c r="B25" s="20">
        <v>167078000</v>
      </c>
      <c r="C25" s="20"/>
      <c r="D25" s="20"/>
      <c r="E25" s="20">
        <v>27505372</v>
      </c>
      <c r="F25" s="20"/>
      <c r="G25" s="20"/>
      <c r="H25" s="20"/>
      <c r="I25" s="20"/>
      <c r="J25" s="20"/>
      <c r="K25" s="20"/>
      <c r="L25" s="20"/>
      <c r="M25" s="20"/>
      <c r="N25" s="150">
        <f t="shared" ref="N25:N29" si="0">SUM(B25:M25)</f>
        <v>194583372</v>
      </c>
      <c r="O25" s="142">
        <f>N25/N24</f>
        <v>0.81516936108888449</v>
      </c>
    </row>
    <row r="26" spans="1:15" ht="32.1" customHeight="1" x14ac:dyDescent="0.25">
      <c r="A26" s="19" t="s">
        <v>28</v>
      </c>
      <c r="B26" s="20"/>
      <c r="C26" s="20">
        <v>5846148</v>
      </c>
      <c r="D26" s="20">
        <v>15778300</v>
      </c>
      <c r="E26" s="20">
        <v>15986500</v>
      </c>
      <c r="F26" s="20">
        <v>22514500</v>
      </c>
      <c r="G26" s="20"/>
      <c r="H26" s="20"/>
      <c r="I26" s="20"/>
      <c r="J26" s="20"/>
      <c r="K26" s="20"/>
      <c r="L26" s="20"/>
      <c r="M26" s="20"/>
      <c r="N26" s="150">
        <f t="shared" si="0"/>
        <v>60125448</v>
      </c>
      <c r="O26" s="142">
        <f>N26/N24</f>
        <v>0.25188392269891874</v>
      </c>
    </row>
    <row r="27" spans="1:15" ht="32.1" customHeight="1" x14ac:dyDescent="0.25">
      <c r="A27" s="19" t="s">
        <v>196</v>
      </c>
      <c r="B27" s="20"/>
      <c r="C27" s="20">
        <v>10002000</v>
      </c>
      <c r="D27" s="170">
        <v>8160000</v>
      </c>
      <c r="E27" s="20">
        <v>8160000</v>
      </c>
      <c r="F27" s="20">
        <v>1632000</v>
      </c>
      <c r="G27" s="20"/>
      <c r="H27" s="20"/>
      <c r="I27" s="20"/>
      <c r="J27" s="20"/>
      <c r="K27" s="20"/>
      <c r="L27" s="20"/>
      <c r="M27" s="20"/>
      <c r="N27" s="150">
        <f t="shared" si="0"/>
        <v>27954000</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thickBot="1" x14ac:dyDescent="0.3">
      <c r="A29" s="21" t="s">
        <v>34</v>
      </c>
      <c r="B29" s="22"/>
      <c r="C29" s="22">
        <v>10002000</v>
      </c>
      <c r="D29" s="22">
        <v>8160000</v>
      </c>
      <c r="E29" s="22">
        <v>8160000</v>
      </c>
      <c r="F29" s="22">
        <v>1632000</v>
      </c>
      <c r="G29" s="22"/>
      <c r="H29" s="22"/>
      <c r="I29" s="22"/>
      <c r="J29" s="22"/>
      <c r="K29" s="22"/>
      <c r="L29" s="22"/>
      <c r="M29" s="22"/>
      <c r="N29" s="151">
        <f t="shared" si="0"/>
        <v>27954000</v>
      </c>
      <c r="O29" s="145">
        <f>N29/N27</f>
        <v>1</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8" t="s">
        <v>198</v>
      </c>
      <c r="B33" s="369"/>
      <c r="C33" s="369"/>
      <c r="D33" s="369"/>
      <c r="E33" s="369"/>
      <c r="F33" s="369"/>
      <c r="G33" s="369"/>
      <c r="H33" s="369"/>
      <c r="I33" s="370"/>
      <c r="J33" s="27"/>
    </row>
    <row r="34" spans="1:13" ht="50.25" customHeight="1" thickBot="1" x14ac:dyDescent="0.3">
      <c r="A34" s="36" t="s">
        <v>199</v>
      </c>
      <c r="B34" s="371" t="str">
        <f>+B12</f>
        <v>Acompañar técnicamente el 100% de requerimientos asociados a la incorporación del enfoque de género y de derechos de las mujeres en el ciclo de Política Pública de la Administración Distrital</v>
      </c>
      <c r="C34" s="372"/>
      <c r="D34" s="372"/>
      <c r="E34" s="372"/>
      <c r="F34" s="372"/>
      <c r="G34" s="372"/>
      <c r="H34" s="372"/>
      <c r="I34" s="373"/>
      <c r="J34" s="25"/>
      <c r="M34" s="126"/>
    </row>
    <row r="35" spans="1:13" ht="18.75" customHeight="1" thickBot="1" x14ac:dyDescent="0.3">
      <c r="A35" s="334" t="s">
        <v>39</v>
      </c>
      <c r="B35" s="81">
        <v>2024</v>
      </c>
      <c r="C35" s="81">
        <v>2025</v>
      </c>
      <c r="D35" s="81">
        <v>2026</v>
      </c>
      <c r="E35" s="81">
        <v>2027</v>
      </c>
      <c r="F35" s="81" t="s">
        <v>200</v>
      </c>
      <c r="G35" s="346" t="s">
        <v>41</v>
      </c>
      <c r="H35" s="364" t="s">
        <v>201</v>
      </c>
      <c r="I35" s="364"/>
      <c r="J35" s="25"/>
      <c r="M35" s="126"/>
    </row>
    <row r="36" spans="1:13" ht="50.25" customHeight="1" thickBot="1" x14ac:dyDescent="0.3">
      <c r="A36" s="335"/>
      <c r="B36" s="163">
        <v>1</v>
      </c>
      <c r="C36" s="163">
        <v>1</v>
      </c>
      <c r="D36" s="163">
        <v>1</v>
      </c>
      <c r="E36" s="163">
        <v>1</v>
      </c>
      <c r="F36" s="163">
        <v>1</v>
      </c>
      <c r="G36" s="346"/>
      <c r="H36" s="364"/>
      <c r="I36" s="364"/>
      <c r="J36" s="25"/>
      <c r="M36" s="127"/>
    </row>
    <row r="37" spans="1:13" ht="52.5" customHeight="1" thickBot="1" x14ac:dyDescent="0.3">
      <c r="A37" s="37" t="s">
        <v>43</v>
      </c>
      <c r="B37" s="374">
        <v>0.1</v>
      </c>
      <c r="C37" s="375"/>
      <c r="D37" s="357" t="s">
        <v>202</v>
      </c>
      <c r="E37" s="358"/>
      <c r="F37" s="358"/>
      <c r="G37" s="358"/>
      <c r="H37" s="358"/>
      <c r="I37" s="359"/>
    </row>
    <row r="38" spans="1:13" s="26" customFormat="1" ht="48" customHeight="1" x14ac:dyDescent="0.25">
      <c r="A38" s="334" t="s">
        <v>203</v>
      </c>
      <c r="B38" s="193" t="s">
        <v>204</v>
      </c>
      <c r="C38" s="194" t="s">
        <v>87</v>
      </c>
      <c r="D38" s="376" t="s">
        <v>89</v>
      </c>
      <c r="E38" s="377"/>
      <c r="F38" s="314" t="s">
        <v>91</v>
      </c>
      <c r="G38" s="315"/>
      <c r="H38" s="38" t="s">
        <v>93</v>
      </c>
      <c r="I38" s="40" t="s">
        <v>94</v>
      </c>
      <c r="M38" s="128"/>
    </row>
    <row r="39" spans="1:13" ht="369.75" customHeight="1" thickBot="1" x14ac:dyDescent="0.3">
      <c r="A39" s="347"/>
      <c r="B39" s="192">
        <v>1</v>
      </c>
      <c r="C39" s="192">
        <v>1</v>
      </c>
      <c r="D39" s="378" t="s">
        <v>205</v>
      </c>
      <c r="E39" s="379"/>
      <c r="F39" s="344" t="s">
        <v>206</v>
      </c>
      <c r="G39" s="345"/>
      <c r="H39" s="140"/>
      <c r="I39" s="29" t="s">
        <v>207</v>
      </c>
      <c r="M39" s="126"/>
    </row>
    <row r="40" spans="1:13" s="26" customFormat="1" ht="54" customHeight="1" thickBot="1" x14ac:dyDescent="0.3">
      <c r="A40" s="334" t="s">
        <v>208</v>
      </c>
      <c r="B40" s="37" t="s">
        <v>204</v>
      </c>
      <c r="C40" s="36" t="s">
        <v>87</v>
      </c>
      <c r="D40" s="347" t="s">
        <v>89</v>
      </c>
      <c r="E40" s="363"/>
      <c r="F40" s="314" t="s">
        <v>91</v>
      </c>
      <c r="G40" s="315"/>
      <c r="H40" s="38" t="s">
        <v>93</v>
      </c>
      <c r="I40" s="40" t="s">
        <v>94</v>
      </c>
    </row>
    <row r="41" spans="1:13" ht="409.5" customHeight="1" thickBot="1" x14ac:dyDescent="0.3">
      <c r="A41" s="335"/>
      <c r="B41" s="164">
        <v>1</v>
      </c>
      <c r="C41" s="197">
        <v>1</v>
      </c>
      <c r="D41" s="380" t="s">
        <v>209</v>
      </c>
      <c r="E41" s="381"/>
      <c r="F41" s="360" t="s">
        <v>210</v>
      </c>
      <c r="G41" s="361"/>
      <c r="H41" s="140"/>
      <c r="I41" s="29" t="s">
        <v>211</v>
      </c>
    </row>
    <row r="42" spans="1:13" s="26" customFormat="1" ht="45" customHeight="1" thickBot="1" x14ac:dyDescent="0.3">
      <c r="A42" s="334" t="s">
        <v>212</v>
      </c>
      <c r="B42" s="39" t="s">
        <v>204</v>
      </c>
      <c r="C42" s="38" t="s">
        <v>87</v>
      </c>
      <c r="D42" s="314" t="s">
        <v>89</v>
      </c>
      <c r="E42" s="315"/>
      <c r="F42" s="314" t="s">
        <v>91</v>
      </c>
      <c r="G42" s="315"/>
      <c r="H42" s="38" t="s">
        <v>93</v>
      </c>
      <c r="I42" s="40" t="s">
        <v>94</v>
      </c>
    </row>
    <row r="43" spans="1:13" ht="402" customHeight="1" x14ac:dyDescent="0.25">
      <c r="A43" s="335"/>
      <c r="B43" s="164">
        <v>1</v>
      </c>
      <c r="C43" s="164">
        <v>1</v>
      </c>
      <c r="D43" s="355" t="s">
        <v>213</v>
      </c>
      <c r="E43" s="356"/>
      <c r="F43" s="362" t="s">
        <v>214</v>
      </c>
      <c r="G43" s="361"/>
      <c r="H43" s="140"/>
      <c r="I43" s="29" t="s">
        <v>215</v>
      </c>
    </row>
    <row r="44" spans="1:13" s="26" customFormat="1" ht="44.25" customHeight="1" x14ac:dyDescent="0.25">
      <c r="A44" s="334" t="s">
        <v>216</v>
      </c>
      <c r="B44" s="39" t="s">
        <v>204</v>
      </c>
      <c r="C44" s="39" t="s">
        <v>87</v>
      </c>
      <c r="D44" s="314" t="s">
        <v>89</v>
      </c>
      <c r="E44" s="315"/>
      <c r="F44" s="314" t="s">
        <v>91</v>
      </c>
      <c r="G44" s="315"/>
      <c r="H44" s="38" t="s">
        <v>93</v>
      </c>
      <c r="I44" s="38" t="s">
        <v>94</v>
      </c>
    </row>
    <row r="45" spans="1:13" s="26" customFormat="1" ht="247.5" customHeight="1" x14ac:dyDescent="0.25">
      <c r="A45" s="343"/>
      <c r="B45" s="297">
        <v>1</v>
      </c>
      <c r="C45" s="348">
        <v>1</v>
      </c>
      <c r="D45" s="350" t="s">
        <v>217</v>
      </c>
      <c r="E45" s="351"/>
      <c r="F45" s="354" t="s">
        <v>218</v>
      </c>
      <c r="G45" s="351"/>
      <c r="H45" s="305" t="s">
        <v>219</v>
      </c>
      <c r="I45" s="412" t="s">
        <v>220</v>
      </c>
    </row>
    <row r="46" spans="1:13" ht="408.75" customHeight="1" thickBot="1" x14ac:dyDescent="0.3">
      <c r="A46" s="335"/>
      <c r="B46" s="298"/>
      <c r="C46" s="349"/>
      <c r="D46" s="352"/>
      <c r="E46" s="353"/>
      <c r="F46" s="352"/>
      <c r="G46" s="353"/>
      <c r="H46" s="307"/>
      <c r="I46" s="413"/>
    </row>
    <row r="47" spans="1:13" s="26" customFormat="1" ht="47.25" customHeight="1" x14ac:dyDescent="0.25">
      <c r="A47" s="334" t="s">
        <v>221</v>
      </c>
      <c r="B47" s="38" t="s">
        <v>204</v>
      </c>
      <c r="C47" s="38" t="s">
        <v>87</v>
      </c>
      <c r="D47" s="314" t="s">
        <v>89</v>
      </c>
      <c r="E47" s="315"/>
      <c r="F47" s="314" t="s">
        <v>91</v>
      </c>
      <c r="G47" s="315"/>
      <c r="H47" s="38" t="s">
        <v>93</v>
      </c>
      <c r="I47" s="40" t="s">
        <v>94</v>
      </c>
    </row>
    <row r="48" spans="1:13" s="26" customFormat="1" ht="286.5" customHeight="1" x14ac:dyDescent="0.25">
      <c r="A48" s="343"/>
      <c r="B48" s="297">
        <v>1</v>
      </c>
      <c r="C48" s="299">
        <v>100</v>
      </c>
      <c r="D48" s="301" t="s">
        <v>222</v>
      </c>
      <c r="E48" s="302"/>
      <c r="F48" s="301" t="s">
        <v>223</v>
      </c>
      <c r="G48" s="302"/>
      <c r="H48" s="305" t="s">
        <v>219</v>
      </c>
      <c r="I48" s="305" t="s">
        <v>220</v>
      </c>
    </row>
    <row r="49" spans="1:9" ht="369" customHeight="1" x14ac:dyDescent="0.25">
      <c r="A49" s="335"/>
      <c r="B49" s="298"/>
      <c r="C49" s="300"/>
      <c r="D49" s="303"/>
      <c r="E49" s="304"/>
      <c r="F49" s="303"/>
      <c r="G49" s="304"/>
      <c r="H49" s="306"/>
      <c r="I49" s="306"/>
    </row>
    <row r="50" spans="1:9" s="26" customFormat="1" ht="52.5" customHeight="1" x14ac:dyDescent="0.25">
      <c r="A50" s="334" t="s">
        <v>224</v>
      </c>
      <c r="B50" s="38" t="s">
        <v>204</v>
      </c>
      <c r="C50" s="38" t="s">
        <v>87</v>
      </c>
      <c r="D50" s="314" t="s">
        <v>89</v>
      </c>
      <c r="E50" s="315"/>
      <c r="F50" s="314" t="s">
        <v>91</v>
      </c>
      <c r="G50" s="315"/>
      <c r="H50" s="307"/>
      <c r="I50" s="307" t="s">
        <v>94</v>
      </c>
    </row>
    <row r="51" spans="1:9" ht="135" customHeight="1" thickBot="1" x14ac:dyDescent="0.3">
      <c r="A51" s="335"/>
      <c r="B51" s="166">
        <v>1</v>
      </c>
      <c r="C51" s="32"/>
      <c r="D51" s="340"/>
      <c r="E51" s="341"/>
      <c r="F51" s="340"/>
      <c r="G51" s="341"/>
      <c r="H51" s="28"/>
      <c r="I51" s="30"/>
    </row>
    <row r="52" spans="1:9" ht="35.1" customHeight="1" thickBot="1" x14ac:dyDescent="0.3">
      <c r="A52" s="334" t="s">
        <v>225</v>
      </c>
      <c r="B52" s="38" t="s">
        <v>204</v>
      </c>
      <c r="C52" s="36" t="s">
        <v>87</v>
      </c>
      <c r="D52" s="314" t="s">
        <v>89</v>
      </c>
      <c r="E52" s="315"/>
      <c r="F52" s="314" t="s">
        <v>91</v>
      </c>
      <c r="G52" s="315"/>
      <c r="H52" s="38" t="s">
        <v>93</v>
      </c>
      <c r="I52" s="40" t="s">
        <v>94</v>
      </c>
    </row>
    <row r="53" spans="1:9" ht="135" customHeight="1" thickBot="1" x14ac:dyDescent="0.3">
      <c r="A53" s="335"/>
      <c r="B53" s="166">
        <v>1</v>
      </c>
      <c r="C53" s="32"/>
      <c r="D53" s="340"/>
      <c r="E53" s="342"/>
      <c r="F53" s="340"/>
      <c r="G53" s="341"/>
      <c r="H53" s="28"/>
      <c r="I53" s="30"/>
    </row>
    <row r="54" spans="1:9" ht="35.1" customHeight="1" thickBot="1" x14ac:dyDescent="0.3">
      <c r="A54" s="334" t="s">
        <v>226</v>
      </c>
      <c r="B54" s="38" t="s">
        <v>204</v>
      </c>
      <c r="C54" s="36" t="s">
        <v>87</v>
      </c>
      <c r="D54" s="314" t="s">
        <v>89</v>
      </c>
      <c r="E54" s="315"/>
      <c r="F54" s="314" t="s">
        <v>91</v>
      </c>
      <c r="G54" s="315"/>
      <c r="H54" s="38" t="s">
        <v>93</v>
      </c>
      <c r="I54" s="40" t="s">
        <v>94</v>
      </c>
    </row>
    <row r="55" spans="1:9" ht="135" customHeight="1" thickBot="1" x14ac:dyDescent="0.3">
      <c r="A55" s="335"/>
      <c r="B55" s="166">
        <v>1</v>
      </c>
      <c r="C55" s="32"/>
      <c r="D55" s="340"/>
      <c r="E55" s="342"/>
      <c r="F55" s="340"/>
      <c r="G55" s="341"/>
      <c r="H55" s="47"/>
      <c r="I55" s="30"/>
    </row>
    <row r="56" spans="1:9" ht="35.1" customHeight="1" thickBot="1" x14ac:dyDescent="0.3">
      <c r="A56" s="334" t="s">
        <v>227</v>
      </c>
      <c r="B56" s="38" t="s">
        <v>204</v>
      </c>
      <c r="C56" s="36" t="s">
        <v>87</v>
      </c>
      <c r="D56" s="314" t="s">
        <v>89</v>
      </c>
      <c r="E56" s="315"/>
      <c r="F56" s="314" t="s">
        <v>91</v>
      </c>
      <c r="G56" s="315"/>
      <c r="H56" s="38" t="s">
        <v>93</v>
      </c>
      <c r="I56" s="40" t="s">
        <v>94</v>
      </c>
    </row>
    <row r="57" spans="1:9" ht="135" customHeight="1" thickBot="1" x14ac:dyDescent="0.3">
      <c r="A57" s="335"/>
      <c r="B57" s="166">
        <v>1</v>
      </c>
      <c r="C57" s="32"/>
      <c r="D57" s="340"/>
      <c r="E57" s="341"/>
      <c r="F57" s="340"/>
      <c r="G57" s="341"/>
      <c r="H57" s="28"/>
      <c r="I57" s="28"/>
    </row>
    <row r="58" spans="1:9" ht="35.1" customHeight="1" thickBot="1" x14ac:dyDescent="0.3">
      <c r="A58" s="334" t="s">
        <v>228</v>
      </c>
      <c r="B58" s="38" t="s">
        <v>204</v>
      </c>
      <c r="C58" s="36" t="s">
        <v>87</v>
      </c>
      <c r="D58" s="314" t="s">
        <v>89</v>
      </c>
      <c r="E58" s="315"/>
      <c r="F58" s="314" t="s">
        <v>91</v>
      </c>
      <c r="G58" s="315"/>
      <c r="H58" s="38" t="s">
        <v>93</v>
      </c>
      <c r="I58" s="40" t="s">
        <v>94</v>
      </c>
    </row>
    <row r="59" spans="1:9" ht="135" customHeight="1" thickBot="1" x14ac:dyDescent="0.3">
      <c r="A59" s="335"/>
      <c r="B59" s="163">
        <v>1</v>
      </c>
      <c r="C59" s="32"/>
      <c r="D59" s="340"/>
      <c r="E59" s="341"/>
      <c r="F59" s="340"/>
      <c r="G59" s="341"/>
      <c r="H59" s="28"/>
      <c r="I59" s="30"/>
    </row>
    <row r="60" spans="1:9" ht="35.1" customHeight="1" thickBot="1" x14ac:dyDescent="0.3">
      <c r="A60" s="334" t="s">
        <v>229</v>
      </c>
      <c r="B60" s="36" t="s">
        <v>204</v>
      </c>
      <c r="C60" s="36" t="s">
        <v>87</v>
      </c>
      <c r="D60" s="314" t="s">
        <v>89</v>
      </c>
      <c r="E60" s="315"/>
      <c r="F60" s="314" t="s">
        <v>91</v>
      </c>
      <c r="G60" s="315"/>
      <c r="H60" s="38" t="s">
        <v>93</v>
      </c>
      <c r="I60" s="40" t="s">
        <v>94</v>
      </c>
    </row>
    <row r="61" spans="1:9" ht="135" customHeight="1" thickBot="1" x14ac:dyDescent="0.3">
      <c r="A61" s="335"/>
      <c r="B61" s="166">
        <v>1</v>
      </c>
      <c r="C61" s="32"/>
      <c r="D61" s="340"/>
      <c r="E61" s="341"/>
      <c r="F61" s="342"/>
      <c r="G61" s="342"/>
      <c r="H61" s="28"/>
      <c r="I61" s="28"/>
    </row>
    <row r="62" spans="1:9" ht="35.1" customHeight="1" thickBot="1" x14ac:dyDescent="0.3">
      <c r="A62" s="334" t="s">
        <v>230</v>
      </c>
      <c r="B62" s="38" t="s">
        <v>204</v>
      </c>
      <c r="C62" s="36" t="s">
        <v>87</v>
      </c>
      <c r="D62" s="314" t="s">
        <v>89</v>
      </c>
      <c r="E62" s="315"/>
      <c r="F62" s="314" t="s">
        <v>91</v>
      </c>
      <c r="G62" s="315"/>
      <c r="H62" s="38" t="s">
        <v>93</v>
      </c>
      <c r="I62" s="40" t="s">
        <v>94</v>
      </c>
    </row>
    <row r="63" spans="1:9" ht="135" customHeight="1" thickBot="1" x14ac:dyDescent="0.3">
      <c r="A63" s="335"/>
      <c r="B63" s="167">
        <v>1</v>
      </c>
      <c r="C63" s="32"/>
      <c r="D63" s="340"/>
      <c r="E63" s="341"/>
      <c r="F63" s="340"/>
      <c r="G63" s="341"/>
      <c r="H63" s="28"/>
      <c r="I63" s="28"/>
    </row>
    <row r="64" spans="1:9" ht="36" customHeight="1" x14ac:dyDescent="0.25">
      <c r="B64" s="124"/>
    </row>
    <row r="66" spans="1:9" s="25" customFormat="1" ht="30" customHeight="1" x14ac:dyDescent="0.25">
      <c r="A66" s="1"/>
      <c r="B66" s="1"/>
      <c r="C66" s="1"/>
      <c r="D66" s="1"/>
      <c r="E66" s="1"/>
      <c r="F66" s="1"/>
      <c r="G66" s="1"/>
      <c r="H66" s="1"/>
      <c r="I66" s="1"/>
    </row>
    <row r="67" spans="1:9" ht="34.5" customHeight="1" x14ac:dyDescent="0.25">
      <c r="A67" s="324" t="s">
        <v>57</v>
      </c>
      <c r="B67" s="325"/>
      <c r="C67" s="325"/>
      <c r="D67" s="325"/>
      <c r="E67" s="325"/>
      <c r="F67" s="325"/>
      <c r="G67" s="326"/>
    </row>
    <row r="68" spans="1:9" ht="102" customHeight="1" x14ac:dyDescent="0.25">
      <c r="A68" s="41" t="s">
        <v>58</v>
      </c>
      <c r="B68" s="312" t="s">
        <v>231</v>
      </c>
      <c r="C68" s="313"/>
      <c r="D68" s="312" t="s">
        <v>232</v>
      </c>
      <c r="E68" s="313"/>
      <c r="F68" s="312" t="s">
        <v>233</v>
      </c>
      <c r="G68" s="313"/>
    </row>
    <row r="69" spans="1:9" ht="45.75" customHeight="1" x14ac:dyDescent="0.25">
      <c r="A69" s="41" t="s">
        <v>234</v>
      </c>
      <c r="B69" s="330">
        <v>0.03</v>
      </c>
      <c r="C69" s="331"/>
      <c r="D69" s="330">
        <v>0.04</v>
      </c>
      <c r="E69" s="331"/>
      <c r="F69" s="330">
        <v>0.03</v>
      </c>
      <c r="G69" s="331"/>
    </row>
    <row r="70" spans="1:9" ht="30" customHeight="1" x14ac:dyDescent="0.25">
      <c r="A70" s="332" t="s">
        <v>170</v>
      </c>
      <c r="B70" s="86" t="s">
        <v>85</v>
      </c>
      <c r="C70" s="86" t="s">
        <v>87</v>
      </c>
      <c r="D70" s="86" t="s">
        <v>85</v>
      </c>
      <c r="E70" s="86" t="s">
        <v>87</v>
      </c>
      <c r="F70" s="86" t="s">
        <v>85</v>
      </c>
      <c r="G70" s="86" t="s">
        <v>87</v>
      </c>
    </row>
    <row r="71" spans="1:9" ht="30" customHeight="1" x14ac:dyDescent="0.25">
      <c r="A71" s="333"/>
      <c r="B71" s="43">
        <v>0.03</v>
      </c>
      <c r="C71" s="43">
        <v>0.03</v>
      </c>
      <c r="D71" s="43">
        <v>0.03</v>
      </c>
      <c r="E71" s="43">
        <v>0.03</v>
      </c>
      <c r="F71" s="43">
        <v>0.03</v>
      </c>
      <c r="G71" s="43">
        <v>0.03</v>
      </c>
    </row>
    <row r="72" spans="1:9" ht="355.5" customHeight="1" x14ac:dyDescent="0.25">
      <c r="A72" s="41" t="s">
        <v>235</v>
      </c>
      <c r="B72" s="408" t="s">
        <v>236</v>
      </c>
      <c r="C72" s="409"/>
      <c r="D72" s="322" t="s">
        <v>237</v>
      </c>
      <c r="E72" s="409"/>
      <c r="F72" s="410" t="s">
        <v>238</v>
      </c>
      <c r="G72" s="411"/>
    </row>
    <row r="73" spans="1:9" ht="60.75" customHeight="1" x14ac:dyDescent="0.25">
      <c r="A73" s="41" t="s">
        <v>239</v>
      </c>
      <c r="B73" s="327" t="s">
        <v>240</v>
      </c>
      <c r="C73" s="319"/>
      <c r="D73" s="327" t="s">
        <v>241</v>
      </c>
      <c r="E73" s="319"/>
      <c r="F73" s="327" t="s">
        <v>242</v>
      </c>
      <c r="G73" s="319"/>
    </row>
    <row r="74" spans="1:9" ht="30.75" customHeight="1" x14ac:dyDescent="0.25">
      <c r="A74" s="332" t="s">
        <v>171</v>
      </c>
      <c r="B74" s="86" t="s">
        <v>85</v>
      </c>
      <c r="C74" s="86" t="s">
        <v>87</v>
      </c>
      <c r="D74" s="86" t="s">
        <v>85</v>
      </c>
      <c r="E74" s="86" t="s">
        <v>87</v>
      </c>
      <c r="F74" s="86" t="s">
        <v>85</v>
      </c>
      <c r="G74" s="86" t="s">
        <v>87</v>
      </c>
    </row>
    <row r="75" spans="1:9" ht="30.75" customHeight="1" x14ac:dyDescent="0.25">
      <c r="A75" s="333"/>
      <c r="B75" s="43">
        <v>0.04</v>
      </c>
      <c r="C75" s="43">
        <v>0.04</v>
      </c>
      <c r="D75" s="43">
        <v>0.04</v>
      </c>
      <c r="E75" s="43">
        <v>0.04</v>
      </c>
      <c r="F75" s="43">
        <v>0.04</v>
      </c>
      <c r="G75" s="44">
        <v>0.04</v>
      </c>
    </row>
    <row r="76" spans="1:9" ht="216" customHeight="1" x14ac:dyDescent="0.25">
      <c r="A76" s="41" t="s">
        <v>235</v>
      </c>
      <c r="B76" s="318" t="s">
        <v>243</v>
      </c>
      <c r="C76" s="319"/>
      <c r="D76" s="418" t="s">
        <v>244</v>
      </c>
      <c r="E76" s="419"/>
      <c r="F76" s="328" t="s">
        <v>245</v>
      </c>
      <c r="G76" s="329"/>
    </row>
    <row r="77" spans="1:9" ht="80.099999999999994" customHeight="1" x14ac:dyDescent="0.25">
      <c r="A77" s="41" t="s">
        <v>239</v>
      </c>
      <c r="B77" s="327" t="s">
        <v>240</v>
      </c>
      <c r="C77" s="319"/>
      <c r="D77" s="327" t="s">
        <v>241</v>
      </c>
      <c r="E77" s="319"/>
      <c r="F77" s="327" t="s">
        <v>242</v>
      </c>
      <c r="G77" s="319"/>
    </row>
    <row r="78" spans="1:9" ht="30.75" customHeight="1" x14ac:dyDescent="0.25">
      <c r="A78" s="332" t="s">
        <v>172</v>
      </c>
      <c r="B78" s="86" t="s">
        <v>85</v>
      </c>
      <c r="C78" s="86" t="s">
        <v>87</v>
      </c>
      <c r="D78" s="86" t="s">
        <v>85</v>
      </c>
      <c r="E78" s="86" t="s">
        <v>87</v>
      </c>
      <c r="F78" s="86" t="s">
        <v>85</v>
      </c>
      <c r="G78" s="86" t="s">
        <v>87</v>
      </c>
    </row>
    <row r="79" spans="1:9" ht="30.75" customHeight="1" x14ac:dyDescent="0.25">
      <c r="A79" s="333"/>
      <c r="B79" s="43">
        <v>0.1</v>
      </c>
      <c r="C79" s="43">
        <v>0.1</v>
      </c>
      <c r="D79" s="43">
        <v>0.1</v>
      </c>
      <c r="E79" s="43">
        <v>0.1</v>
      </c>
      <c r="F79" s="43">
        <v>0.1</v>
      </c>
      <c r="G79" s="44">
        <v>0.1</v>
      </c>
    </row>
    <row r="80" spans="1:9" ht="228.75" customHeight="1" x14ac:dyDescent="0.25">
      <c r="A80" s="41" t="s">
        <v>235</v>
      </c>
      <c r="B80" s="336" t="s">
        <v>246</v>
      </c>
      <c r="C80" s="337"/>
      <c r="D80" s="338" t="s">
        <v>247</v>
      </c>
      <c r="E80" s="339"/>
      <c r="F80" s="338" t="s">
        <v>248</v>
      </c>
      <c r="G80" s="339"/>
    </row>
    <row r="81" spans="1:7" ht="80.099999999999994" customHeight="1" x14ac:dyDescent="0.25">
      <c r="A81" s="41" t="s">
        <v>239</v>
      </c>
      <c r="B81" s="327" t="s">
        <v>240</v>
      </c>
      <c r="C81" s="319"/>
      <c r="D81" s="327" t="s">
        <v>241</v>
      </c>
      <c r="E81" s="319"/>
      <c r="F81" s="327" t="s">
        <v>242</v>
      </c>
      <c r="G81" s="339"/>
    </row>
    <row r="82" spans="1:7" ht="30.75" customHeight="1" x14ac:dyDescent="0.25">
      <c r="A82" s="332" t="s">
        <v>173</v>
      </c>
      <c r="B82" s="86" t="s">
        <v>85</v>
      </c>
      <c r="C82" s="86" t="s">
        <v>87</v>
      </c>
      <c r="D82" s="86" t="s">
        <v>85</v>
      </c>
      <c r="E82" s="86" t="s">
        <v>87</v>
      </c>
      <c r="F82" s="86" t="s">
        <v>85</v>
      </c>
      <c r="G82" s="86" t="s">
        <v>87</v>
      </c>
    </row>
    <row r="83" spans="1:7" ht="30.75" customHeight="1" x14ac:dyDescent="0.25">
      <c r="A83" s="333"/>
      <c r="B83" s="43">
        <v>0.1</v>
      </c>
      <c r="C83" s="43">
        <v>0.1</v>
      </c>
      <c r="D83" s="43">
        <v>0.1</v>
      </c>
      <c r="E83" s="43">
        <v>0.1</v>
      </c>
      <c r="F83" s="43">
        <v>0.1</v>
      </c>
      <c r="G83" s="44">
        <v>0.1</v>
      </c>
    </row>
    <row r="84" spans="1:7" s="210" customFormat="1" ht="225.75" customHeight="1" x14ac:dyDescent="0.25">
      <c r="A84" s="212" t="s">
        <v>235</v>
      </c>
      <c r="B84" s="316" t="s">
        <v>249</v>
      </c>
      <c r="C84" s="317"/>
      <c r="D84" s="316" t="s">
        <v>250</v>
      </c>
      <c r="E84" s="317"/>
      <c r="F84" s="322" t="s">
        <v>251</v>
      </c>
      <c r="G84" s="323"/>
    </row>
    <row r="85" spans="1:7" ht="80.099999999999994" customHeight="1" x14ac:dyDescent="0.25">
      <c r="A85" s="41" t="s">
        <v>239</v>
      </c>
      <c r="B85" s="327" t="s">
        <v>240</v>
      </c>
      <c r="C85" s="319"/>
      <c r="D85" s="327" t="s">
        <v>241</v>
      </c>
      <c r="E85" s="319"/>
      <c r="F85" s="327" t="s">
        <v>242</v>
      </c>
      <c r="G85" s="415"/>
    </row>
    <row r="86" spans="1:7" ht="30" customHeight="1" x14ac:dyDescent="0.25">
      <c r="A86" s="332" t="s">
        <v>175</v>
      </c>
      <c r="B86" s="86" t="s">
        <v>85</v>
      </c>
      <c r="C86" s="86" t="s">
        <v>87</v>
      </c>
      <c r="D86" s="86" t="s">
        <v>85</v>
      </c>
      <c r="E86" s="86" t="s">
        <v>87</v>
      </c>
      <c r="F86" s="86" t="s">
        <v>85</v>
      </c>
      <c r="G86" s="86" t="s">
        <v>87</v>
      </c>
    </row>
    <row r="87" spans="1:7" ht="30" customHeight="1" x14ac:dyDescent="0.25">
      <c r="A87" s="333"/>
      <c r="B87" s="43">
        <v>0.1</v>
      </c>
      <c r="C87" s="43">
        <v>0.1</v>
      </c>
      <c r="D87" s="43">
        <v>0.1</v>
      </c>
      <c r="E87" s="43">
        <v>0.1</v>
      </c>
      <c r="F87" s="43">
        <v>0.1</v>
      </c>
      <c r="G87" s="43">
        <v>0.1</v>
      </c>
    </row>
    <row r="88" spans="1:7" ht="129" customHeight="1" x14ac:dyDescent="0.25">
      <c r="A88" s="41" t="s">
        <v>235</v>
      </c>
      <c r="B88" s="416" t="s">
        <v>252</v>
      </c>
      <c r="C88" s="417"/>
      <c r="D88" s="316" t="s">
        <v>253</v>
      </c>
      <c r="E88" s="317"/>
      <c r="F88" s="318" t="s">
        <v>254</v>
      </c>
      <c r="G88" s="319"/>
    </row>
    <row r="89" spans="1:7" ht="80.099999999999994" customHeight="1" x14ac:dyDescent="0.25">
      <c r="A89" s="41" t="s">
        <v>239</v>
      </c>
      <c r="B89" s="414" t="s">
        <v>240</v>
      </c>
      <c r="C89" s="309"/>
      <c r="D89" s="414" t="s">
        <v>241</v>
      </c>
      <c r="E89" s="309"/>
      <c r="F89" s="414" t="s">
        <v>242</v>
      </c>
      <c r="G89" s="309"/>
    </row>
    <row r="90" spans="1:7" ht="29.25" customHeight="1" x14ac:dyDescent="0.25">
      <c r="A90" s="332" t="s">
        <v>177</v>
      </c>
      <c r="B90" s="86" t="s">
        <v>85</v>
      </c>
      <c r="C90" s="86" t="s">
        <v>87</v>
      </c>
      <c r="D90" s="86" t="s">
        <v>85</v>
      </c>
      <c r="E90" s="86" t="s">
        <v>87</v>
      </c>
      <c r="F90" s="86" t="s">
        <v>85</v>
      </c>
      <c r="G90" s="86" t="s">
        <v>87</v>
      </c>
    </row>
    <row r="91" spans="1:7" ht="29.25" customHeight="1" x14ac:dyDescent="0.25">
      <c r="A91" s="333"/>
      <c r="B91" s="43">
        <v>0.1</v>
      </c>
      <c r="C91" s="43"/>
      <c r="D91" s="43">
        <v>0.1</v>
      </c>
      <c r="E91" s="43"/>
      <c r="F91" s="43">
        <v>0.1</v>
      </c>
      <c r="G91" s="44"/>
    </row>
    <row r="92" spans="1:7" ht="80.099999999999994" customHeight="1" x14ac:dyDescent="0.25">
      <c r="A92" s="41" t="s">
        <v>235</v>
      </c>
      <c r="B92" s="310"/>
      <c r="C92" s="310"/>
      <c r="D92" s="310"/>
      <c r="E92" s="310"/>
      <c r="F92" s="320"/>
      <c r="G92" s="321"/>
    </row>
    <row r="93" spans="1:7" ht="80.099999999999994" customHeight="1" x14ac:dyDescent="0.25">
      <c r="A93" s="41" t="s">
        <v>239</v>
      </c>
      <c r="B93" s="308"/>
      <c r="C93" s="309"/>
      <c r="D93" s="308"/>
      <c r="E93" s="309"/>
      <c r="F93" s="308"/>
      <c r="G93" s="309"/>
    </row>
    <row r="94" spans="1:7" ht="24.95" customHeight="1" x14ac:dyDescent="0.25">
      <c r="A94" s="332" t="s">
        <v>178</v>
      </c>
      <c r="B94" s="86" t="s">
        <v>85</v>
      </c>
      <c r="C94" s="86" t="s">
        <v>87</v>
      </c>
      <c r="D94" s="86" t="s">
        <v>85</v>
      </c>
      <c r="E94" s="86" t="s">
        <v>87</v>
      </c>
      <c r="F94" s="86" t="s">
        <v>85</v>
      </c>
      <c r="G94" s="86" t="s">
        <v>87</v>
      </c>
    </row>
    <row r="95" spans="1:7" ht="24.95" customHeight="1" x14ac:dyDescent="0.25">
      <c r="A95" s="333"/>
      <c r="B95" s="43">
        <v>0.1</v>
      </c>
      <c r="C95" s="43"/>
      <c r="D95" s="43">
        <v>0.1</v>
      </c>
      <c r="E95" s="43"/>
      <c r="F95" s="43">
        <v>0.1</v>
      </c>
      <c r="G95" s="44"/>
    </row>
    <row r="96" spans="1:7" ht="80.099999999999994" customHeight="1" x14ac:dyDescent="0.25">
      <c r="A96" s="41" t="s">
        <v>235</v>
      </c>
      <c r="B96" s="310"/>
      <c r="C96" s="310"/>
      <c r="D96" s="310"/>
      <c r="E96" s="310"/>
      <c r="F96" s="320"/>
      <c r="G96" s="321"/>
    </row>
    <row r="97" spans="1:7" ht="80.099999999999994" customHeight="1" x14ac:dyDescent="0.25">
      <c r="A97" s="41" t="s">
        <v>239</v>
      </c>
      <c r="B97" s="308"/>
      <c r="C97" s="309"/>
      <c r="D97" s="308"/>
      <c r="E97" s="309"/>
      <c r="F97" s="308"/>
      <c r="G97" s="309"/>
    </row>
    <row r="98" spans="1:7" ht="24.95" customHeight="1" x14ac:dyDescent="0.25">
      <c r="A98" s="332" t="s">
        <v>179</v>
      </c>
      <c r="B98" s="86" t="s">
        <v>85</v>
      </c>
      <c r="C98" s="86" t="s">
        <v>87</v>
      </c>
      <c r="D98" s="86" t="s">
        <v>85</v>
      </c>
      <c r="E98" s="86" t="s">
        <v>87</v>
      </c>
      <c r="F98" s="86" t="s">
        <v>85</v>
      </c>
      <c r="G98" s="86" t="s">
        <v>87</v>
      </c>
    </row>
    <row r="99" spans="1:7" ht="24.95" customHeight="1" x14ac:dyDescent="0.25">
      <c r="A99" s="333"/>
      <c r="B99" s="43">
        <v>0.1</v>
      </c>
      <c r="C99" s="43"/>
      <c r="D99" s="43">
        <v>0.1</v>
      </c>
      <c r="E99" s="43"/>
      <c r="F99" s="43">
        <v>0.1</v>
      </c>
      <c r="G99" s="44"/>
    </row>
    <row r="100" spans="1:7" ht="80.099999999999994" customHeight="1" x14ac:dyDescent="0.25">
      <c r="A100" s="41" t="s">
        <v>235</v>
      </c>
      <c r="B100" s="310"/>
      <c r="C100" s="310"/>
      <c r="D100" s="310"/>
      <c r="E100" s="310"/>
      <c r="F100" s="310"/>
      <c r="G100" s="310"/>
    </row>
    <row r="101" spans="1:7" ht="80.099999999999994" customHeight="1" x14ac:dyDescent="0.25">
      <c r="A101" s="41" t="s">
        <v>239</v>
      </c>
      <c r="B101" s="308"/>
      <c r="C101" s="309"/>
      <c r="D101" s="308"/>
      <c r="E101" s="309"/>
      <c r="F101" s="308"/>
      <c r="G101" s="309"/>
    </row>
    <row r="102" spans="1:7" ht="24.95" customHeight="1" x14ac:dyDescent="0.25">
      <c r="A102" s="332" t="s">
        <v>181</v>
      </c>
      <c r="B102" s="86" t="s">
        <v>85</v>
      </c>
      <c r="C102" s="86" t="s">
        <v>87</v>
      </c>
      <c r="D102" s="86" t="s">
        <v>85</v>
      </c>
      <c r="E102" s="86" t="s">
        <v>87</v>
      </c>
      <c r="F102" s="86" t="s">
        <v>85</v>
      </c>
      <c r="G102" s="86" t="s">
        <v>87</v>
      </c>
    </row>
    <row r="103" spans="1:7" ht="24.95" customHeight="1" x14ac:dyDescent="0.25">
      <c r="A103" s="333"/>
      <c r="B103" s="43">
        <v>0.1</v>
      </c>
      <c r="C103" s="43"/>
      <c r="D103" s="43">
        <v>0.1</v>
      </c>
      <c r="E103" s="43"/>
      <c r="F103" s="43">
        <v>0.1</v>
      </c>
      <c r="G103" s="44"/>
    </row>
    <row r="104" spans="1:7" ht="80.099999999999994" customHeight="1" x14ac:dyDescent="0.25">
      <c r="A104" s="41" t="s">
        <v>235</v>
      </c>
      <c r="B104" s="310"/>
      <c r="C104" s="310"/>
      <c r="D104" s="310"/>
      <c r="E104" s="310"/>
      <c r="F104" s="310"/>
      <c r="G104" s="310"/>
    </row>
    <row r="105" spans="1:7" ht="80.099999999999994" customHeight="1" x14ac:dyDescent="0.25">
      <c r="A105" s="41" t="s">
        <v>239</v>
      </c>
      <c r="B105" s="308"/>
      <c r="C105" s="309"/>
      <c r="D105" s="308"/>
      <c r="E105" s="309"/>
      <c r="F105" s="308"/>
      <c r="G105" s="309"/>
    </row>
    <row r="106" spans="1:7" ht="24.95" customHeight="1" x14ac:dyDescent="0.25">
      <c r="A106" s="332" t="s">
        <v>182</v>
      </c>
      <c r="B106" s="86" t="s">
        <v>85</v>
      </c>
      <c r="C106" s="86" t="s">
        <v>87</v>
      </c>
      <c r="D106" s="86" t="s">
        <v>85</v>
      </c>
      <c r="E106" s="86" t="s">
        <v>87</v>
      </c>
      <c r="F106" s="86" t="s">
        <v>85</v>
      </c>
      <c r="G106" s="86" t="s">
        <v>87</v>
      </c>
    </row>
    <row r="107" spans="1:7" ht="24.95" customHeight="1" x14ac:dyDescent="0.25">
      <c r="A107" s="333"/>
      <c r="B107" s="43">
        <v>0.1</v>
      </c>
      <c r="C107" s="43"/>
      <c r="D107" s="43">
        <v>0.1</v>
      </c>
      <c r="E107" s="43"/>
      <c r="F107" s="43">
        <v>0.1</v>
      </c>
      <c r="G107" s="44"/>
    </row>
    <row r="108" spans="1:7" ht="80.099999999999994" customHeight="1" x14ac:dyDescent="0.25">
      <c r="A108" s="41" t="s">
        <v>235</v>
      </c>
      <c r="B108" s="310"/>
      <c r="C108" s="310"/>
      <c r="D108" s="310"/>
      <c r="E108" s="310"/>
      <c r="F108" s="310"/>
      <c r="G108" s="310"/>
    </row>
    <row r="109" spans="1:7" ht="80.099999999999994" customHeight="1" x14ac:dyDescent="0.25">
      <c r="A109" s="41" t="s">
        <v>239</v>
      </c>
      <c r="B109" s="308"/>
      <c r="C109" s="309"/>
      <c r="D109" s="308"/>
      <c r="E109" s="309"/>
      <c r="F109" s="308"/>
      <c r="G109" s="309"/>
    </row>
    <row r="110" spans="1:7" ht="24.95" customHeight="1" x14ac:dyDescent="0.25">
      <c r="A110" s="332" t="s">
        <v>183</v>
      </c>
      <c r="B110" s="86" t="s">
        <v>85</v>
      </c>
      <c r="C110" s="86" t="s">
        <v>87</v>
      </c>
      <c r="D110" s="86" t="s">
        <v>85</v>
      </c>
      <c r="E110" s="86" t="s">
        <v>87</v>
      </c>
      <c r="F110" s="86" t="s">
        <v>85</v>
      </c>
      <c r="G110" s="86" t="s">
        <v>87</v>
      </c>
    </row>
    <row r="111" spans="1:7" ht="24.95" customHeight="1" x14ac:dyDescent="0.25">
      <c r="A111" s="333"/>
      <c r="B111" s="43">
        <v>7.0000000000000007E-2</v>
      </c>
      <c r="C111" s="45"/>
      <c r="D111" s="43">
        <v>7.0000000000000007E-2</v>
      </c>
      <c r="E111" s="43"/>
      <c r="F111" s="43">
        <v>7.0000000000000007E-2</v>
      </c>
      <c r="G111" s="44"/>
    </row>
    <row r="112" spans="1:7" ht="80.099999999999994" customHeight="1" x14ac:dyDescent="0.25">
      <c r="A112" s="41" t="s">
        <v>235</v>
      </c>
      <c r="B112" s="310"/>
      <c r="C112" s="310"/>
      <c r="D112" s="310"/>
      <c r="E112" s="310"/>
      <c r="F112" s="310"/>
      <c r="G112" s="310"/>
    </row>
    <row r="113" spans="1:7" ht="80.099999999999994" customHeight="1" x14ac:dyDescent="0.25">
      <c r="A113" s="41" t="s">
        <v>239</v>
      </c>
      <c r="B113" s="308"/>
      <c r="C113" s="309"/>
      <c r="D113" s="308"/>
      <c r="E113" s="309"/>
      <c r="F113" s="308"/>
      <c r="G113" s="309"/>
    </row>
    <row r="114" spans="1:7" ht="24.95" customHeight="1" x14ac:dyDescent="0.25">
      <c r="A114" s="332" t="s">
        <v>184</v>
      </c>
      <c r="B114" s="86" t="s">
        <v>85</v>
      </c>
      <c r="C114" s="86" t="s">
        <v>87</v>
      </c>
      <c r="D114" s="86" t="s">
        <v>85</v>
      </c>
      <c r="E114" s="86" t="s">
        <v>87</v>
      </c>
      <c r="F114" s="86" t="s">
        <v>85</v>
      </c>
      <c r="G114" s="86" t="s">
        <v>87</v>
      </c>
    </row>
    <row r="115" spans="1:7" ht="24.95" customHeight="1" x14ac:dyDescent="0.25">
      <c r="A115" s="333"/>
      <c r="B115" s="43">
        <v>0.06</v>
      </c>
      <c r="C115" s="122"/>
      <c r="D115" s="43">
        <v>0.06</v>
      </c>
      <c r="E115" s="122"/>
      <c r="F115" s="43">
        <v>0.06</v>
      </c>
      <c r="G115" s="123"/>
    </row>
    <row r="116" spans="1:7" ht="80.099999999999994" customHeight="1" x14ac:dyDescent="0.25">
      <c r="A116" s="41" t="s">
        <v>235</v>
      </c>
      <c r="B116" s="311"/>
      <c r="C116" s="311"/>
      <c r="D116" s="311"/>
      <c r="E116" s="311"/>
      <c r="F116" s="311"/>
      <c r="G116" s="311"/>
    </row>
    <row r="117" spans="1:7" ht="80.099999999999994" customHeight="1" x14ac:dyDescent="0.25">
      <c r="A117" s="41" t="s">
        <v>239</v>
      </c>
      <c r="B117" s="308"/>
      <c r="C117" s="309"/>
      <c r="D117" s="308"/>
      <c r="E117" s="309"/>
      <c r="F117" s="308"/>
      <c r="G117" s="309"/>
    </row>
    <row r="118" spans="1:7" ht="16.5" x14ac:dyDescent="0.25">
      <c r="A118" s="42" t="s">
        <v>255</v>
      </c>
      <c r="B118" s="46">
        <f t="shared" ref="B118:G118" si="1">(B71+B75+B79+B83+B87+B91+B95+B99+B103+B107+B111+B115)</f>
        <v>1</v>
      </c>
      <c r="C118" s="46">
        <f t="shared" si="1"/>
        <v>0.37</v>
      </c>
      <c r="D118" s="46">
        <f t="shared" si="1"/>
        <v>1</v>
      </c>
      <c r="E118" s="46">
        <f t="shared" si="1"/>
        <v>0.37</v>
      </c>
      <c r="F118" s="46">
        <f t="shared" si="1"/>
        <v>1</v>
      </c>
      <c r="G118" s="46">
        <f t="shared" si="1"/>
        <v>0.37</v>
      </c>
    </row>
    <row r="123" spans="1:7" ht="37.5" customHeight="1" x14ac:dyDescent="0.25"/>
    <row r="124" spans="1:7" ht="19.5" customHeight="1" x14ac:dyDescent="0.25"/>
    <row r="125" spans="1:7" ht="19.5" customHeight="1" x14ac:dyDescent="0.25"/>
    <row r="126" spans="1:7" ht="34.5" customHeight="1" x14ac:dyDescent="0.25"/>
    <row r="127" spans="1:7" ht="15" customHeight="1" x14ac:dyDescent="0.25"/>
    <row r="128" spans="1:7" ht="15.75" customHeight="1" x14ac:dyDescent="0.25"/>
  </sheetData>
  <mergeCells count="193">
    <mergeCell ref="D52:E52"/>
    <mergeCell ref="D53:E53"/>
    <mergeCell ref="A56:A57"/>
    <mergeCell ref="A58:A59"/>
    <mergeCell ref="F53:G53"/>
    <mergeCell ref="B93:C93"/>
    <mergeCell ref="D93:E93"/>
    <mergeCell ref="F93:G93"/>
    <mergeCell ref="B89:C89"/>
    <mergeCell ref="D89:E89"/>
    <mergeCell ref="F89:G89"/>
    <mergeCell ref="B92:C92"/>
    <mergeCell ref="D92:E92"/>
    <mergeCell ref="F92:G92"/>
    <mergeCell ref="B85:C85"/>
    <mergeCell ref="D85:E85"/>
    <mergeCell ref="F59:G59"/>
    <mergeCell ref="F57:G57"/>
    <mergeCell ref="F55:G55"/>
    <mergeCell ref="F85:G85"/>
    <mergeCell ref="B88:C88"/>
    <mergeCell ref="D76:E76"/>
    <mergeCell ref="A54:A55"/>
    <mergeCell ref="F52:G52"/>
    <mergeCell ref="A106:A107"/>
    <mergeCell ref="A110:A111"/>
    <mergeCell ref="A114:A115"/>
    <mergeCell ref="M8:O8"/>
    <mergeCell ref="M9:O9"/>
    <mergeCell ref="M10:O10"/>
    <mergeCell ref="A70:A71"/>
    <mergeCell ref="A74:A75"/>
    <mergeCell ref="A78:A79"/>
    <mergeCell ref="A82:A83"/>
    <mergeCell ref="A86:A87"/>
    <mergeCell ref="A90:A91"/>
    <mergeCell ref="A22:O22"/>
    <mergeCell ref="F68:G68"/>
    <mergeCell ref="B72:C72"/>
    <mergeCell ref="D72:E72"/>
    <mergeCell ref="F72:G72"/>
    <mergeCell ref="B81:C81"/>
    <mergeCell ref="D81:E81"/>
    <mergeCell ref="A98:A99"/>
    <mergeCell ref="A102:A103"/>
    <mergeCell ref="A52:A53"/>
    <mergeCell ref="H45:H46"/>
    <mergeCell ref="I45:I46"/>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F43:G43"/>
    <mergeCell ref="D40:E40"/>
    <mergeCell ref="F40:G40"/>
    <mergeCell ref="A42:A43"/>
    <mergeCell ref="H35:I36"/>
    <mergeCell ref="M6:O6"/>
    <mergeCell ref="A33:I33"/>
    <mergeCell ref="B34:I34"/>
    <mergeCell ref="B37:C37"/>
    <mergeCell ref="D38:E38"/>
    <mergeCell ref="D39:E39"/>
    <mergeCell ref="F38:G38"/>
    <mergeCell ref="D42:E42"/>
    <mergeCell ref="D41:E41"/>
    <mergeCell ref="A47:A49"/>
    <mergeCell ref="A50:A51"/>
    <mergeCell ref="F39:G39"/>
    <mergeCell ref="F47:G47"/>
    <mergeCell ref="A35:A36"/>
    <mergeCell ref="G35:G36"/>
    <mergeCell ref="F51:G51"/>
    <mergeCell ref="F50:G50"/>
    <mergeCell ref="D51:E51"/>
    <mergeCell ref="A38:A39"/>
    <mergeCell ref="A40:A41"/>
    <mergeCell ref="F44:G44"/>
    <mergeCell ref="D44:E44"/>
    <mergeCell ref="D47:E47"/>
    <mergeCell ref="D50:E50"/>
    <mergeCell ref="A44:A46"/>
    <mergeCell ref="B45:B46"/>
    <mergeCell ref="C45:C46"/>
    <mergeCell ref="D45:E46"/>
    <mergeCell ref="F45:G46"/>
    <mergeCell ref="D43:E43"/>
    <mergeCell ref="D37:I37"/>
    <mergeCell ref="F41:G41"/>
    <mergeCell ref="F42:G42"/>
    <mergeCell ref="D63:E63"/>
    <mergeCell ref="D60:E60"/>
    <mergeCell ref="D54:E54"/>
    <mergeCell ref="D56:E56"/>
    <mergeCell ref="D62:E62"/>
    <mergeCell ref="D55:E55"/>
    <mergeCell ref="F56:G56"/>
    <mergeCell ref="D58:E58"/>
    <mergeCell ref="F58:G58"/>
    <mergeCell ref="D57:E57"/>
    <mergeCell ref="F63:G63"/>
    <mergeCell ref="F61:G61"/>
    <mergeCell ref="F54:G54"/>
    <mergeCell ref="D59:E59"/>
    <mergeCell ref="D61:E61"/>
    <mergeCell ref="B105:C105"/>
    <mergeCell ref="D105:E105"/>
    <mergeCell ref="F105:G105"/>
    <mergeCell ref="B77:C77"/>
    <mergeCell ref="D77:E77"/>
    <mergeCell ref="F77:G77"/>
    <mergeCell ref="B80:C80"/>
    <mergeCell ref="D80:E80"/>
    <mergeCell ref="F80:G80"/>
    <mergeCell ref="F100:G100"/>
    <mergeCell ref="B97:C97"/>
    <mergeCell ref="D97:E97"/>
    <mergeCell ref="B101:C101"/>
    <mergeCell ref="D101:E101"/>
    <mergeCell ref="F101:G101"/>
    <mergeCell ref="D100:E100"/>
    <mergeCell ref="B104:C104"/>
    <mergeCell ref="D104:E104"/>
    <mergeCell ref="F104:G104"/>
    <mergeCell ref="F97:G97"/>
    <mergeCell ref="B100:C100"/>
    <mergeCell ref="F81:G81"/>
    <mergeCell ref="B68:C68"/>
    <mergeCell ref="D68:E68"/>
    <mergeCell ref="F60:G60"/>
    <mergeCell ref="F62:G62"/>
    <mergeCell ref="D88:E88"/>
    <mergeCell ref="F88:G88"/>
    <mergeCell ref="B76:C76"/>
    <mergeCell ref="B96:C96"/>
    <mergeCell ref="D96:E96"/>
    <mergeCell ref="F96:G96"/>
    <mergeCell ref="B84:C84"/>
    <mergeCell ref="D84:E84"/>
    <mergeCell ref="F84:G84"/>
    <mergeCell ref="A67:G67"/>
    <mergeCell ref="B73:C73"/>
    <mergeCell ref="D73:E73"/>
    <mergeCell ref="F73:G73"/>
    <mergeCell ref="F76:G76"/>
    <mergeCell ref="B69:C69"/>
    <mergeCell ref="D69:E69"/>
    <mergeCell ref="F69:G69"/>
    <mergeCell ref="A94:A95"/>
    <mergeCell ref="A60:A61"/>
    <mergeCell ref="A62:A63"/>
    <mergeCell ref="B48:B49"/>
    <mergeCell ref="C48:C49"/>
    <mergeCell ref="D48:E49"/>
    <mergeCell ref="F48:G49"/>
    <mergeCell ref="H48:H50"/>
    <mergeCell ref="I48:I50"/>
    <mergeCell ref="B117:C117"/>
    <mergeCell ref="D117:E117"/>
    <mergeCell ref="F117:G117"/>
    <mergeCell ref="B108:C108"/>
    <mergeCell ref="D108:E108"/>
    <mergeCell ref="F108:G108"/>
    <mergeCell ref="B109:C109"/>
    <mergeCell ref="D109:E109"/>
    <mergeCell ref="F109:G109"/>
    <mergeCell ref="B112:C112"/>
    <mergeCell ref="D112:E112"/>
    <mergeCell ref="F112:G112"/>
    <mergeCell ref="B113:C113"/>
    <mergeCell ref="D113:E113"/>
    <mergeCell ref="F113:G113"/>
    <mergeCell ref="B116:C116"/>
    <mergeCell ref="D116:E116"/>
    <mergeCell ref="F116:G116"/>
  </mergeCells>
  <phoneticPr fontId="30" type="noConversion"/>
  <hyperlinks>
    <hyperlink ref="B73" r:id="rId1" xr:uid="{C57D4961-7CCA-4065-A378-D6E0E8508FAC}"/>
    <hyperlink ref="D73" r:id="rId2" xr:uid="{9CA70A86-3B4C-42A1-92DE-1F7618EE845D}"/>
    <hyperlink ref="F73" r:id="rId3" xr:uid="{AC5C5E9D-E1BD-4391-8DFF-98B306B7F73E}"/>
    <hyperlink ref="B77" r:id="rId4" xr:uid="{1E368B4B-D577-4B69-B738-23DB93742DA6}"/>
    <hyperlink ref="D77" r:id="rId5" xr:uid="{6D20A244-22A1-4542-B2B8-25BC07F5BAB3}"/>
    <hyperlink ref="F77" r:id="rId6" xr:uid="{29682AC2-C84A-4A9E-9F4C-2735EB1C3AEA}"/>
    <hyperlink ref="F81" r:id="rId7" xr:uid="{595CCBE1-876A-4A8F-87E8-2B6D06C65F23}"/>
    <hyperlink ref="B81" r:id="rId8" xr:uid="{063C0583-982E-4DFA-9316-120D56CED566}"/>
    <hyperlink ref="D81" r:id="rId9" xr:uid="{4D31751C-8175-46CF-832D-7AD11AC75BBC}"/>
    <hyperlink ref="B85" r:id="rId10" xr:uid="{510C4833-F9BF-40E1-B143-2D67EC8499A9}"/>
    <hyperlink ref="D85" r:id="rId11" xr:uid="{1D24A1E3-5EAD-42E5-8CD3-F28CCB8EC200}"/>
    <hyperlink ref="F85" r:id="rId12" xr:uid="{634E9B94-0A5F-4627-B0A2-ECC5AF72D8B9}"/>
    <hyperlink ref="B89" r:id="rId13" xr:uid="{5E19B0E1-4A89-4FE5-9F3B-2597664893E9}"/>
    <hyperlink ref="D89" r:id="rId14" xr:uid="{E0BB7B3E-E2DB-4CE9-891E-514528017202}"/>
    <hyperlink ref="F89" r:id="rId15" xr:uid="{E64AB07B-81CD-4151-A149-D055B049A307}"/>
  </hyperlinks>
  <pageMargins left="0.23622047244094491" right="0.23622047244094491" top="0.74803149606299213" bottom="0.74803149606299213" header="0.31496062992125984" footer="0.31496062992125984"/>
  <pageSetup paperSize="5" scale="25" orientation="landscape"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sheetPr>
  <dimension ref="A1:Q127"/>
  <sheetViews>
    <sheetView showGridLines="0" topLeftCell="C86" zoomScale="70" zoomScaleNormal="70" workbookViewId="0">
      <selection activeCell="H87" sqref="H87:I87"/>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96"/>
      <c r="B1" s="243" t="s">
        <v>160</v>
      </c>
      <c r="C1" s="244"/>
      <c r="D1" s="244"/>
      <c r="E1" s="244"/>
      <c r="F1" s="244"/>
      <c r="G1" s="244"/>
      <c r="H1" s="244"/>
      <c r="I1" s="244"/>
      <c r="J1" s="244"/>
      <c r="K1" s="244"/>
      <c r="L1" s="245"/>
      <c r="M1" s="272" t="s">
        <v>161</v>
      </c>
      <c r="N1" s="273"/>
      <c r="O1" s="274"/>
    </row>
    <row r="2" spans="1:15" s="75" customFormat="1" ht="18" customHeight="1" thickBot="1" x14ac:dyDescent="0.3">
      <c r="A2" s="397"/>
      <c r="B2" s="246" t="s">
        <v>162</v>
      </c>
      <c r="C2" s="247"/>
      <c r="D2" s="247"/>
      <c r="E2" s="247"/>
      <c r="F2" s="247"/>
      <c r="G2" s="247"/>
      <c r="H2" s="247"/>
      <c r="I2" s="247"/>
      <c r="J2" s="247"/>
      <c r="K2" s="247"/>
      <c r="L2" s="248"/>
      <c r="M2" s="272" t="s">
        <v>163</v>
      </c>
      <c r="N2" s="273"/>
      <c r="O2" s="274"/>
    </row>
    <row r="3" spans="1:15" s="75" customFormat="1" ht="19.899999999999999" customHeight="1" thickBot="1" x14ac:dyDescent="0.3">
      <c r="A3" s="397"/>
      <c r="B3" s="246" t="s">
        <v>0</v>
      </c>
      <c r="C3" s="247"/>
      <c r="D3" s="247"/>
      <c r="E3" s="247"/>
      <c r="F3" s="247"/>
      <c r="G3" s="247"/>
      <c r="H3" s="247"/>
      <c r="I3" s="247"/>
      <c r="J3" s="247"/>
      <c r="K3" s="247"/>
      <c r="L3" s="248"/>
      <c r="M3" s="272" t="s">
        <v>164</v>
      </c>
      <c r="N3" s="273"/>
      <c r="O3" s="274"/>
    </row>
    <row r="4" spans="1:15" s="75" customFormat="1" ht="21.75" customHeight="1" thickBot="1" x14ac:dyDescent="0.3">
      <c r="A4" s="398"/>
      <c r="B4" s="254" t="s">
        <v>165</v>
      </c>
      <c r="C4" s="255"/>
      <c r="D4" s="255"/>
      <c r="E4" s="255"/>
      <c r="F4" s="255"/>
      <c r="G4" s="255"/>
      <c r="H4" s="255"/>
      <c r="I4" s="255"/>
      <c r="J4" s="255"/>
      <c r="K4" s="255"/>
      <c r="L4" s="256"/>
      <c r="M4" s="272" t="s">
        <v>166</v>
      </c>
      <c r="N4" s="273"/>
      <c r="O4" s="274"/>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405" t="s">
        <v>168</v>
      </c>
      <c r="C6" s="406"/>
      <c r="D6" s="406"/>
      <c r="E6" s="406"/>
      <c r="F6" s="406"/>
      <c r="G6" s="406"/>
      <c r="H6" s="406"/>
      <c r="I6" s="406"/>
      <c r="J6" s="406"/>
      <c r="K6" s="407"/>
      <c r="L6" s="116" t="s">
        <v>169</v>
      </c>
      <c r="M6" s="365">
        <v>2024110010297</v>
      </c>
      <c r="N6" s="366"/>
      <c r="O6" s="367"/>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241" t="s">
        <v>6</v>
      </c>
      <c r="B8" s="116" t="s">
        <v>170</v>
      </c>
      <c r="C8" s="96"/>
      <c r="D8" s="116" t="s">
        <v>171</v>
      </c>
      <c r="E8" s="96"/>
      <c r="F8" s="116" t="s">
        <v>172</v>
      </c>
      <c r="G8" s="96"/>
      <c r="H8" s="116" t="s">
        <v>173</v>
      </c>
      <c r="I8" s="97"/>
      <c r="J8" s="384" t="s">
        <v>8</v>
      </c>
      <c r="K8" s="242"/>
      <c r="L8" s="115" t="s">
        <v>174</v>
      </c>
      <c r="M8" s="249"/>
      <c r="N8" s="249"/>
      <c r="O8" s="249"/>
    </row>
    <row r="9" spans="1:15" s="75" customFormat="1" ht="21.75" customHeight="1" thickBot="1" x14ac:dyDescent="0.3">
      <c r="A9" s="241"/>
      <c r="B9" s="117" t="s">
        <v>175</v>
      </c>
      <c r="C9" s="98" t="s">
        <v>176</v>
      </c>
      <c r="D9" s="116" t="s">
        <v>177</v>
      </c>
      <c r="E9" s="99"/>
      <c r="F9" s="116" t="s">
        <v>178</v>
      </c>
      <c r="G9" s="99"/>
      <c r="H9" s="116" t="s">
        <v>179</v>
      </c>
      <c r="I9" s="97"/>
      <c r="J9" s="384"/>
      <c r="K9" s="242"/>
      <c r="L9" s="115" t="s">
        <v>180</v>
      </c>
      <c r="M9" s="249"/>
      <c r="N9" s="249"/>
      <c r="O9" s="249"/>
    </row>
    <row r="10" spans="1:15" s="75" customFormat="1" ht="21.75" customHeight="1" thickBot="1" x14ac:dyDescent="0.3">
      <c r="A10" s="241"/>
      <c r="B10" s="116" t="s">
        <v>181</v>
      </c>
      <c r="C10" s="96"/>
      <c r="D10" s="116" t="s">
        <v>182</v>
      </c>
      <c r="E10" s="99"/>
      <c r="F10" s="116" t="s">
        <v>183</v>
      </c>
      <c r="G10" s="99"/>
      <c r="H10" s="116" t="s">
        <v>184</v>
      </c>
      <c r="I10" s="97"/>
      <c r="J10" s="384"/>
      <c r="K10" s="242"/>
      <c r="L10" s="115" t="s">
        <v>185</v>
      </c>
      <c r="M10" s="249" t="s">
        <v>176</v>
      </c>
      <c r="N10" s="249"/>
      <c r="O10" s="249"/>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402" t="s">
        <v>186</v>
      </c>
      <c r="B12" s="385" t="s">
        <v>256</v>
      </c>
      <c r="C12" s="386"/>
      <c r="D12" s="386"/>
      <c r="E12" s="386"/>
      <c r="F12" s="386"/>
      <c r="G12" s="386"/>
      <c r="H12" s="386"/>
      <c r="I12" s="386"/>
      <c r="J12" s="386"/>
      <c r="K12" s="386"/>
      <c r="L12" s="386"/>
      <c r="M12" s="386"/>
      <c r="N12" s="386"/>
      <c r="O12" s="387"/>
    </row>
    <row r="13" spans="1:15" ht="15" customHeight="1" x14ac:dyDescent="0.25">
      <c r="A13" s="403"/>
      <c r="B13" s="388"/>
      <c r="C13" s="389"/>
      <c r="D13" s="389"/>
      <c r="E13" s="389"/>
      <c r="F13" s="389"/>
      <c r="G13" s="389"/>
      <c r="H13" s="389"/>
      <c r="I13" s="389"/>
      <c r="J13" s="389"/>
      <c r="K13" s="389"/>
      <c r="L13" s="389"/>
      <c r="M13" s="389"/>
      <c r="N13" s="389"/>
      <c r="O13" s="390"/>
    </row>
    <row r="14" spans="1:15" ht="15" customHeight="1" thickBot="1" x14ac:dyDescent="0.3">
      <c r="A14" s="404"/>
      <c r="B14" s="391"/>
      <c r="C14" s="392"/>
      <c r="D14" s="392"/>
      <c r="E14" s="392"/>
      <c r="F14" s="392"/>
      <c r="G14" s="392"/>
      <c r="H14" s="392"/>
      <c r="I14" s="392"/>
      <c r="J14" s="392"/>
      <c r="K14" s="392"/>
      <c r="L14" s="392"/>
      <c r="M14" s="392"/>
      <c r="N14" s="392"/>
      <c r="O14" s="393"/>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95" t="s">
        <v>188</v>
      </c>
      <c r="C16" s="395"/>
      <c r="D16" s="395"/>
      <c r="E16" s="395"/>
      <c r="F16" s="395"/>
      <c r="G16" s="241" t="s">
        <v>15</v>
      </c>
      <c r="H16" s="241"/>
      <c r="I16" s="420" t="s">
        <v>257</v>
      </c>
      <c r="J16" s="420"/>
      <c r="K16" s="420"/>
      <c r="L16" s="420"/>
      <c r="M16" s="420"/>
      <c r="N16" s="420"/>
      <c r="O16" s="420"/>
    </row>
    <row r="17" spans="1:17" ht="9" customHeight="1" thickBot="1" x14ac:dyDescent="0.3">
      <c r="A17" s="12"/>
      <c r="B17" s="14"/>
      <c r="C17" s="13"/>
      <c r="D17" s="13"/>
      <c r="E17" s="13"/>
      <c r="F17" s="13"/>
      <c r="G17" s="14"/>
      <c r="H17" s="14"/>
      <c r="I17" s="14"/>
      <c r="J17" s="14"/>
      <c r="K17" s="14"/>
      <c r="L17" s="15"/>
      <c r="M17" s="15"/>
      <c r="N17" s="15"/>
      <c r="O17" s="15"/>
    </row>
    <row r="18" spans="1:17" ht="56.25" customHeight="1" thickBot="1" x14ac:dyDescent="0.3">
      <c r="A18" s="49" t="s">
        <v>17</v>
      </c>
      <c r="B18" s="400" t="s">
        <v>190</v>
      </c>
      <c r="C18" s="400"/>
      <c r="D18" s="400"/>
      <c r="E18" s="400"/>
      <c r="F18" s="49" t="s">
        <v>19</v>
      </c>
      <c r="G18" s="399" t="s">
        <v>191</v>
      </c>
      <c r="H18" s="399"/>
      <c r="I18" s="399"/>
      <c r="J18" s="49" t="s">
        <v>21</v>
      </c>
      <c r="K18" s="395" t="s">
        <v>192</v>
      </c>
      <c r="L18" s="395"/>
      <c r="M18" s="395"/>
      <c r="N18" s="395"/>
      <c r="O18" s="395"/>
    </row>
    <row r="19" spans="1:17" ht="9" customHeight="1" x14ac:dyDescent="0.25">
      <c r="A19" s="3"/>
      <c r="B19" s="2"/>
      <c r="C19" s="401"/>
      <c r="D19" s="401"/>
      <c r="E19" s="401"/>
      <c r="F19" s="401"/>
      <c r="G19" s="401"/>
      <c r="H19" s="401"/>
      <c r="I19" s="401"/>
      <c r="J19" s="401"/>
      <c r="K19" s="401"/>
      <c r="L19" s="401"/>
      <c r="M19" s="401"/>
      <c r="N19" s="401"/>
      <c r="O19" s="401"/>
    </row>
    <row r="20" spans="1:17" ht="16.5" customHeight="1" thickBot="1" x14ac:dyDescent="0.3">
      <c r="A20" s="72"/>
      <c r="B20" s="73"/>
      <c r="C20" s="73"/>
      <c r="D20" s="73"/>
      <c r="E20" s="73"/>
      <c r="F20" s="73"/>
      <c r="G20" s="73"/>
      <c r="H20" s="73"/>
      <c r="I20" s="73"/>
      <c r="J20" s="73"/>
      <c r="K20" s="73"/>
      <c r="L20" s="73"/>
      <c r="M20" s="73"/>
      <c r="N20" s="73"/>
      <c r="O20" s="73"/>
    </row>
    <row r="21" spans="1:17" ht="32.1" customHeight="1" thickBot="1" x14ac:dyDescent="0.3">
      <c r="A21" s="382" t="s">
        <v>23</v>
      </c>
      <c r="B21" s="383"/>
      <c r="C21" s="383"/>
      <c r="D21" s="383"/>
      <c r="E21" s="383"/>
      <c r="F21" s="383"/>
      <c r="G21" s="383"/>
      <c r="H21" s="383"/>
      <c r="I21" s="383"/>
      <c r="J21" s="383"/>
      <c r="K21" s="383"/>
      <c r="L21" s="383"/>
      <c r="M21" s="383"/>
      <c r="N21" s="383"/>
      <c r="O21" s="384"/>
    </row>
    <row r="22" spans="1:17" ht="32.1" customHeight="1" thickBot="1" x14ac:dyDescent="0.3">
      <c r="A22" s="382" t="s">
        <v>193</v>
      </c>
      <c r="B22" s="383"/>
      <c r="C22" s="383"/>
      <c r="D22" s="383"/>
      <c r="E22" s="383"/>
      <c r="F22" s="383"/>
      <c r="G22" s="383"/>
      <c r="H22" s="383"/>
      <c r="I22" s="383"/>
      <c r="J22" s="383"/>
      <c r="K22" s="383"/>
      <c r="L22" s="383"/>
      <c r="M22" s="383"/>
      <c r="N22" s="383"/>
      <c r="O22" s="384"/>
    </row>
    <row r="23" spans="1:17" ht="32.1" customHeight="1" thickBot="1" x14ac:dyDescent="0.3">
      <c r="A23" s="24"/>
      <c r="B23" s="17" t="s">
        <v>170</v>
      </c>
      <c r="C23" s="17" t="s">
        <v>171</v>
      </c>
      <c r="D23" s="17" t="s">
        <v>172</v>
      </c>
      <c r="E23" s="17" t="s">
        <v>173</v>
      </c>
      <c r="F23" s="17" t="s">
        <v>175</v>
      </c>
      <c r="G23" s="17" t="s">
        <v>177</v>
      </c>
      <c r="H23" s="17" t="s">
        <v>178</v>
      </c>
      <c r="I23" s="17" t="s">
        <v>179</v>
      </c>
      <c r="J23" s="17" t="s">
        <v>181</v>
      </c>
      <c r="K23" s="17" t="s">
        <v>182</v>
      </c>
      <c r="L23" s="17" t="s">
        <v>183</v>
      </c>
      <c r="M23" s="17" t="s">
        <v>184</v>
      </c>
      <c r="N23" s="18" t="s">
        <v>194</v>
      </c>
      <c r="O23" s="18" t="s">
        <v>195</v>
      </c>
    </row>
    <row r="24" spans="1:17" ht="32.1" customHeight="1" x14ac:dyDescent="0.25">
      <c r="A24" s="19" t="s">
        <v>24</v>
      </c>
      <c r="B24" s="20">
        <v>334766000</v>
      </c>
      <c r="C24" s="20"/>
      <c r="D24" s="20"/>
      <c r="E24" s="20"/>
      <c r="F24" s="20"/>
      <c r="G24" s="169">
        <v>5033000</v>
      </c>
      <c r="H24" s="169"/>
      <c r="I24" s="169"/>
      <c r="J24" s="169"/>
      <c r="K24" s="169"/>
      <c r="L24" s="169"/>
      <c r="M24" s="169"/>
      <c r="N24" s="150">
        <f>SUM(B24:M24)</f>
        <v>339799000</v>
      </c>
      <c r="O24" s="141">
        <v>1</v>
      </c>
    </row>
    <row r="25" spans="1:17" ht="32.1" customHeight="1" x14ac:dyDescent="0.25">
      <c r="A25" s="19" t="s">
        <v>26</v>
      </c>
      <c r="B25" s="20">
        <v>334766000</v>
      </c>
      <c r="C25" s="20"/>
      <c r="D25" s="20"/>
      <c r="E25" s="20">
        <v>4385372</v>
      </c>
      <c r="F25" s="20"/>
      <c r="G25" s="20"/>
      <c r="H25" s="20"/>
      <c r="I25" s="20"/>
      <c r="J25" s="20"/>
      <c r="K25" s="20"/>
      <c r="L25" s="20"/>
      <c r="M25" s="20"/>
      <c r="N25" s="150">
        <f t="shared" ref="N25:N29" si="0">SUM(B25:M25)</f>
        <v>339151372</v>
      </c>
      <c r="O25" s="142">
        <f>N25/N24</f>
        <v>0.9980940850326222</v>
      </c>
      <c r="Q25" s="211"/>
    </row>
    <row r="26" spans="1:17" ht="32.1" customHeight="1" x14ac:dyDescent="0.25">
      <c r="A26" s="19" t="s">
        <v>28</v>
      </c>
      <c r="B26" s="20"/>
      <c r="C26" s="20">
        <v>2516551</v>
      </c>
      <c r="D26" s="20">
        <v>30287633</v>
      </c>
      <c r="E26" s="20">
        <v>33528500</v>
      </c>
      <c r="F26" s="20">
        <v>33528500</v>
      </c>
      <c r="G26" s="20"/>
      <c r="H26" s="20"/>
      <c r="I26" s="20"/>
      <c r="J26" s="20"/>
      <c r="K26" s="20"/>
      <c r="L26" s="20"/>
      <c r="M26" s="20"/>
      <c r="N26" s="150">
        <f t="shared" si="0"/>
        <v>99861184</v>
      </c>
      <c r="O26" s="142">
        <f>N26/N24</f>
        <v>0.29388310148058117</v>
      </c>
    </row>
    <row r="27" spans="1:17" ht="32.1" customHeight="1" x14ac:dyDescent="0.25">
      <c r="A27" s="19" t="s">
        <v>196</v>
      </c>
      <c r="B27" s="20">
        <v>5950000</v>
      </c>
      <c r="C27" s="20">
        <v>1842000</v>
      </c>
      <c r="D27" s="20"/>
      <c r="E27" s="20"/>
      <c r="F27" s="20"/>
      <c r="G27" s="20"/>
      <c r="H27" s="20"/>
      <c r="I27" s="20"/>
      <c r="J27" s="20"/>
      <c r="K27" s="20"/>
      <c r="L27" s="20"/>
      <c r="M27" s="20"/>
      <c r="N27" s="150">
        <f t="shared" si="0"/>
        <v>7792000</v>
      </c>
      <c r="O27" s="142">
        <v>1</v>
      </c>
    </row>
    <row r="28" spans="1:17" ht="32.1" customHeight="1" x14ac:dyDescent="0.25">
      <c r="A28" s="19" t="s">
        <v>197</v>
      </c>
      <c r="B28" s="148"/>
      <c r="C28" s="148"/>
      <c r="D28" s="148"/>
      <c r="E28" s="143"/>
      <c r="F28" s="143"/>
      <c r="G28" s="143"/>
      <c r="H28" s="143"/>
      <c r="I28" s="143"/>
      <c r="J28" s="143"/>
      <c r="K28" s="143"/>
      <c r="L28" s="143"/>
      <c r="M28" s="143"/>
      <c r="N28" s="150">
        <f t="shared" si="0"/>
        <v>0</v>
      </c>
      <c r="O28" s="142">
        <f>N28/N27</f>
        <v>0</v>
      </c>
    </row>
    <row r="29" spans="1:17" ht="32.1" customHeight="1" thickBot="1" x14ac:dyDescent="0.3">
      <c r="A29" s="21" t="s">
        <v>34</v>
      </c>
      <c r="B29" s="149"/>
      <c r="C29" s="22">
        <v>7792000</v>
      </c>
      <c r="D29" s="149"/>
      <c r="E29" s="144">
        <v>0</v>
      </c>
      <c r="F29" s="144"/>
      <c r="G29" s="144"/>
      <c r="H29" s="144"/>
      <c r="I29" s="144"/>
      <c r="J29" s="144"/>
      <c r="K29" s="144"/>
      <c r="L29" s="144"/>
      <c r="M29" s="144"/>
      <c r="N29" s="151">
        <f t="shared" si="0"/>
        <v>7792000</v>
      </c>
      <c r="O29" s="145">
        <f>N29/N27</f>
        <v>1</v>
      </c>
    </row>
    <row r="30" spans="1:17" s="23" customFormat="1" ht="16.5" customHeight="1" x14ac:dyDescent="0.2"/>
    <row r="31" spans="1:17" s="23" customFormat="1" ht="17.25" customHeight="1" x14ac:dyDescent="0.2"/>
    <row r="32" spans="1:17" ht="5.25" customHeight="1" thickBot="1" x14ac:dyDescent="0.3"/>
    <row r="33" spans="1:13" ht="48" customHeight="1" thickBot="1" x14ac:dyDescent="0.3">
      <c r="A33" s="368" t="s">
        <v>198</v>
      </c>
      <c r="B33" s="369"/>
      <c r="C33" s="369"/>
      <c r="D33" s="369"/>
      <c r="E33" s="369"/>
      <c r="F33" s="369"/>
      <c r="G33" s="369"/>
      <c r="H33" s="369"/>
      <c r="I33" s="370"/>
      <c r="J33" s="27"/>
    </row>
    <row r="34" spans="1:13" ht="50.25" customHeight="1" thickBot="1" x14ac:dyDescent="0.3">
      <c r="A34" s="36" t="s">
        <v>199</v>
      </c>
      <c r="B34" s="371" t="str">
        <f>+B12</f>
        <v>Acompañar el 100% del seguimiento a la implementación de las PPMYEG y PPASP así como a los compromisos de la SDMujer en otras políticas públicas.</v>
      </c>
      <c r="C34" s="372"/>
      <c r="D34" s="372"/>
      <c r="E34" s="372"/>
      <c r="F34" s="372"/>
      <c r="G34" s="372"/>
      <c r="H34" s="372"/>
      <c r="I34" s="373"/>
      <c r="J34" s="25"/>
      <c r="M34" s="126"/>
    </row>
    <row r="35" spans="1:13" ht="18.75" customHeight="1" thickBot="1" x14ac:dyDescent="0.3">
      <c r="A35" s="334" t="s">
        <v>39</v>
      </c>
      <c r="B35" s="81">
        <v>2024</v>
      </c>
      <c r="C35" s="81">
        <v>2025</v>
      </c>
      <c r="D35" s="81">
        <v>2026</v>
      </c>
      <c r="E35" s="81">
        <v>2027</v>
      </c>
      <c r="F35" s="81" t="s">
        <v>200</v>
      </c>
      <c r="G35" s="346" t="s">
        <v>41</v>
      </c>
      <c r="H35" s="364" t="s">
        <v>201</v>
      </c>
      <c r="I35" s="364"/>
      <c r="J35" s="25"/>
      <c r="M35" s="126"/>
    </row>
    <row r="36" spans="1:13" ht="50.25" customHeight="1" thickBot="1" x14ac:dyDescent="0.3">
      <c r="A36" s="335"/>
      <c r="B36" s="163">
        <v>1</v>
      </c>
      <c r="C36" s="163">
        <v>1</v>
      </c>
      <c r="D36" s="163">
        <v>1</v>
      </c>
      <c r="E36" s="163">
        <v>1</v>
      </c>
      <c r="F36" s="163">
        <v>1</v>
      </c>
      <c r="G36" s="346"/>
      <c r="H36" s="364"/>
      <c r="I36" s="364"/>
      <c r="J36" s="25"/>
      <c r="M36" s="127"/>
    </row>
    <row r="37" spans="1:13" ht="52.5" customHeight="1" thickBot="1" x14ac:dyDescent="0.3">
      <c r="A37" s="37" t="s">
        <v>43</v>
      </c>
      <c r="B37" s="374">
        <v>0.14000000000000001</v>
      </c>
      <c r="C37" s="375"/>
      <c r="D37" s="357" t="s">
        <v>202</v>
      </c>
      <c r="E37" s="358"/>
      <c r="F37" s="358"/>
      <c r="G37" s="358"/>
      <c r="H37" s="358"/>
      <c r="I37" s="359"/>
    </row>
    <row r="38" spans="1:13" s="26" customFormat="1" ht="73.5" customHeight="1" thickBot="1" x14ac:dyDescent="0.3">
      <c r="A38" s="334" t="s">
        <v>203</v>
      </c>
      <c r="B38" s="37" t="s">
        <v>204</v>
      </c>
      <c r="C38" s="36" t="s">
        <v>87</v>
      </c>
      <c r="D38" s="314" t="s">
        <v>89</v>
      </c>
      <c r="E38" s="315"/>
      <c r="F38" s="314" t="s">
        <v>91</v>
      </c>
      <c r="G38" s="315"/>
      <c r="H38" s="38" t="s">
        <v>93</v>
      </c>
      <c r="I38" s="40" t="s">
        <v>94</v>
      </c>
      <c r="M38" s="128"/>
    </row>
    <row r="39" spans="1:13" ht="243.75" customHeight="1" thickBot="1" x14ac:dyDescent="0.3">
      <c r="A39" s="335"/>
      <c r="B39" s="165">
        <v>1</v>
      </c>
      <c r="C39" s="165">
        <v>1</v>
      </c>
      <c r="D39" s="421" t="s">
        <v>258</v>
      </c>
      <c r="E39" s="345"/>
      <c r="F39" s="344" t="s">
        <v>259</v>
      </c>
      <c r="G39" s="345"/>
      <c r="H39" s="200" t="s">
        <v>260</v>
      </c>
      <c r="I39" s="201" t="s">
        <v>261</v>
      </c>
      <c r="M39" s="126"/>
    </row>
    <row r="40" spans="1:13" s="26" customFormat="1" ht="54" customHeight="1" thickBot="1" x14ac:dyDescent="0.3">
      <c r="A40" s="334" t="s">
        <v>208</v>
      </c>
      <c r="B40" s="38" t="s">
        <v>204</v>
      </c>
      <c r="C40" s="38" t="s">
        <v>87</v>
      </c>
      <c r="D40" s="314" t="s">
        <v>89</v>
      </c>
      <c r="E40" s="315"/>
      <c r="F40" s="314" t="s">
        <v>91</v>
      </c>
      <c r="G40" s="315"/>
      <c r="H40" s="38" t="s">
        <v>93</v>
      </c>
      <c r="I40" s="40" t="s">
        <v>94</v>
      </c>
    </row>
    <row r="41" spans="1:13" ht="213" customHeight="1" thickBot="1" x14ac:dyDescent="0.3">
      <c r="A41" s="335"/>
      <c r="B41" s="167">
        <v>1</v>
      </c>
      <c r="C41" s="167">
        <v>1</v>
      </c>
      <c r="D41" s="380" t="s">
        <v>262</v>
      </c>
      <c r="E41" s="381"/>
      <c r="F41" s="380" t="s">
        <v>263</v>
      </c>
      <c r="G41" s="381"/>
      <c r="H41" s="140"/>
      <c r="I41" s="29" t="s">
        <v>264</v>
      </c>
    </row>
    <row r="42" spans="1:13" s="26" customFormat="1" ht="45" customHeight="1" thickBot="1" x14ac:dyDescent="0.3">
      <c r="A42" s="334" t="s">
        <v>212</v>
      </c>
      <c r="B42" s="38" t="s">
        <v>204</v>
      </c>
      <c r="C42" s="38" t="s">
        <v>87</v>
      </c>
      <c r="D42" s="314" t="s">
        <v>89</v>
      </c>
      <c r="E42" s="315"/>
      <c r="F42" s="314" t="s">
        <v>91</v>
      </c>
      <c r="G42" s="315"/>
      <c r="H42" s="38" t="s">
        <v>93</v>
      </c>
      <c r="I42" s="40" t="s">
        <v>94</v>
      </c>
    </row>
    <row r="43" spans="1:13" ht="396.75" customHeight="1" thickBot="1" x14ac:dyDescent="0.3">
      <c r="A43" s="335"/>
      <c r="B43" s="166">
        <v>1</v>
      </c>
      <c r="C43" s="167">
        <v>1</v>
      </c>
      <c r="D43" s="380" t="s">
        <v>265</v>
      </c>
      <c r="E43" s="381"/>
      <c r="F43" s="380" t="s">
        <v>266</v>
      </c>
      <c r="G43" s="381"/>
      <c r="H43" s="140"/>
      <c r="I43" s="29" t="s">
        <v>267</v>
      </c>
    </row>
    <row r="44" spans="1:13" s="26" customFormat="1" ht="44.25" customHeight="1" thickBot="1" x14ac:dyDescent="0.3">
      <c r="A44" s="334" t="s">
        <v>216</v>
      </c>
      <c r="B44" s="38" t="s">
        <v>204</v>
      </c>
      <c r="C44" s="39" t="s">
        <v>87</v>
      </c>
      <c r="D44" s="314" t="s">
        <v>89</v>
      </c>
      <c r="E44" s="315"/>
      <c r="F44" s="314" t="s">
        <v>91</v>
      </c>
      <c r="G44" s="315"/>
      <c r="H44" s="38" t="s">
        <v>93</v>
      </c>
      <c r="I44" s="38" t="s">
        <v>94</v>
      </c>
    </row>
    <row r="45" spans="1:13" ht="409.5" customHeight="1" thickBot="1" x14ac:dyDescent="0.3">
      <c r="A45" s="335"/>
      <c r="B45" s="166">
        <v>1</v>
      </c>
      <c r="C45" s="166">
        <v>1</v>
      </c>
      <c r="D45" s="380" t="s">
        <v>268</v>
      </c>
      <c r="E45" s="381"/>
      <c r="F45" s="380" t="s">
        <v>269</v>
      </c>
      <c r="G45" s="381"/>
      <c r="H45" s="213" t="s">
        <v>270</v>
      </c>
      <c r="I45" s="29" t="s">
        <v>271</v>
      </c>
    </row>
    <row r="46" spans="1:13" s="26" customFormat="1" ht="47.25" customHeight="1" x14ac:dyDescent="0.25">
      <c r="A46" s="334" t="s">
        <v>221</v>
      </c>
      <c r="B46" s="38" t="s">
        <v>204</v>
      </c>
      <c r="C46" s="38" t="s">
        <v>87</v>
      </c>
      <c r="D46" s="314" t="s">
        <v>89</v>
      </c>
      <c r="E46" s="315"/>
      <c r="F46" s="314" t="s">
        <v>91</v>
      </c>
      <c r="G46" s="315"/>
      <c r="H46" s="38" t="s">
        <v>93</v>
      </c>
      <c r="I46" s="40" t="s">
        <v>94</v>
      </c>
    </row>
    <row r="47" spans="1:13" s="26" customFormat="1" ht="406.5" customHeight="1" x14ac:dyDescent="0.25">
      <c r="A47" s="343"/>
      <c r="B47" s="297">
        <v>1</v>
      </c>
      <c r="C47" s="348">
        <v>1</v>
      </c>
      <c r="D47" s="350" t="s">
        <v>272</v>
      </c>
      <c r="E47" s="351"/>
      <c r="F47" s="422" t="s">
        <v>273</v>
      </c>
      <c r="G47" s="423"/>
      <c r="H47" s="430" t="s">
        <v>270</v>
      </c>
      <c r="I47" s="412" t="s">
        <v>274</v>
      </c>
    </row>
    <row r="48" spans="1:13" ht="405.75" customHeight="1" x14ac:dyDescent="0.25">
      <c r="A48" s="335"/>
      <c r="B48" s="298"/>
      <c r="C48" s="349"/>
      <c r="D48" s="352"/>
      <c r="E48" s="353"/>
      <c r="F48" s="424"/>
      <c r="G48" s="425"/>
      <c r="H48" s="431"/>
      <c r="I48" s="431"/>
    </row>
    <row r="49" spans="1:9" s="26" customFormat="1" ht="52.5" customHeight="1" x14ac:dyDescent="0.25">
      <c r="A49" s="334" t="s">
        <v>224</v>
      </c>
      <c r="B49" s="38" t="s">
        <v>204</v>
      </c>
      <c r="C49" s="38" t="s">
        <v>87</v>
      </c>
      <c r="D49" s="314" t="s">
        <v>89</v>
      </c>
      <c r="E49" s="315"/>
      <c r="F49" s="314" t="s">
        <v>91</v>
      </c>
      <c r="G49" s="315"/>
      <c r="H49" s="38" t="s">
        <v>93</v>
      </c>
      <c r="I49" s="40" t="s">
        <v>94</v>
      </c>
    </row>
    <row r="50" spans="1:9" ht="120" customHeight="1" x14ac:dyDescent="0.25">
      <c r="A50" s="335"/>
      <c r="B50" s="163">
        <v>1</v>
      </c>
      <c r="C50" s="32"/>
      <c r="D50" s="340"/>
      <c r="E50" s="341"/>
      <c r="F50" s="340"/>
      <c r="G50" s="341"/>
      <c r="H50" s="28"/>
      <c r="I50" s="30"/>
    </row>
    <row r="51" spans="1:9" ht="35.1" customHeight="1" x14ac:dyDescent="0.25">
      <c r="A51" s="334" t="s">
        <v>225</v>
      </c>
      <c r="B51" s="36" t="s">
        <v>204</v>
      </c>
      <c r="C51" s="36" t="s">
        <v>87</v>
      </c>
      <c r="D51" s="314" t="s">
        <v>89</v>
      </c>
      <c r="E51" s="315"/>
      <c r="F51" s="314" t="s">
        <v>91</v>
      </c>
      <c r="G51" s="315"/>
      <c r="H51" s="38" t="s">
        <v>93</v>
      </c>
      <c r="I51" s="40" t="s">
        <v>94</v>
      </c>
    </row>
    <row r="52" spans="1:9" ht="120.75" customHeight="1" x14ac:dyDescent="0.25">
      <c r="A52" s="335"/>
      <c r="B52" s="163">
        <v>1</v>
      </c>
      <c r="C52" s="32"/>
      <c r="D52" s="340"/>
      <c r="E52" s="342"/>
      <c r="F52" s="340"/>
      <c r="G52" s="341"/>
      <c r="H52" s="28"/>
      <c r="I52" s="30"/>
    </row>
    <row r="53" spans="1:9" ht="35.1" customHeight="1" x14ac:dyDescent="0.25">
      <c r="A53" s="334" t="s">
        <v>226</v>
      </c>
      <c r="B53" s="36" t="s">
        <v>204</v>
      </c>
      <c r="C53" s="36" t="s">
        <v>87</v>
      </c>
      <c r="D53" s="314" t="s">
        <v>89</v>
      </c>
      <c r="E53" s="315"/>
      <c r="F53" s="314" t="s">
        <v>91</v>
      </c>
      <c r="G53" s="315"/>
      <c r="H53" s="38" t="s">
        <v>93</v>
      </c>
      <c r="I53" s="40" t="s">
        <v>94</v>
      </c>
    </row>
    <row r="54" spans="1:9" ht="120" customHeight="1" x14ac:dyDescent="0.25">
      <c r="A54" s="335"/>
      <c r="B54" s="163">
        <v>1</v>
      </c>
      <c r="C54" s="32"/>
      <c r="D54" s="340"/>
      <c r="E54" s="342"/>
      <c r="F54" s="340"/>
      <c r="G54" s="341"/>
      <c r="H54" s="47"/>
      <c r="I54" s="30"/>
    </row>
    <row r="55" spans="1:9" ht="35.1" customHeight="1" x14ac:dyDescent="0.25">
      <c r="A55" s="334" t="s">
        <v>227</v>
      </c>
      <c r="B55" s="36" t="s">
        <v>204</v>
      </c>
      <c r="C55" s="36" t="s">
        <v>87</v>
      </c>
      <c r="D55" s="314" t="s">
        <v>89</v>
      </c>
      <c r="E55" s="315"/>
      <c r="F55" s="314" t="s">
        <v>91</v>
      </c>
      <c r="G55" s="315"/>
      <c r="H55" s="38" t="s">
        <v>93</v>
      </c>
      <c r="I55" s="40" t="s">
        <v>94</v>
      </c>
    </row>
    <row r="56" spans="1:9" ht="120" customHeight="1" x14ac:dyDescent="0.25">
      <c r="A56" s="335"/>
      <c r="B56" s="163">
        <v>1</v>
      </c>
      <c r="C56" s="32"/>
      <c r="D56" s="340"/>
      <c r="E56" s="341"/>
      <c r="F56" s="340"/>
      <c r="G56" s="341"/>
      <c r="H56" s="28"/>
      <c r="I56" s="28"/>
    </row>
    <row r="57" spans="1:9" ht="35.1" customHeight="1" x14ac:dyDescent="0.25">
      <c r="A57" s="334" t="s">
        <v>228</v>
      </c>
      <c r="B57" s="36" t="s">
        <v>204</v>
      </c>
      <c r="C57" s="36" t="s">
        <v>87</v>
      </c>
      <c r="D57" s="314" t="s">
        <v>89</v>
      </c>
      <c r="E57" s="315"/>
      <c r="F57" s="314" t="s">
        <v>91</v>
      </c>
      <c r="G57" s="315"/>
      <c r="H57" s="38" t="s">
        <v>93</v>
      </c>
      <c r="I57" s="40" t="s">
        <v>94</v>
      </c>
    </row>
    <row r="58" spans="1:9" ht="120" customHeight="1" x14ac:dyDescent="0.25">
      <c r="A58" s="335"/>
      <c r="B58" s="163">
        <v>1</v>
      </c>
      <c r="C58" s="32"/>
      <c r="D58" s="340"/>
      <c r="E58" s="341"/>
      <c r="F58" s="340"/>
      <c r="G58" s="341"/>
      <c r="H58" s="28"/>
      <c r="I58" s="30"/>
    </row>
    <row r="59" spans="1:9" ht="35.1" customHeight="1" x14ac:dyDescent="0.25">
      <c r="A59" s="334" t="s">
        <v>229</v>
      </c>
      <c r="B59" s="36" t="s">
        <v>204</v>
      </c>
      <c r="C59" s="36" t="s">
        <v>87</v>
      </c>
      <c r="D59" s="314" t="s">
        <v>89</v>
      </c>
      <c r="E59" s="315"/>
      <c r="F59" s="314" t="s">
        <v>91</v>
      </c>
      <c r="G59" s="315"/>
      <c r="H59" s="38" t="s">
        <v>93</v>
      </c>
      <c r="I59" s="40" t="s">
        <v>94</v>
      </c>
    </row>
    <row r="60" spans="1:9" ht="120" customHeight="1" x14ac:dyDescent="0.25">
      <c r="A60" s="335"/>
      <c r="B60" s="163">
        <v>1</v>
      </c>
      <c r="C60" s="32"/>
      <c r="D60" s="340"/>
      <c r="E60" s="341"/>
      <c r="F60" s="342"/>
      <c r="G60" s="342"/>
      <c r="H60" s="28"/>
      <c r="I60" s="28"/>
    </row>
    <row r="61" spans="1:9" ht="35.1" customHeight="1" x14ac:dyDescent="0.25">
      <c r="A61" s="334" t="s">
        <v>230</v>
      </c>
      <c r="B61" s="36" t="s">
        <v>204</v>
      </c>
      <c r="C61" s="36" t="s">
        <v>87</v>
      </c>
      <c r="D61" s="314" t="s">
        <v>89</v>
      </c>
      <c r="E61" s="315"/>
      <c r="F61" s="314" t="s">
        <v>91</v>
      </c>
      <c r="G61" s="315"/>
      <c r="H61" s="38" t="s">
        <v>93</v>
      </c>
      <c r="I61" s="40" t="s">
        <v>94</v>
      </c>
    </row>
    <row r="62" spans="1:9" ht="407.25" customHeight="1" x14ac:dyDescent="0.25">
      <c r="A62" s="335"/>
      <c r="B62" s="167">
        <v>1</v>
      </c>
      <c r="C62" s="32"/>
      <c r="D62" s="340"/>
      <c r="E62" s="341"/>
      <c r="F62" s="340"/>
      <c r="G62" s="341"/>
      <c r="H62" s="28"/>
      <c r="I62" s="28"/>
    </row>
    <row r="63" spans="1:9" x14ac:dyDescent="0.25">
      <c r="B63" s="124"/>
    </row>
    <row r="65" spans="1:9" s="25" customFormat="1" ht="30" customHeight="1" x14ac:dyDescent="0.25">
      <c r="A65" s="1"/>
      <c r="B65" s="1"/>
      <c r="C65" s="1"/>
      <c r="D65" s="1"/>
      <c r="E65" s="1"/>
      <c r="F65" s="1"/>
      <c r="G65" s="1"/>
      <c r="H65" s="1"/>
      <c r="I65" s="1"/>
    </row>
    <row r="66" spans="1:9" ht="34.5" customHeight="1" x14ac:dyDescent="0.25">
      <c r="A66" s="428" t="s">
        <v>57</v>
      </c>
      <c r="B66" s="428"/>
      <c r="C66" s="428"/>
      <c r="D66" s="428"/>
      <c r="E66" s="428"/>
      <c r="F66" s="428"/>
      <c r="G66" s="428"/>
      <c r="H66" s="428"/>
      <c r="I66" s="428"/>
    </row>
    <row r="67" spans="1:9" s="168" customFormat="1" ht="100.5" customHeight="1" x14ac:dyDescent="0.25">
      <c r="A67" s="41" t="s">
        <v>58</v>
      </c>
      <c r="B67" s="312" t="s">
        <v>275</v>
      </c>
      <c r="C67" s="313"/>
      <c r="D67" s="312" t="s">
        <v>276</v>
      </c>
      <c r="E67" s="313"/>
      <c r="F67" s="312" t="s">
        <v>277</v>
      </c>
      <c r="G67" s="313"/>
      <c r="H67" s="312" t="s">
        <v>278</v>
      </c>
      <c r="I67" s="313"/>
    </row>
    <row r="68" spans="1:9" ht="45.75" customHeight="1" x14ac:dyDescent="0.25">
      <c r="A68" s="41" t="s">
        <v>234</v>
      </c>
      <c r="B68" s="426">
        <v>3.5000000000000003E-2</v>
      </c>
      <c r="C68" s="427"/>
      <c r="D68" s="426">
        <v>3.5000000000000003E-2</v>
      </c>
      <c r="E68" s="427"/>
      <c r="F68" s="426">
        <v>3.5000000000000003E-2</v>
      </c>
      <c r="G68" s="427"/>
      <c r="H68" s="426">
        <v>3.5000000000000003E-2</v>
      </c>
      <c r="I68" s="427"/>
    </row>
    <row r="69" spans="1:9" ht="30" hidden="1" customHeight="1" x14ac:dyDescent="0.25">
      <c r="A69" s="332" t="s">
        <v>170</v>
      </c>
      <c r="B69" s="86" t="s">
        <v>85</v>
      </c>
      <c r="C69" s="86" t="s">
        <v>87</v>
      </c>
      <c r="D69" s="86" t="s">
        <v>85</v>
      </c>
      <c r="E69" s="86" t="s">
        <v>87</v>
      </c>
      <c r="F69" s="86" t="s">
        <v>85</v>
      </c>
      <c r="G69" s="86" t="s">
        <v>87</v>
      </c>
      <c r="H69" s="86" t="s">
        <v>85</v>
      </c>
      <c r="I69" s="86" t="s">
        <v>87</v>
      </c>
    </row>
    <row r="70" spans="1:9" ht="30" hidden="1" customHeight="1" x14ac:dyDescent="0.25">
      <c r="A70" s="333"/>
      <c r="B70" s="43">
        <v>0.03</v>
      </c>
      <c r="C70" s="43">
        <v>0.03</v>
      </c>
      <c r="D70" s="43">
        <v>0.03</v>
      </c>
      <c r="E70" s="43">
        <v>0.03</v>
      </c>
      <c r="F70" s="43">
        <v>0.03</v>
      </c>
      <c r="G70" s="43">
        <v>0.03</v>
      </c>
      <c r="H70" s="43">
        <v>0.03</v>
      </c>
      <c r="I70" s="43">
        <v>0.03</v>
      </c>
    </row>
    <row r="71" spans="1:9" ht="183.75" hidden="1" customHeight="1" x14ac:dyDescent="0.25">
      <c r="A71" s="41" t="s">
        <v>235</v>
      </c>
      <c r="B71" s="318" t="s">
        <v>279</v>
      </c>
      <c r="C71" s="319"/>
      <c r="D71" s="318" t="s">
        <v>280</v>
      </c>
      <c r="E71" s="319"/>
      <c r="F71" s="318" t="s">
        <v>281</v>
      </c>
      <c r="G71" s="319"/>
      <c r="H71" s="318" t="s">
        <v>282</v>
      </c>
      <c r="I71" s="319"/>
    </row>
    <row r="72" spans="1:9" ht="80.099999999999994" hidden="1" customHeight="1" x14ac:dyDescent="0.25">
      <c r="A72" s="41" t="s">
        <v>239</v>
      </c>
      <c r="B72" s="327" t="s">
        <v>283</v>
      </c>
      <c r="C72" s="319"/>
      <c r="D72" s="327" t="s">
        <v>284</v>
      </c>
      <c r="E72" s="319"/>
      <c r="F72" s="327" t="s">
        <v>285</v>
      </c>
      <c r="G72" s="319"/>
      <c r="H72" s="327" t="s">
        <v>286</v>
      </c>
      <c r="I72" s="319"/>
    </row>
    <row r="73" spans="1:9" ht="30.75" hidden="1" customHeight="1" x14ac:dyDescent="0.25">
      <c r="A73" s="332" t="s">
        <v>171</v>
      </c>
      <c r="B73" s="86" t="s">
        <v>85</v>
      </c>
      <c r="C73" s="86" t="s">
        <v>87</v>
      </c>
      <c r="D73" s="86" t="s">
        <v>85</v>
      </c>
      <c r="E73" s="86" t="s">
        <v>87</v>
      </c>
      <c r="F73" s="86" t="s">
        <v>85</v>
      </c>
      <c r="G73" s="86" t="s">
        <v>87</v>
      </c>
      <c r="H73" s="86" t="s">
        <v>85</v>
      </c>
      <c r="I73" s="86" t="s">
        <v>87</v>
      </c>
    </row>
    <row r="74" spans="1:9" ht="30.75" hidden="1" customHeight="1" x14ac:dyDescent="0.25">
      <c r="A74" s="333"/>
      <c r="B74" s="43">
        <v>0.04</v>
      </c>
      <c r="C74" s="43">
        <v>0.04</v>
      </c>
      <c r="D74" s="43">
        <v>0.04</v>
      </c>
      <c r="E74" s="43">
        <v>0.04</v>
      </c>
      <c r="F74" s="43">
        <v>0.04</v>
      </c>
      <c r="G74" s="43">
        <v>0.04</v>
      </c>
      <c r="H74" s="43">
        <v>0.04</v>
      </c>
      <c r="I74" s="43">
        <v>0.04</v>
      </c>
    </row>
    <row r="75" spans="1:9" ht="269.25" hidden="1" customHeight="1" x14ac:dyDescent="0.25">
      <c r="A75" s="41" t="s">
        <v>235</v>
      </c>
      <c r="B75" s="408" t="s">
        <v>287</v>
      </c>
      <c r="C75" s="409"/>
      <c r="D75" s="318" t="s">
        <v>288</v>
      </c>
      <c r="E75" s="319"/>
      <c r="F75" s="318" t="s">
        <v>289</v>
      </c>
      <c r="G75" s="319"/>
      <c r="H75" s="318" t="s">
        <v>290</v>
      </c>
      <c r="I75" s="319"/>
    </row>
    <row r="76" spans="1:9" ht="80.099999999999994" hidden="1" customHeight="1" x14ac:dyDescent="0.25">
      <c r="A76" s="41" t="s">
        <v>239</v>
      </c>
      <c r="B76" s="327" t="s">
        <v>283</v>
      </c>
      <c r="C76" s="319"/>
      <c r="D76" s="327" t="s">
        <v>284</v>
      </c>
      <c r="E76" s="319"/>
      <c r="F76" s="327" t="s">
        <v>285</v>
      </c>
      <c r="G76" s="429"/>
      <c r="H76" s="327" t="s">
        <v>286</v>
      </c>
      <c r="I76" s="429"/>
    </row>
    <row r="77" spans="1:9" ht="30.75" hidden="1" customHeight="1" x14ac:dyDescent="0.25">
      <c r="A77" s="332" t="s">
        <v>172</v>
      </c>
      <c r="B77" s="86" t="s">
        <v>85</v>
      </c>
      <c r="C77" s="86" t="s">
        <v>87</v>
      </c>
      <c r="D77" s="86" t="s">
        <v>85</v>
      </c>
      <c r="E77" s="86" t="s">
        <v>87</v>
      </c>
      <c r="F77" s="86" t="s">
        <v>85</v>
      </c>
      <c r="G77" s="86" t="s">
        <v>87</v>
      </c>
      <c r="H77" s="86" t="s">
        <v>85</v>
      </c>
      <c r="I77" s="86" t="s">
        <v>87</v>
      </c>
    </row>
    <row r="78" spans="1:9" ht="30.75" hidden="1" customHeight="1" x14ac:dyDescent="0.25">
      <c r="A78" s="333"/>
      <c r="B78" s="43">
        <v>0.1</v>
      </c>
      <c r="C78" s="43">
        <v>0.1</v>
      </c>
      <c r="D78" s="43">
        <v>0.1</v>
      </c>
      <c r="E78" s="43">
        <v>0.1</v>
      </c>
      <c r="F78" s="43">
        <v>0.1</v>
      </c>
      <c r="G78" s="43">
        <v>0.1</v>
      </c>
      <c r="H78" s="43">
        <v>0.1</v>
      </c>
      <c r="I78" s="43">
        <v>0.1</v>
      </c>
    </row>
    <row r="79" spans="1:9" ht="203.25" hidden="1" customHeight="1" x14ac:dyDescent="0.25">
      <c r="A79" s="41" t="s">
        <v>235</v>
      </c>
      <c r="B79" s="338" t="s">
        <v>291</v>
      </c>
      <c r="C79" s="339"/>
      <c r="D79" s="338" t="s">
        <v>292</v>
      </c>
      <c r="E79" s="339"/>
      <c r="F79" s="338" t="s">
        <v>293</v>
      </c>
      <c r="G79" s="339"/>
      <c r="H79" s="338" t="s">
        <v>294</v>
      </c>
      <c r="I79" s="339"/>
    </row>
    <row r="80" spans="1:9" ht="80.099999999999994" hidden="1" customHeight="1" x14ac:dyDescent="0.25">
      <c r="A80" s="41" t="s">
        <v>239</v>
      </c>
      <c r="B80" s="327" t="s">
        <v>283</v>
      </c>
      <c r="C80" s="319"/>
      <c r="D80" s="327" t="s">
        <v>284</v>
      </c>
      <c r="E80" s="319"/>
      <c r="F80" s="327" t="s">
        <v>285</v>
      </c>
      <c r="G80" s="319"/>
      <c r="H80" s="327" t="s">
        <v>286</v>
      </c>
      <c r="I80" s="319"/>
    </row>
    <row r="81" spans="1:10" ht="30.75" customHeight="1" x14ac:dyDescent="0.25">
      <c r="A81" s="332" t="s">
        <v>173</v>
      </c>
      <c r="B81" s="86" t="s">
        <v>85</v>
      </c>
      <c r="C81" s="86" t="s">
        <v>87</v>
      </c>
      <c r="D81" s="86" t="s">
        <v>85</v>
      </c>
      <c r="E81" s="86" t="s">
        <v>87</v>
      </c>
      <c r="F81" s="86" t="s">
        <v>85</v>
      </c>
      <c r="G81" s="86" t="s">
        <v>87</v>
      </c>
      <c r="H81" s="86" t="s">
        <v>85</v>
      </c>
      <c r="I81" s="86" t="s">
        <v>87</v>
      </c>
    </row>
    <row r="82" spans="1:10" ht="30.75" customHeight="1" x14ac:dyDescent="0.25">
      <c r="A82" s="333"/>
      <c r="B82" s="43">
        <v>0.1</v>
      </c>
      <c r="C82" s="43">
        <v>0.1</v>
      </c>
      <c r="D82" s="43">
        <v>0.1</v>
      </c>
      <c r="E82" s="43">
        <v>0.1</v>
      </c>
      <c r="F82" s="43">
        <v>0.1</v>
      </c>
      <c r="G82" s="43">
        <v>0.1</v>
      </c>
      <c r="H82" s="43">
        <v>0.1</v>
      </c>
      <c r="I82" s="43">
        <v>0.1</v>
      </c>
    </row>
    <row r="83" spans="1:10" ht="264.75" customHeight="1" x14ac:dyDescent="0.25">
      <c r="A83" s="41" t="s">
        <v>235</v>
      </c>
      <c r="B83" s="418" t="s">
        <v>295</v>
      </c>
      <c r="C83" s="419"/>
      <c r="D83" s="418" t="s">
        <v>296</v>
      </c>
      <c r="E83" s="419"/>
      <c r="F83" s="418" t="s">
        <v>297</v>
      </c>
      <c r="G83" s="419"/>
      <c r="H83" s="418" t="s">
        <v>298</v>
      </c>
      <c r="I83" s="419"/>
      <c r="J83" s="1" t="s">
        <v>270</v>
      </c>
    </row>
    <row r="84" spans="1:10" ht="30" customHeight="1" x14ac:dyDescent="0.25">
      <c r="A84" s="332" t="s">
        <v>175</v>
      </c>
      <c r="B84" s="86" t="s">
        <v>85</v>
      </c>
      <c r="C84" s="86" t="s">
        <v>87</v>
      </c>
      <c r="D84" s="86" t="s">
        <v>85</v>
      </c>
      <c r="E84" s="86" t="s">
        <v>87</v>
      </c>
      <c r="F84" s="86" t="s">
        <v>85</v>
      </c>
      <c r="G84" s="86" t="s">
        <v>87</v>
      </c>
      <c r="H84" s="86" t="s">
        <v>85</v>
      </c>
      <c r="I84" s="86" t="s">
        <v>87</v>
      </c>
    </row>
    <row r="85" spans="1:10" ht="30" customHeight="1" x14ac:dyDescent="0.25">
      <c r="A85" s="333"/>
      <c r="B85" s="43">
        <v>0.1</v>
      </c>
      <c r="C85" s="43">
        <v>0.1</v>
      </c>
      <c r="D85" s="43">
        <v>0.1</v>
      </c>
      <c r="E85" s="43">
        <v>0.1</v>
      </c>
      <c r="F85" s="43">
        <v>0.1</v>
      </c>
      <c r="G85" s="43">
        <v>0.1</v>
      </c>
      <c r="H85" s="43">
        <v>0.1</v>
      </c>
      <c r="I85" s="43">
        <v>0.1</v>
      </c>
    </row>
    <row r="86" spans="1:10" ht="240.75" customHeight="1" x14ac:dyDescent="0.25">
      <c r="A86" s="41" t="s">
        <v>235</v>
      </c>
      <c r="B86" s="418" t="s">
        <v>299</v>
      </c>
      <c r="C86" s="419"/>
      <c r="D86" s="416" t="s">
        <v>300</v>
      </c>
      <c r="E86" s="417"/>
      <c r="F86" s="416" t="s">
        <v>301</v>
      </c>
      <c r="G86" s="417"/>
      <c r="H86" s="416" t="s">
        <v>302</v>
      </c>
      <c r="I86" s="416"/>
    </row>
    <row r="87" spans="1:10" ht="80.099999999999994" customHeight="1" x14ac:dyDescent="0.25">
      <c r="A87" s="41" t="s">
        <v>239</v>
      </c>
      <c r="B87" s="414" t="s">
        <v>283</v>
      </c>
      <c r="C87" s="309"/>
      <c r="D87" s="414" t="s">
        <v>284</v>
      </c>
      <c r="E87" s="309"/>
      <c r="F87" s="414" t="s">
        <v>285</v>
      </c>
      <c r="G87" s="309"/>
      <c r="H87" s="414" t="s">
        <v>286</v>
      </c>
      <c r="I87" s="309"/>
    </row>
    <row r="88" spans="1:10" ht="29.25" customHeight="1" x14ac:dyDescent="0.25">
      <c r="A88" s="332" t="s">
        <v>177</v>
      </c>
      <c r="B88" s="86" t="s">
        <v>85</v>
      </c>
      <c r="C88" s="86" t="s">
        <v>87</v>
      </c>
      <c r="D88" s="86" t="s">
        <v>85</v>
      </c>
      <c r="E88" s="86" t="s">
        <v>87</v>
      </c>
      <c r="F88" s="86" t="s">
        <v>85</v>
      </c>
      <c r="G88" s="86" t="s">
        <v>87</v>
      </c>
      <c r="H88" s="86" t="s">
        <v>85</v>
      </c>
      <c r="I88" s="86" t="s">
        <v>87</v>
      </c>
    </row>
    <row r="89" spans="1:10" ht="29.25" customHeight="1" x14ac:dyDescent="0.25">
      <c r="A89" s="333"/>
      <c r="B89" s="43">
        <v>0.1</v>
      </c>
      <c r="C89" s="45"/>
      <c r="D89" s="43">
        <v>0.1</v>
      </c>
      <c r="E89" s="45"/>
      <c r="F89" s="43">
        <v>0.1</v>
      </c>
      <c r="G89" s="45"/>
      <c r="H89" s="43">
        <v>0.1</v>
      </c>
      <c r="I89" s="45"/>
    </row>
    <row r="90" spans="1:10" ht="80.099999999999994" customHeight="1" x14ac:dyDescent="0.25">
      <c r="A90" s="41" t="s">
        <v>235</v>
      </c>
      <c r="B90" s="310"/>
      <c r="C90" s="310"/>
      <c r="D90" s="310"/>
      <c r="E90" s="310"/>
      <c r="F90" s="310"/>
      <c r="G90" s="310"/>
      <c r="H90" s="310"/>
      <c r="I90" s="310"/>
    </row>
    <row r="91" spans="1:10" ht="80.099999999999994" customHeight="1" x14ac:dyDescent="0.25">
      <c r="A91" s="41" t="s">
        <v>239</v>
      </c>
      <c r="B91" s="308"/>
      <c r="C91" s="309"/>
      <c r="D91" s="308"/>
      <c r="E91" s="309"/>
      <c r="F91" s="308"/>
      <c r="G91" s="309"/>
      <c r="H91" s="308"/>
      <c r="I91" s="309"/>
    </row>
    <row r="92" spans="1:10" ht="24.95" customHeight="1" x14ac:dyDescent="0.25">
      <c r="A92" s="332" t="s">
        <v>178</v>
      </c>
      <c r="B92" s="86" t="s">
        <v>85</v>
      </c>
      <c r="C92" s="86" t="s">
        <v>87</v>
      </c>
      <c r="D92" s="86" t="s">
        <v>85</v>
      </c>
      <c r="E92" s="86" t="s">
        <v>87</v>
      </c>
      <c r="F92" s="86" t="s">
        <v>85</v>
      </c>
      <c r="G92" s="86" t="s">
        <v>87</v>
      </c>
      <c r="H92" s="86" t="s">
        <v>85</v>
      </c>
      <c r="I92" s="86" t="s">
        <v>87</v>
      </c>
    </row>
    <row r="93" spans="1:10" ht="24.95" customHeight="1" x14ac:dyDescent="0.25">
      <c r="A93" s="333"/>
      <c r="B93" s="43">
        <v>0.1</v>
      </c>
      <c r="C93" s="45"/>
      <c r="D93" s="43">
        <v>0.1</v>
      </c>
      <c r="E93" s="45"/>
      <c r="F93" s="43">
        <v>0.1</v>
      </c>
      <c r="G93" s="45"/>
      <c r="H93" s="43">
        <v>0.1</v>
      </c>
      <c r="I93" s="45"/>
    </row>
    <row r="94" spans="1:10" ht="80.099999999999994" customHeight="1" x14ac:dyDescent="0.25">
      <c r="A94" s="41" t="s">
        <v>235</v>
      </c>
      <c r="B94" s="310"/>
      <c r="C94" s="310"/>
      <c r="D94" s="310"/>
      <c r="E94" s="310"/>
      <c r="F94" s="310"/>
      <c r="G94" s="310"/>
      <c r="H94" s="310"/>
      <c r="I94" s="310"/>
    </row>
    <row r="95" spans="1:10" ht="80.099999999999994" customHeight="1" x14ac:dyDescent="0.25">
      <c r="A95" s="41" t="s">
        <v>239</v>
      </c>
      <c r="B95" s="308"/>
      <c r="C95" s="309"/>
      <c r="D95" s="308"/>
      <c r="E95" s="309"/>
      <c r="F95" s="308"/>
      <c r="G95" s="309"/>
      <c r="H95" s="308"/>
      <c r="I95" s="309"/>
    </row>
    <row r="96" spans="1:10" ht="24.95" customHeight="1" x14ac:dyDescent="0.25">
      <c r="A96" s="332" t="s">
        <v>179</v>
      </c>
      <c r="B96" s="86" t="s">
        <v>85</v>
      </c>
      <c r="C96" s="86" t="s">
        <v>87</v>
      </c>
      <c r="D96" s="86" t="s">
        <v>85</v>
      </c>
      <c r="E96" s="86" t="s">
        <v>87</v>
      </c>
      <c r="F96" s="86" t="s">
        <v>85</v>
      </c>
      <c r="G96" s="86" t="s">
        <v>87</v>
      </c>
      <c r="H96" s="86" t="s">
        <v>85</v>
      </c>
      <c r="I96" s="86" t="s">
        <v>87</v>
      </c>
    </row>
    <row r="97" spans="1:9" ht="24.95" customHeight="1" x14ac:dyDescent="0.25">
      <c r="A97" s="333"/>
      <c r="B97" s="43">
        <v>0.1</v>
      </c>
      <c r="C97" s="45"/>
      <c r="D97" s="43">
        <v>0.1</v>
      </c>
      <c r="E97" s="45"/>
      <c r="F97" s="43">
        <v>0.1</v>
      </c>
      <c r="G97" s="45"/>
      <c r="H97" s="43">
        <v>0.1</v>
      </c>
      <c r="I97" s="45"/>
    </row>
    <row r="98" spans="1:9" ht="80.099999999999994" customHeight="1" x14ac:dyDescent="0.25">
      <c r="A98" s="41" t="s">
        <v>235</v>
      </c>
      <c r="B98" s="310"/>
      <c r="C98" s="310"/>
      <c r="D98" s="310"/>
      <c r="E98" s="310"/>
      <c r="F98" s="310"/>
      <c r="G98" s="310"/>
      <c r="H98" s="310"/>
      <c r="I98" s="310"/>
    </row>
    <row r="99" spans="1:9" ht="80.099999999999994" customHeight="1" x14ac:dyDescent="0.25">
      <c r="A99" s="41" t="s">
        <v>239</v>
      </c>
      <c r="B99" s="308"/>
      <c r="C99" s="309"/>
      <c r="D99" s="308"/>
      <c r="E99" s="309"/>
      <c r="F99" s="308"/>
      <c r="G99" s="309"/>
      <c r="H99" s="308"/>
      <c r="I99" s="309"/>
    </row>
    <row r="100" spans="1:9" ht="24.95" customHeight="1" x14ac:dyDescent="0.25">
      <c r="A100" s="332" t="s">
        <v>181</v>
      </c>
      <c r="B100" s="86" t="s">
        <v>85</v>
      </c>
      <c r="C100" s="86" t="s">
        <v>87</v>
      </c>
      <c r="D100" s="86" t="s">
        <v>85</v>
      </c>
      <c r="E100" s="86" t="s">
        <v>87</v>
      </c>
      <c r="F100" s="86" t="s">
        <v>85</v>
      </c>
      <c r="G100" s="86" t="s">
        <v>87</v>
      </c>
      <c r="H100" s="86" t="s">
        <v>85</v>
      </c>
      <c r="I100" s="86" t="s">
        <v>87</v>
      </c>
    </row>
    <row r="101" spans="1:9" ht="24.95" customHeight="1" x14ac:dyDescent="0.25">
      <c r="A101" s="333"/>
      <c r="B101" s="43">
        <v>0.1</v>
      </c>
      <c r="C101" s="45"/>
      <c r="D101" s="43">
        <v>0.1</v>
      </c>
      <c r="E101" s="45"/>
      <c r="F101" s="43">
        <v>0.1</v>
      </c>
      <c r="G101" s="45"/>
      <c r="H101" s="43">
        <v>0.1</v>
      </c>
      <c r="I101" s="45"/>
    </row>
    <row r="102" spans="1:9" ht="80.099999999999994" customHeight="1" x14ac:dyDescent="0.25">
      <c r="A102" s="41" t="s">
        <v>235</v>
      </c>
      <c r="B102" s="310"/>
      <c r="C102" s="310"/>
      <c r="D102" s="310"/>
      <c r="E102" s="310"/>
      <c r="F102" s="310"/>
      <c r="G102" s="310"/>
      <c r="H102" s="310"/>
      <c r="I102" s="310"/>
    </row>
    <row r="103" spans="1:9" ht="80.099999999999994" customHeight="1" x14ac:dyDescent="0.25">
      <c r="A103" s="41" t="s">
        <v>239</v>
      </c>
      <c r="B103" s="308"/>
      <c r="C103" s="309"/>
      <c r="D103" s="308"/>
      <c r="E103" s="309"/>
      <c r="F103" s="308"/>
      <c r="G103" s="309"/>
      <c r="H103" s="308"/>
      <c r="I103" s="309"/>
    </row>
    <row r="104" spans="1:9" ht="24.95" customHeight="1" x14ac:dyDescent="0.25">
      <c r="A104" s="332" t="s">
        <v>182</v>
      </c>
      <c r="B104" s="86" t="s">
        <v>85</v>
      </c>
      <c r="C104" s="86" t="s">
        <v>87</v>
      </c>
      <c r="D104" s="86" t="s">
        <v>85</v>
      </c>
      <c r="E104" s="86" t="s">
        <v>87</v>
      </c>
      <c r="F104" s="86" t="s">
        <v>85</v>
      </c>
      <c r="G104" s="86" t="s">
        <v>87</v>
      </c>
      <c r="H104" s="86" t="s">
        <v>85</v>
      </c>
      <c r="I104" s="86" t="s">
        <v>87</v>
      </c>
    </row>
    <row r="105" spans="1:9" ht="24.95" customHeight="1" x14ac:dyDescent="0.25">
      <c r="A105" s="333"/>
      <c r="B105" s="43">
        <v>0.1</v>
      </c>
      <c r="C105" s="45"/>
      <c r="D105" s="43">
        <v>0.1</v>
      </c>
      <c r="E105" s="45"/>
      <c r="F105" s="43">
        <v>0.1</v>
      </c>
      <c r="G105" s="45"/>
      <c r="H105" s="43">
        <v>0.1</v>
      </c>
      <c r="I105" s="45"/>
    </row>
    <row r="106" spans="1:9" ht="80.099999999999994" customHeight="1" x14ac:dyDescent="0.25">
      <c r="A106" s="41" t="s">
        <v>235</v>
      </c>
      <c r="B106" s="310"/>
      <c r="C106" s="310"/>
      <c r="D106" s="310"/>
      <c r="E106" s="310"/>
      <c r="F106" s="310"/>
      <c r="G106" s="310"/>
      <c r="H106" s="310"/>
      <c r="I106" s="310"/>
    </row>
    <row r="107" spans="1:9" ht="80.099999999999994" customHeight="1" x14ac:dyDescent="0.25">
      <c r="A107" s="41" t="s">
        <v>239</v>
      </c>
      <c r="B107" s="308"/>
      <c r="C107" s="309"/>
      <c r="D107" s="308"/>
      <c r="E107" s="309"/>
      <c r="F107" s="308"/>
      <c r="G107" s="309"/>
      <c r="H107" s="308"/>
      <c r="I107" s="309"/>
    </row>
    <row r="108" spans="1:9" ht="24.95" customHeight="1" x14ac:dyDescent="0.25">
      <c r="A108" s="332" t="s">
        <v>183</v>
      </c>
      <c r="B108" s="86" t="s">
        <v>85</v>
      </c>
      <c r="C108" s="86" t="s">
        <v>87</v>
      </c>
      <c r="D108" s="86" t="s">
        <v>85</v>
      </c>
      <c r="E108" s="86" t="s">
        <v>87</v>
      </c>
      <c r="F108" s="86" t="s">
        <v>85</v>
      </c>
      <c r="G108" s="86" t="s">
        <v>87</v>
      </c>
      <c r="H108" s="86" t="s">
        <v>85</v>
      </c>
      <c r="I108" s="86" t="s">
        <v>87</v>
      </c>
    </row>
    <row r="109" spans="1:9" ht="24.95" customHeight="1" x14ac:dyDescent="0.25">
      <c r="A109" s="333"/>
      <c r="B109" s="43">
        <v>0.06</v>
      </c>
      <c r="C109" s="45"/>
      <c r="D109" s="43">
        <v>0.06</v>
      </c>
      <c r="E109" s="45"/>
      <c r="F109" s="43">
        <v>0.06</v>
      </c>
      <c r="G109" s="45"/>
      <c r="H109" s="43">
        <v>0.06</v>
      </c>
      <c r="I109" s="45"/>
    </row>
    <row r="110" spans="1:9" ht="80.099999999999994" customHeight="1" x14ac:dyDescent="0.25">
      <c r="A110" s="41" t="s">
        <v>235</v>
      </c>
      <c r="B110" s="310"/>
      <c r="C110" s="310"/>
      <c r="D110" s="310"/>
      <c r="E110" s="310"/>
      <c r="F110" s="310"/>
      <c r="G110" s="310"/>
      <c r="H110" s="310"/>
      <c r="I110" s="310"/>
    </row>
    <row r="111" spans="1:9" ht="80.099999999999994" customHeight="1" x14ac:dyDescent="0.25">
      <c r="A111" s="41" t="s">
        <v>239</v>
      </c>
      <c r="B111" s="308"/>
      <c r="C111" s="309"/>
      <c r="D111" s="308"/>
      <c r="E111" s="309"/>
      <c r="F111" s="308"/>
      <c r="G111" s="309"/>
      <c r="H111" s="308"/>
      <c r="I111" s="309"/>
    </row>
    <row r="112" spans="1:9" ht="24.95" customHeight="1" x14ac:dyDescent="0.25">
      <c r="A112" s="332" t="s">
        <v>184</v>
      </c>
      <c r="B112" s="86" t="s">
        <v>85</v>
      </c>
      <c r="C112" s="86" t="s">
        <v>87</v>
      </c>
      <c r="D112" s="86" t="s">
        <v>85</v>
      </c>
      <c r="E112" s="86" t="s">
        <v>87</v>
      </c>
      <c r="F112" s="86" t="s">
        <v>85</v>
      </c>
      <c r="G112" s="86" t="s">
        <v>87</v>
      </c>
      <c r="H112" s="86" t="s">
        <v>85</v>
      </c>
      <c r="I112" s="86" t="s">
        <v>87</v>
      </c>
    </row>
    <row r="113" spans="1:9" ht="24.95" customHeight="1" x14ac:dyDescent="0.25">
      <c r="A113" s="333"/>
      <c r="B113" s="43">
        <v>7.0000000000000007E-2</v>
      </c>
      <c r="C113" s="122"/>
      <c r="D113" s="43">
        <v>7.0000000000000007E-2</v>
      </c>
      <c r="E113" s="122"/>
      <c r="F113" s="43">
        <v>7.0000000000000007E-2</v>
      </c>
      <c r="G113" s="122"/>
      <c r="H113" s="43">
        <v>7.0000000000000007E-2</v>
      </c>
      <c r="I113" s="122"/>
    </row>
    <row r="114" spans="1:9" ht="80.099999999999994" customHeight="1" x14ac:dyDescent="0.25">
      <c r="A114" s="41" t="s">
        <v>235</v>
      </c>
      <c r="B114" s="311"/>
      <c r="C114" s="311"/>
      <c r="D114" s="311"/>
      <c r="E114" s="311"/>
      <c r="F114" s="311"/>
      <c r="G114" s="311"/>
      <c r="H114" s="311"/>
      <c r="I114" s="311"/>
    </row>
    <row r="115" spans="1:9" ht="80.099999999999994" customHeight="1" x14ac:dyDescent="0.25">
      <c r="A115" s="41" t="s">
        <v>239</v>
      </c>
      <c r="B115" s="308"/>
      <c r="C115" s="309"/>
      <c r="D115" s="308"/>
      <c r="E115" s="309"/>
      <c r="F115" s="308"/>
      <c r="G115" s="309"/>
      <c r="H115" s="308"/>
      <c r="I115" s="309"/>
    </row>
    <row r="116" spans="1:9" ht="80.099999999999994" customHeight="1" x14ac:dyDescent="0.25">
      <c r="A116" s="41" t="s">
        <v>239</v>
      </c>
      <c r="B116" s="327" t="s">
        <v>283</v>
      </c>
      <c r="C116" s="319"/>
      <c r="D116" s="327" t="s">
        <v>284</v>
      </c>
      <c r="E116" s="319"/>
      <c r="F116" s="327" t="s">
        <v>285</v>
      </c>
      <c r="G116" s="319"/>
      <c r="H116" s="327" t="s">
        <v>286</v>
      </c>
      <c r="I116" s="319"/>
    </row>
    <row r="117" spans="1:9" ht="16.5" x14ac:dyDescent="0.25">
      <c r="A117" s="42" t="s">
        <v>255</v>
      </c>
      <c r="B117" s="46">
        <f t="shared" ref="B117:I117" si="1">(B70+B74+B78+B82+B85+B89+B93+B97+B101+B105+B109+B113)</f>
        <v>1</v>
      </c>
      <c r="C117" s="46">
        <f t="shared" si="1"/>
        <v>0.37</v>
      </c>
      <c r="D117" s="46">
        <f t="shared" si="1"/>
        <v>1</v>
      </c>
      <c r="E117" s="46">
        <f t="shared" si="1"/>
        <v>0.37</v>
      </c>
      <c r="F117" s="46">
        <f t="shared" si="1"/>
        <v>1</v>
      </c>
      <c r="G117" s="46">
        <f t="shared" si="1"/>
        <v>0.37</v>
      </c>
      <c r="H117" s="46">
        <f t="shared" si="1"/>
        <v>1</v>
      </c>
      <c r="I117" s="46">
        <f t="shared" si="1"/>
        <v>0.37</v>
      </c>
    </row>
    <row r="122" spans="1:9" ht="37.5" customHeight="1" x14ac:dyDescent="0.25"/>
    <row r="123" spans="1:9" ht="19.5" customHeight="1" x14ac:dyDescent="0.25"/>
    <row r="124" spans="1:9" ht="19.5" customHeight="1" x14ac:dyDescent="0.25"/>
    <row r="125" spans="1:9" ht="34.5" customHeight="1" x14ac:dyDescent="0.25"/>
    <row r="126" spans="1:9" ht="15" customHeight="1" x14ac:dyDescent="0.25"/>
    <row r="127" spans="1:9" ht="15.75" customHeight="1" x14ac:dyDescent="0.25"/>
  </sheetData>
  <mergeCells count="215">
    <mergeCell ref="H47:H48"/>
    <mergeCell ref="I47:I48"/>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D91:E91"/>
    <mergeCell ref="F91:G91"/>
    <mergeCell ref="H91:I91"/>
    <mergeCell ref="A92:A93"/>
    <mergeCell ref="B94:C94"/>
    <mergeCell ref="D94:E94"/>
    <mergeCell ref="F94:G94"/>
    <mergeCell ref="H94:I94"/>
    <mergeCell ref="B95:C95"/>
    <mergeCell ref="D95:E95"/>
    <mergeCell ref="F95:G95"/>
    <mergeCell ref="H95:I95"/>
    <mergeCell ref="A81:A82"/>
    <mergeCell ref="B83:C83"/>
    <mergeCell ref="D83:E83"/>
    <mergeCell ref="F83:G83"/>
    <mergeCell ref="H83:I83"/>
    <mergeCell ref="B116:C116"/>
    <mergeCell ref="D116:E116"/>
    <mergeCell ref="F116:G116"/>
    <mergeCell ref="H116:I116"/>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A44:A45"/>
    <mergeCell ref="D44:E44"/>
    <mergeCell ref="F44:G44"/>
    <mergeCell ref="D45:E45"/>
    <mergeCell ref="F45:G45"/>
    <mergeCell ref="A46:A48"/>
    <mergeCell ref="D46:E46"/>
    <mergeCell ref="F46:G46"/>
    <mergeCell ref="B47:B48"/>
    <mergeCell ref="C47:C48"/>
    <mergeCell ref="D47:E48"/>
    <mergeCell ref="F47:G48"/>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2" r:id="rId1" xr:uid="{43CD6514-9B39-4D6E-8740-368225E85896}"/>
    <hyperlink ref="D72" r:id="rId2" xr:uid="{B8DD1ED7-06B9-443C-920B-31B2C02CE643}"/>
    <hyperlink ref="F72" r:id="rId3" xr:uid="{E5C06890-0935-468B-B674-EA646DBE6153}"/>
    <hyperlink ref="H72" r:id="rId4" xr:uid="{CC021E30-8D92-49FE-8858-945C73BCE4C2}"/>
    <hyperlink ref="D76" r:id="rId5" xr:uid="{37839DB8-E3F7-4E47-A44A-045A741609BF}"/>
    <hyperlink ref="B76" r:id="rId6" xr:uid="{7261BF0F-E767-42D1-885D-BC5830E637B9}"/>
    <hyperlink ref="F76" r:id="rId7" xr:uid="{254419F1-9BF5-4EDA-8390-63EC93E8BF06}"/>
    <hyperlink ref="H76" r:id="rId8" xr:uid="{AEB768BC-174F-40E3-B937-F1741C6C7500}"/>
    <hyperlink ref="B80" r:id="rId9" xr:uid="{79C2FEF5-49B6-4071-95F7-1396ABC55B49}"/>
    <hyperlink ref="D80" r:id="rId10" xr:uid="{9D0B6A64-0B25-4D95-BF77-BC69F2C6FBE7}"/>
    <hyperlink ref="F80" r:id="rId11" xr:uid="{E174F0ED-1EC4-44A6-904B-AECDA183C9F5}"/>
    <hyperlink ref="H80" r:id="rId12" xr:uid="{A7C9524D-F2FC-4C96-8C91-CBFE0D1EFD6B}"/>
    <hyperlink ref="B116" r:id="rId13" xr:uid="{08E5C24F-BA3C-411E-AF94-371D6029FB45}"/>
    <hyperlink ref="D116" r:id="rId14" xr:uid="{F6679B8B-72DE-4FEB-A45D-6407DE408545}"/>
    <hyperlink ref="F116" r:id="rId15" xr:uid="{2DE666F9-C4D6-4A6C-9355-5D4BD8BD0C17}"/>
    <hyperlink ref="H116" r:id="rId16" xr:uid="{DD8CF270-4BC4-4A2C-BD47-82F548C8AB65}"/>
    <hyperlink ref="B87" r:id="rId17" xr:uid="{097D26A9-AF23-4ED6-8CD8-1C4066B54418}"/>
    <hyperlink ref="D87" r:id="rId18" xr:uid="{42F27270-B31C-4E78-BB7C-6AE9871A0BB2}"/>
    <hyperlink ref="F87" r:id="rId19" xr:uid="{2D83E703-164F-4D7F-AFB8-DFF048D61C52}"/>
    <hyperlink ref="H87" r:id="rId20" xr:uid="{C75DC26D-EDEA-46AE-9F83-A5790114C388}"/>
  </hyperlinks>
  <pageMargins left="0.23622047244094491" right="0.23622047244094491" top="0.74803149606299213" bottom="0.74803149606299213" header="0.31496062992125984" footer="0.31496062992125984"/>
  <pageSetup paperSize="5" scale="30" orientation="landscape" r:id="rId21"/>
  <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sheetPr>
  <dimension ref="A1:O130"/>
  <sheetViews>
    <sheetView showGridLines="0" topLeftCell="D47" zoomScale="80" zoomScaleNormal="80" workbookViewId="0">
      <selection activeCell="F48" sqref="F48:G49"/>
    </sheetView>
  </sheetViews>
  <sheetFormatPr baseColWidth="10" defaultColWidth="10.85546875" defaultRowHeight="14.25" x14ac:dyDescent="0.25"/>
  <cols>
    <col min="1" max="1" width="49.7109375" style="1" customWidth="1"/>
    <col min="2" max="2" width="35.7109375" style="1" customWidth="1"/>
    <col min="3" max="3" width="76.28515625" style="1" customWidth="1"/>
    <col min="4" max="4" width="41.7109375" style="1" customWidth="1"/>
    <col min="5" max="5" width="56.42578125" style="1" customWidth="1"/>
    <col min="6" max="6" width="43" style="1" customWidth="1"/>
    <col min="7" max="7" width="126.425781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96"/>
      <c r="B1" s="243" t="s">
        <v>160</v>
      </c>
      <c r="C1" s="244"/>
      <c r="D1" s="244"/>
      <c r="E1" s="244"/>
      <c r="F1" s="244"/>
      <c r="G1" s="244"/>
      <c r="H1" s="244"/>
      <c r="I1" s="244"/>
      <c r="J1" s="244"/>
      <c r="K1" s="244"/>
      <c r="L1" s="245"/>
      <c r="M1" s="272" t="s">
        <v>161</v>
      </c>
      <c r="N1" s="273"/>
      <c r="O1" s="274"/>
    </row>
    <row r="2" spans="1:15" s="75" customFormat="1" ht="18" customHeight="1" thickBot="1" x14ac:dyDescent="0.3">
      <c r="A2" s="397"/>
      <c r="B2" s="246" t="s">
        <v>162</v>
      </c>
      <c r="C2" s="247"/>
      <c r="D2" s="247"/>
      <c r="E2" s="247"/>
      <c r="F2" s="247"/>
      <c r="G2" s="247"/>
      <c r="H2" s="247"/>
      <c r="I2" s="247"/>
      <c r="J2" s="247"/>
      <c r="K2" s="247"/>
      <c r="L2" s="248"/>
      <c r="M2" s="272" t="s">
        <v>163</v>
      </c>
      <c r="N2" s="273"/>
      <c r="O2" s="274"/>
    </row>
    <row r="3" spans="1:15" s="75" customFormat="1" ht="19.899999999999999" customHeight="1" thickBot="1" x14ac:dyDescent="0.3">
      <c r="A3" s="397"/>
      <c r="B3" s="246" t="s">
        <v>0</v>
      </c>
      <c r="C3" s="247"/>
      <c r="D3" s="247"/>
      <c r="E3" s="247"/>
      <c r="F3" s="247"/>
      <c r="G3" s="247"/>
      <c r="H3" s="247"/>
      <c r="I3" s="247"/>
      <c r="J3" s="247"/>
      <c r="K3" s="247"/>
      <c r="L3" s="248"/>
      <c r="M3" s="272" t="s">
        <v>164</v>
      </c>
      <c r="N3" s="273"/>
      <c r="O3" s="274"/>
    </row>
    <row r="4" spans="1:15" s="75" customFormat="1" ht="21.75" customHeight="1" thickBot="1" x14ac:dyDescent="0.3">
      <c r="A4" s="398"/>
      <c r="B4" s="254" t="s">
        <v>165</v>
      </c>
      <c r="C4" s="255"/>
      <c r="D4" s="255"/>
      <c r="E4" s="255"/>
      <c r="F4" s="255"/>
      <c r="G4" s="255"/>
      <c r="H4" s="255"/>
      <c r="I4" s="255"/>
      <c r="J4" s="255"/>
      <c r="K4" s="255"/>
      <c r="L4" s="256"/>
      <c r="M4" s="272" t="s">
        <v>166</v>
      </c>
      <c r="N4" s="273"/>
      <c r="O4" s="274"/>
    </row>
    <row r="5" spans="1:15" s="75" customFormat="1" ht="16.149999999999999" customHeight="1" thickBot="1" x14ac:dyDescent="0.3">
      <c r="A5" s="76"/>
      <c r="B5" s="77"/>
      <c r="C5" s="6"/>
      <c r="D5" s="77"/>
      <c r="E5" s="77"/>
      <c r="F5" s="77"/>
      <c r="G5" s="77"/>
      <c r="H5" s="77"/>
      <c r="I5" s="77"/>
      <c r="J5" s="77"/>
      <c r="K5" s="77"/>
      <c r="L5" s="77"/>
      <c r="M5" s="78"/>
      <c r="N5" s="78"/>
      <c r="O5" s="78"/>
    </row>
    <row r="6" spans="1:15" ht="40.35" customHeight="1" thickBot="1" x14ac:dyDescent="0.3">
      <c r="A6" s="49" t="s">
        <v>167</v>
      </c>
      <c r="B6" s="405" t="s">
        <v>168</v>
      </c>
      <c r="C6" s="406"/>
      <c r="D6" s="406"/>
      <c r="E6" s="406"/>
      <c r="F6" s="406"/>
      <c r="G6" s="406"/>
      <c r="H6" s="406"/>
      <c r="I6" s="406"/>
      <c r="J6" s="406"/>
      <c r="K6" s="407"/>
      <c r="L6" s="116" t="s">
        <v>169</v>
      </c>
      <c r="M6" s="365">
        <v>2024110010297</v>
      </c>
      <c r="N6" s="366"/>
      <c r="O6" s="367"/>
    </row>
    <row r="7" spans="1:15" s="75" customFormat="1" ht="28.5" customHeight="1" thickBot="1" x14ac:dyDescent="0.3">
      <c r="A7" s="76"/>
      <c r="B7" s="77"/>
      <c r="C7" s="6"/>
      <c r="D7" s="77"/>
      <c r="E7" s="77"/>
      <c r="F7" s="77"/>
      <c r="G7" s="77"/>
      <c r="H7" s="77"/>
      <c r="I7" s="77"/>
      <c r="J7" s="77"/>
      <c r="K7" s="77"/>
      <c r="L7" s="77"/>
      <c r="M7" s="78"/>
      <c r="N7" s="78"/>
      <c r="O7" s="78"/>
    </row>
    <row r="8" spans="1:15" s="75" customFormat="1" ht="28.5" customHeight="1" thickBot="1" x14ac:dyDescent="0.3">
      <c r="A8" s="241" t="s">
        <v>6</v>
      </c>
      <c r="B8" s="116" t="s">
        <v>170</v>
      </c>
      <c r="C8" s="202"/>
      <c r="D8" s="116" t="s">
        <v>171</v>
      </c>
      <c r="E8" s="96"/>
      <c r="F8" s="116" t="s">
        <v>172</v>
      </c>
      <c r="G8" s="96"/>
      <c r="H8" s="116" t="s">
        <v>173</v>
      </c>
      <c r="I8" s="97"/>
      <c r="J8" s="384" t="s">
        <v>8</v>
      </c>
      <c r="K8" s="242"/>
      <c r="L8" s="115" t="s">
        <v>174</v>
      </c>
      <c r="M8" s="249"/>
      <c r="N8" s="249"/>
      <c r="O8" s="249"/>
    </row>
    <row r="9" spans="1:15" s="75" customFormat="1" ht="28.5" customHeight="1" thickBot="1" x14ac:dyDescent="0.3">
      <c r="A9" s="241"/>
      <c r="B9" s="117" t="s">
        <v>175</v>
      </c>
      <c r="C9" s="98" t="s">
        <v>176</v>
      </c>
      <c r="D9" s="116" t="s">
        <v>177</v>
      </c>
      <c r="E9" s="99"/>
      <c r="F9" s="116" t="s">
        <v>178</v>
      </c>
      <c r="G9" s="99"/>
      <c r="H9" s="116" t="s">
        <v>179</v>
      </c>
      <c r="I9" s="97"/>
      <c r="J9" s="384"/>
      <c r="K9" s="242"/>
      <c r="L9" s="115" t="s">
        <v>180</v>
      </c>
      <c r="M9" s="249"/>
      <c r="N9" s="249"/>
      <c r="O9" s="249"/>
    </row>
    <row r="10" spans="1:15" s="75" customFormat="1" ht="28.5" customHeight="1" thickBot="1" x14ac:dyDescent="0.3">
      <c r="A10" s="241"/>
      <c r="B10" s="116" t="s">
        <v>181</v>
      </c>
      <c r="C10" s="202"/>
      <c r="D10" s="116" t="s">
        <v>182</v>
      </c>
      <c r="E10" s="99"/>
      <c r="F10" s="116" t="s">
        <v>183</v>
      </c>
      <c r="G10" s="99"/>
      <c r="H10" s="116" t="s">
        <v>184</v>
      </c>
      <c r="I10" s="97"/>
      <c r="J10" s="384"/>
      <c r="K10" s="242"/>
      <c r="L10" s="115" t="s">
        <v>185</v>
      </c>
      <c r="M10" s="249" t="s">
        <v>176</v>
      </c>
      <c r="N10" s="249"/>
      <c r="O10" s="249"/>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402" t="s">
        <v>186</v>
      </c>
      <c r="B12" s="385" t="s">
        <v>303</v>
      </c>
      <c r="C12" s="386"/>
      <c r="D12" s="386"/>
      <c r="E12" s="386"/>
      <c r="F12" s="386"/>
      <c r="G12" s="386"/>
      <c r="H12" s="386"/>
      <c r="I12" s="386"/>
      <c r="J12" s="386"/>
      <c r="K12" s="386"/>
      <c r="L12" s="386"/>
      <c r="M12" s="386"/>
      <c r="N12" s="386"/>
      <c r="O12" s="387"/>
    </row>
    <row r="13" spans="1:15" ht="15" customHeight="1" x14ac:dyDescent="0.25">
      <c r="A13" s="403"/>
      <c r="B13" s="388"/>
      <c r="C13" s="389"/>
      <c r="D13" s="389"/>
      <c r="E13" s="389"/>
      <c r="F13" s="389"/>
      <c r="G13" s="389"/>
      <c r="H13" s="389"/>
      <c r="I13" s="389"/>
      <c r="J13" s="389"/>
      <c r="K13" s="389"/>
      <c r="L13" s="389"/>
      <c r="M13" s="389"/>
      <c r="N13" s="389"/>
      <c r="O13" s="390"/>
    </row>
    <row r="14" spans="1:15" ht="15" customHeight="1" thickBot="1" x14ac:dyDescent="0.3">
      <c r="A14" s="404"/>
      <c r="B14" s="391"/>
      <c r="C14" s="392"/>
      <c r="D14" s="392"/>
      <c r="E14" s="392"/>
      <c r="F14" s="392"/>
      <c r="G14" s="392"/>
      <c r="H14" s="392"/>
      <c r="I14" s="392"/>
      <c r="J14" s="392"/>
      <c r="K14" s="392"/>
      <c r="L14" s="392"/>
      <c r="M14" s="392"/>
      <c r="N14" s="392"/>
      <c r="O14" s="393"/>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95" t="s">
        <v>304</v>
      </c>
      <c r="C16" s="395"/>
      <c r="D16" s="395"/>
      <c r="E16" s="395"/>
      <c r="F16" s="395"/>
      <c r="G16" s="241" t="s">
        <v>15</v>
      </c>
      <c r="H16" s="241"/>
      <c r="I16" s="420" t="s">
        <v>305</v>
      </c>
      <c r="J16" s="420"/>
      <c r="K16" s="420"/>
      <c r="L16" s="420"/>
      <c r="M16" s="420"/>
      <c r="N16" s="420"/>
      <c r="O16" s="420"/>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49" t="s">
        <v>17</v>
      </c>
      <c r="B18" s="400" t="s">
        <v>190</v>
      </c>
      <c r="C18" s="400"/>
      <c r="D18" s="400"/>
      <c r="E18" s="400"/>
      <c r="F18" s="49" t="s">
        <v>19</v>
      </c>
      <c r="G18" s="399" t="s">
        <v>191</v>
      </c>
      <c r="H18" s="399"/>
      <c r="I18" s="399"/>
      <c r="J18" s="49" t="s">
        <v>21</v>
      </c>
      <c r="K18" s="395" t="s">
        <v>192</v>
      </c>
      <c r="L18" s="395"/>
      <c r="M18" s="395"/>
      <c r="N18" s="395"/>
      <c r="O18" s="395"/>
    </row>
    <row r="19" spans="1:15" ht="9" customHeight="1" x14ac:dyDescent="0.25">
      <c r="A19" s="3"/>
      <c r="B19" s="2"/>
      <c r="C19" s="401"/>
      <c r="D19" s="401"/>
      <c r="E19" s="401"/>
      <c r="F19" s="401"/>
      <c r="G19" s="401"/>
      <c r="H19" s="401"/>
      <c r="I19" s="401"/>
      <c r="J19" s="401"/>
      <c r="K19" s="401"/>
      <c r="L19" s="401"/>
      <c r="M19" s="401"/>
      <c r="N19" s="401"/>
      <c r="O19" s="401"/>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82" t="s">
        <v>23</v>
      </c>
      <c r="B21" s="383"/>
      <c r="C21" s="383"/>
      <c r="D21" s="383"/>
      <c r="E21" s="383"/>
      <c r="F21" s="383"/>
      <c r="G21" s="383"/>
      <c r="H21" s="383"/>
      <c r="I21" s="383"/>
      <c r="J21" s="383"/>
      <c r="K21" s="383"/>
      <c r="L21" s="383"/>
      <c r="M21" s="383"/>
      <c r="N21" s="383"/>
      <c r="O21" s="384"/>
    </row>
    <row r="22" spans="1:15" ht="32.1" customHeight="1" thickBot="1" x14ac:dyDescent="0.3">
      <c r="A22" s="382" t="s">
        <v>193</v>
      </c>
      <c r="B22" s="383"/>
      <c r="C22" s="383"/>
      <c r="D22" s="383"/>
      <c r="E22" s="383"/>
      <c r="F22" s="383"/>
      <c r="G22" s="383"/>
      <c r="H22" s="383"/>
      <c r="I22" s="383"/>
      <c r="J22" s="383"/>
      <c r="K22" s="383"/>
      <c r="L22" s="383"/>
      <c r="M22" s="383"/>
      <c r="N22" s="383"/>
      <c r="O22" s="384"/>
    </row>
    <row r="23" spans="1:15" ht="32.1" customHeight="1" thickBot="1" x14ac:dyDescent="0.3">
      <c r="A23" s="24"/>
      <c r="B23" s="17" t="s">
        <v>170</v>
      </c>
      <c r="C23" s="17" t="s">
        <v>171</v>
      </c>
      <c r="D23" s="17" t="s">
        <v>172</v>
      </c>
      <c r="E23" s="17" t="s">
        <v>173</v>
      </c>
      <c r="F23" s="17" t="s">
        <v>175</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1410455000</v>
      </c>
      <c r="C24" s="20"/>
      <c r="D24" s="20"/>
      <c r="E24" s="20"/>
      <c r="F24" s="20"/>
      <c r="G24" s="20">
        <v>25164000</v>
      </c>
      <c r="H24" s="169"/>
      <c r="I24" s="169"/>
      <c r="J24" s="169"/>
      <c r="K24" s="169"/>
      <c r="L24" s="169"/>
      <c r="M24" s="169"/>
      <c r="N24" s="150">
        <f>SUM(B24:M24)</f>
        <v>1435619000</v>
      </c>
      <c r="O24" s="141">
        <v>1</v>
      </c>
    </row>
    <row r="25" spans="1:15" ht="32.1" customHeight="1" x14ac:dyDescent="0.25">
      <c r="A25" s="19" t="s">
        <v>26</v>
      </c>
      <c r="B25" s="20">
        <v>1410555000</v>
      </c>
      <c r="C25" s="20"/>
      <c r="D25" s="20"/>
      <c r="E25" s="20">
        <v>21925990</v>
      </c>
      <c r="F25" s="20"/>
      <c r="G25" s="20"/>
      <c r="H25" s="20"/>
      <c r="I25" s="20"/>
      <c r="J25" s="20"/>
      <c r="K25" s="20"/>
      <c r="L25" s="20"/>
      <c r="M25" s="20"/>
      <c r="N25" s="150">
        <f t="shared" ref="N25:N29" si="0">SUM(B25:M25)</f>
        <v>1432480990</v>
      </c>
      <c r="O25" s="142">
        <f>N25/N24</f>
        <v>0.99781417632394109</v>
      </c>
    </row>
    <row r="26" spans="1:15" ht="32.1" customHeight="1" x14ac:dyDescent="0.25">
      <c r="A26" s="19" t="s">
        <v>28</v>
      </c>
      <c r="B26" s="20"/>
      <c r="C26" s="20">
        <v>13899018</v>
      </c>
      <c r="D26" s="20">
        <v>128308300</v>
      </c>
      <c r="E26" s="20">
        <v>133771767</v>
      </c>
      <c r="F26" s="20">
        <v>136632500</v>
      </c>
      <c r="G26" s="20"/>
      <c r="H26" s="20"/>
      <c r="I26" s="20"/>
      <c r="J26" s="20"/>
      <c r="K26" s="20"/>
      <c r="L26" s="20"/>
      <c r="M26" s="20"/>
      <c r="N26" s="150">
        <f t="shared" si="0"/>
        <v>412611585</v>
      </c>
      <c r="O26" s="142">
        <f>N26/N24</f>
        <v>0.28741022861915311</v>
      </c>
    </row>
    <row r="27" spans="1:15" ht="32.1" customHeight="1" x14ac:dyDescent="0.25">
      <c r="A27" s="19" t="s">
        <v>196</v>
      </c>
      <c r="B27" s="20">
        <v>16262662</v>
      </c>
      <c r="C27" s="20">
        <f>8989847+2556000</f>
        <v>11545847</v>
      </c>
      <c r="D27" s="20"/>
      <c r="E27" s="20">
        <v>14874068</v>
      </c>
      <c r="F27" s="20"/>
      <c r="G27" s="20"/>
      <c r="H27" s="20"/>
      <c r="I27" s="20"/>
      <c r="J27" s="20"/>
      <c r="K27" s="20"/>
      <c r="L27" s="20"/>
      <c r="M27" s="20"/>
      <c r="N27" s="150">
        <f t="shared" si="0"/>
        <v>42682577</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thickBot="1" x14ac:dyDescent="0.3">
      <c r="A29" s="21" t="s">
        <v>34</v>
      </c>
      <c r="B29" s="22">
        <v>7449056</v>
      </c>
      <c r="C29" s="22">
        <v>1842000</v>
      </c>
      <c r="D29" s="149">
        <v>2419958</v>
      </c>
      <c r="E29" s="144"/>
      <c r="F29" s="144"/>
      <c r="G29" s="144"/>
      <c r="H29" s="144"/>
      <c r="I29" s="144"/>
      <c r="J29" s="144"/>
      <c r="K29" s="144"/>
      <c r="L29" s="144"/>
      <c r="M29" s="144"/>
      <c r="N29" s="151">
        <f t="shared" si="0"/>
        <v>11711014</v>
      </c>
      <c r="O29" s="145">
        <f>N29/N27</f>
        <v>0.27437457677403126</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8" t="s">
        <v>198</v>
      </c>
      <c r="B33" s="369"/>
      <c r="C33" s="369"/>
      <c r="D33" s="369"/>
      <c r="E33" s="369"/>
      <c r="F33" s="369"/>
      <c r="G33" s="369"/>
      <c r="H33" s="369"/>
      <c r="I33" s="370"/>
      <c r="J33" s="27"/>
    </row>
    <row r="34" spans="1:13" ht="50.25" customHeight="1" thickBot="1" x14ac:dyDescent="0.3">
      <c r="A34" s="36" t="s">
        <v>199</v>
      </c>
      <c r="B34" s="371"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372"/>
      <c r="D34" s="372"/>
      <c r="E34" s="372"/>
      <c r="F34" s="372"/>
      <c r="G34" s="372"/>
      <c r="H34" s="372"/>
      <c r="I34" s="373"/>
      <c r="J34" s="25"/>
      <c r="M34" s="126"/>
    </row>
    <row r="35" spans="1:13" ht="18.75" customHeight="1" thickBot="1" x14ac:dyDescent="0.3">
      <c r="A35" s="334" t="s">
        <v>39</v>
      </c>
      <c r="B35" s="81">
        <v>2024</v>
      </c>
      <c r="C35" s="81">
        <v>2025</v>
      </c>
      <c r="D35" s="81">
        <v>2026</v>
      </c>
      <c r="E35" s="81">
        <v>2027</v>
      </c>
      <c r="F35" s="81" t="s">
        <v>200</v>
      </c>
      <c r="G35" s="346" t="s">
        <v>41</v>
      </c>
      <c r="H35" s="364" t="s">
        <v>201</v>
      </c>
      <c r="I35" s="364"/>
      <c r="J35" s="25"/>
      <c r="M35" s="126"/>
    </row>
    <row r="36" spans="1:13" ht="50.25" customHeight="1" thickBot="1" x14ac:dyDescent="0.3">
      <c r="A36" s="335"/>
      <c r="B36" s="177">
        <v>15</v>
      </c>
      <c r="C36" s="177">
        <v>15</v>
      </c>
      <c r="D36" s="177">
        <v>15</v>
      </c>
      <c r="E36" s="177">
        <v>15</v>
      </c>
      <c r="F36" s="177">
        <v>15</v>
      </c>
      <c r="G36" s="346"/>
      <c r="H36" s="364"/>
      <c r="I36" s="364"/>
      <c r="J36" s="25"/>
      <c r="M36" s="127"/>
    </row>
    <row r="37" spans="1:13" ht="54" customHeight="1" thickBot="1" x14ac:dyDescent="0.3">
      <c r="A37" s="37" t="s">
        <v>43</v>
      </c>
      <c r="B37" s="374">
        <v>0.57999999999999996</v>
      </c>
      <c r="C37" s="375"/>
      <c r="D37" s="357" t="s">
        <v>202</v>
      </c>
      <c r="E37" s="358"/>
      <c r="F37" s="358"/>
      <c r="G37" s="358"/>
      <c r="H37" s="358"/>
      <c r="I37" s="359"/>
    </row>
    <row r="38" spans="1:13" s="26" customFormat="1" ht="48" hidden="1" customHeight="1" x14ac:dyDescent="0.25">
      <c r="A38" s="334" t="s">
        <v>203</v>
      </c>
      <c r="B38" s="37" t="s">
        <v>204</v>
      </c>
      <c r="C38" s="36" t="s">
        <v>87</v>
      </c>
      <c r="D38" s="314" t="s">
        <v>89</v>
      </c>
      <c r="E38" s="315"/>
      <c r="F38" s="314" t="s">
        <v>91</v>
      </c>
      <c r="G38" s="315"/>
      <c r="H38" s="38" t="s">
        <v>93</v>
      </c>
      <c r="I38" s="40" t="s">
        <v>94</v>
      </c>
      <c r="M38" s="128"/>
    </row>
    <row r="39" spans="1:13" ht="346.5" hidden="1" customHeight="1" x14ac:dyDescent="0.25">
      <c r="A39" s="335"/>
      <c r="B39" s="178">
        <v>15</v>
      </c>
      <c r="C39" s="178">
        <v>15</v>
      </c>
      <c r="D39" s="434" t="s">
        <v>306</v>
      </c>
      <c r="E39" s="435"/>
      <c r="F39" s="434" t="s">
        <v>307</v>
      </c>
      <c r="G39" s="435"/>
      <c r="H39" s="140"/>
      <c r="I39" s="29" t="s">
        <v>308</v>
      </c>
      <c r="M39" s="126"/>
    </row>
    <row r="40" spans="1:13" s="26" customFormat="1" ht="54" hidden="1" customHeight="1" x14ac:dyDescent="0.25">
      <c r="A40" s="334" t="s">
        <v>208</v>
      </c>
      <c r="B40" s="39" t="s">
        <v>204</v>
      </c>
      <c r="C40" s="38" t="s">
        <v>87</v>
      </c>
      <c r="D40" s="314" t="s">
        <v>89</v>
      </c>
      <c r="E40" s="315"/>
      <c r="F40" s="314" t="s">
        <v>91</v>
      </c>
      <c r="G40" s="315"/>
      <c r="H40" s="38" t="s">
        <v>93</v>
      </c>
      <c r="I40" s="40" t="s">
        <v>94</v>
      </c>
    </row>
    <row r="41" spans="1:13" ht="408.75" hidden="1" customHeight="1" x14ac:dyDescent="0.25">
      <c r="A41" s="335"/>
      <c r="B41" s="178">
        <v>15</v>
      </c>
      <c r="C41" s="31">
        <v>15</v>
      </c>
      <c r="D41" s="434" t="s">
        <v>309</v>
      </c>
      <c r="E41" s="435"/>
      <c r="F41" s="434" t="s">
        <v>310</v>
      </c>
      <c r="G41" s="435"/>
      <c r="H41" s="140"/>
      <c r="I41" s="29" t="s">
        <v>311</v>
      </c>
    </row>
    <row r="42" spans="1:13" s="26" customFormat="1" ht="45" customHeight="1" thickBot="1" x14ac:dyDescent="0.3">
      <c r="A42" s="334" t="s">
        <v>212</v>
      </c>
      <c r="B42" s="39" t="s">
        <v>204</v>
      </c>
      <c r="C42" s="38" t="s">
        <v>87</v>
      </c>
      <c r="D42" s="314" t="s">
        <v>89</v>
      </c>
      <c r="E42" s="315"/>
      <c r="F42" s="314" t="s">
        <v>91</v>
      </c>
      <c r="G42" s="315"/>
      <c r="H42" s="38" t="s">
        <v>93</v>
      </c>
      <c r="I42" s="40" t="s">
        <v>94</v>
      </c>
    </row>
    <row r="43" spans="1:13" ht="216" customHeight="1" thickBot="1" x14ac:dyDescent="0.3">
      <c r="A43" s="335"/>
      <c r="B43" s="178">
        <v>15</v>
      </c>
      <c r="C43" s="178">
        <v>15</v>
      </c>
      <c r="D43" s="434" t="s">
        <v>312</v>
      </c>
      <c r="E43" s="435"/>
      <c r="F43" s="436" t="s">
        <v>313</v>
      </c>
      <c r="G43" s="437"/>
      <c r="H43" s="140"/>
      <c r="I43" s="29" t="s">
        <v>314</v>
      </c>
    </row>
    <row r="44" spans="1:13" s="26" customFormat="1" ht="44.25" customHeight="1" thickBot="1" x14ac:dyDescent="0.3">
      <c r="A44" s="334" t="s">
        <v>216</v>
      </c>
      <c r="B44" s="39" t="s">
        <v>204</v>
      </c>
      <c r="C44" s="39" t="s">
        <v>87</v>
      </c>
      <c r="D44" s="314" t="s">
        <v>89</v>
      </c>
      <c r="E44" s="315"/>
      <c r="F44" s="314" t="s">
        <v>91</v>
      </c>
      <c r="G44" s="315"/>
      <c r="H44" s="38" t="s">
        <v>93</v>
      </c>
      <c r="I44" s="38" t="s">
        <v>94</v>
      </c>
    </row>
    <row r="45" spans="1:13" ht="207" customHeight="1" x14ac:dyDescent="0.25">
      <c r="A45" s="343"/>
      <c r="B45" s="438">
        <v>15</v>
      </c>
      <c r="C45" s="438">
        <v>15</v>
      </c>
      <c r="D45" s="440" t="s">
        <v>315</v>
      </c>
      <c r="E45" s="441"/>
      <c r="F45" s="440" t="s">
        <v>316</v>
      </c>
      <c r="G45" s="441"/>
      <c r="H45" s="430" t="s">
        <v>270</v>
      </c>
      <c r="I45" s="488" t="s">
        <v>317</v>
      </c>
    </row>
    <row r="46" spans="1:13" ht="226.5" customHeight="1" x14ac:dyDescent="0.25">
      <c r="A46" s="335"/>
      <c r="B46" s="439"/>
      <c r="C46" s="439"/>
      <c r="D46" s="442"/>
      <c r="E46" s="443"/>
      <c r="F46" s="442"/>
      <c r="G46" s="443"/>
      <c r="H46" s="431"/>
      <c r="I46" s="489"/>
    </row>
    <row r="47" spans="1:13" s="26" customFormat="1" ht="47.25" customHeight="1" thickBot="1" x14ac:dyDescent="0.3">
      <c r="A47" s="334" t="s">
        <v>221</v>
      </c>
      <c r="B47" s="39" t="s">
        <v>204</v>
      </c>
      <c r="C47" s="38" t="s">
        <v>87</v>
      </c>
      <c r="D47" s="314" t="s">
        <v>89</v>
      </c>
      <c r="E47" s="315"/>
      <c r="F47" s="314" t="s">
        <v>91</v>
      </c>
      <c r="G47" s="315"/>
      <c r="H47" s="38" t="s">
        <v>93</v>
      </c>
      <c r="I47" s="40" t="s">
        <v>94</v>
      </c>
    </row>
    <row r="48" spans="1:13" s="26" customFormat="1" ht="240" customHeight="1" x14ac:dyDescent="0.25">
      <c r="A48" s="343"/>
      <c r="B48" s="438">
        <v>15</v>
      </c>
      <c r="C48" s="299">
        <v>15</v>
      </c>
      <c r="D48" s="444" t="s">
        <v>318</v>
      </c>
      <c r="E48" s="445"/>
      <c r="F48" s="444" t="s">
        <v>319</v>
      </c>
      <c r="G48" s="445"/>
      <c r="H48" s="299" t="s">
        <v>270</v>
      </c>
      <c r="I48" s="432" t="s">
        <v>320</v>
      </c>
    </row>
    <row r="49" spans="1:9" ht="408.75" customHeight="1" thickBot="1" x14ac:dyDescent="0.3">
      <c r="A49" s="335"/>
      <c r="B49" s="439"/>
      <c r="C49" s="300"/>
      <c r="D49" s="446"/>
      <c r="E49" s="447"/>
      <c r="F49" s="446"/>
      <c r="G49" s="447"/>
      <c r="H49" s="300"/>
      <c r="I49" s="433"/>
    </row>
    <row r="50" spans="1:9" s="26" customFormat="1" ht="52.5" customHeight="1" thickBot="1" x14ac:dyDescent="0.3">
      <c r="A50" s="334" t="s">
        <v>224</v>
      </c>
      <c r="B50" s="39" t="s">
        <v>204</v>
      </c>
      <c r="C50" s="38" t="s">
        <v>87</v>
      </c>
      <c r="D50" s="314" t="s">
        <v>89</v>
      </c>
      <c r="E50" s="315"/>
      <c r="F50" s="314" t="s">
        <v>91</v>
      </c>
      <c r="G50" s="315"/>
      <c r="H50" s="38" t="s">
        <v>93</v>
      </c>
      <c r="I50" s="40" t="s">
        <v>94</v>
      </c>
    </row>
    <row r="51" spans="1:9" ht="120" customHeight="1" thickBot="1" x14ac:dyDescent="0.3">
      <c r="A51" s="335"/>
      <c r="B51" s="177">
        <v>15</v>
      </c>
      <c r="C51" s="32"/>
      <c r="D51" s="340"/>
      <c r="E51" s="341"/>
      <c r="F51" s="340"/>
      <c r="G51" s="341"/>
      <c r="H51" s="28"/>
      <c r="I51" s="30"/>
    </row>
    <row r="52" spans="1:9" ht="35.1" customHeight="1" thickBot="1" x14ac:dyDescent="0.3">
      <c r="A52" s="334" t="s">
        <v>225</v>
      </c>
      <c r="B52" s="37" t="s">
        <v>204</v>
      </c>
      <c r="C52" s="36" t="s">
        <v>87</v>
      </c>
      <c r="D52" s="314" t="s">
        <v>89</v>
      </c>
      <c r="E52" s="315"/>
      <c r="F52" s="314" t="s">
        <v>91</v>
      </c>
      <c r="G52" s="315"/>
      <c r="H52" s="38" t="s">
        <v>93</v>
      </c>
      <c r="I52" s="40" t="s">
        <v>94</v>
      </c>
    </row>
    <row r="53" spans="1:9" ht="120" customHeight="1" thickBot="1" x14ac:dyDescent="0.3">
      <c r="A53" s="335"/>
      <c r="B53" s="177">
        <v>15</v>
      </c>
      <c r="C53" s="32"/>
      <c r="D53" s="340"/>
      <c r="E53" s="342"/>
      <c r="F53" s="340"/>
      <c r="G53" s="341"/>
      <c r="H53" s="28"/>
      <c r="I53" s="30"/>
    </row>
    <row r="54" spans="1:9" ht="35.1" customHeight="1" thickBot="1" x14ac:dyDescent="0.3">
      <c r="A54" s="334" t="s">
        <v>226</v>
      </c>
      <c r="B54" s="37" t="s">
        <v>204</v>
      </c>
      <c r="C54" s="36" t="s">
        <v>87</v>
      </c>
      <c r="D54" s="314" t="s">
        <v>89</v>
      </c>
      <c r="E54" s="315"/>
      <c r="F54" s="314" t="s">
        <v>91</v>
      </c>
      <c r="G54" s="315"/>
      <c r="H54" s="38" t="s">
        <v>93</v>
      </c>
      <c r="I54" s="40" t="s">
        <v>94</v>
      </c>
    </row>
    <row r="55" spans="1:9" ht="120" customHeight="1" thickBot="1" x14ac:dyDescent="0.3">
      <c r="A55" s="335"/>
      <c r="B55" s="177">
        <v>15</v>
      </c>
      <c r="C55" s="32"/>
      <c r="D55" s="340"/>
      <c r="E55" s="342"/>
      <c r="F55" s="340"/>
      <c r="G55" s="341"/>
      <c r="H55" s="47"/>
      <c r="I55" s="30"/>
    </row>
    <row r="56" spans="1:9" ht="35.1" customHeight="1" thickBot="1" x14ac:dyDescent="0.3">
      <c r="A56" s="334" t="s">
        <v>227</v>
      </c>
      <c r="B56" s="37" t="s">
        <v>204</v>
      </c>
      <c r="C56" s="36" t="s">
        <v>87</v>
      </c>
      <c r="D56" s="314" t="s">
        <v>89</v>
      </c>
      <c r="E56" s="315"/>
      <c r="F56" s="314" t="s">
        <v>91</v>
      </c>
      <c r="G56" s="315"/>
      <c r="H56" s="38" t="s">
        <v>93</v>
      </c>
      <c r="I56" s="40" t="s">
        <v>94</v>
      </c>
    </row>
    <row r="57" spans="1:9" ht="120" customHeight="1" thickBot="1" x14ac:dyDescent="0.3">
      <c r="A57" s="335"/>
      <c r="B57" s="177">
        <v>15</v>
      </c>
      <c r="C57" s="32"/>
      <c r="D57" s="340"/>
      <c r="E57" s="341"/>
      <c r="F57" s="340"/>
      <c r="G57" s="341"/>
      <c r="H57" s="28"/>
      <c r="I57" s="28"/>
    </row>
    <row r="58" spans="1:9" ht="35.1" customHeight="1" thickBot="1" x14ac:dyDescent="0.3">
      <c r="A58" s="334" t="s">
        <v>228</v>
      </c>
      <c r="B58" s="37" t="s">
        <v>204</v>
      </c>
      <c r="C58" s="36" t="s">
        <v>87</v>
      </c>
      <c r="D58" s="314" t="s">
        <v>89</v>
      </c>
      <c r="E58" s="315"/>
      <c r="F58" s="314" t="s">
        <v>91</v>
      </c>
      <c r="G58" s="315"/>
      <c r="H58" s="38" t="s">
        <v>93</v>
      </c>
      <c r="I58" s="40" t="s">
        <v>94</v>
      </c>
    </row>
    <row r="59" spans="1:9" ht="120" customHeight="1" thickBot="1" x14ac:dyDescent="0.3">
      <c r="A59" s="335"/>
      <c r="B59" s="177">
        <v>15</v>
      </c>
      <c r="C59" s="32"/>
      <c r="D59" s="340"/>
      <c r="E59" s="341"/>
      <c r="F59" s="340"/>
      <c r="G59" s="341"/>
      <c r="H59" s="28"/>
      <c r="I59" s="30"/>
    </row>
    <row r="60" spans="1:9" ht="35.1" customHeight="1" thickBot="1" x14ac:dyDescent="0.3">
      <c r="A60" s="334" t="s">
        <v>229</v>
      </c>
      <c r="B60" s="37" t="s">
        <v>204</v>
      </c>
      <c r="C60" s="36" t="s">
        <v>87</v>
      </c>
      <c r="D60" s="314" t="s">
        <v>89</v>
      </c>
      <c r="E60" s="315"/>
      <c r="F60" s="314" t="s">
        <v>91</v>
      </c>
      <c r="G60" s="315"/>
      <c r="H60" s="38" t="s">
        <v>93</v>
      </c>
      <c r="I60" s="40" t="s">
        <v>94</v>
      </c>
    </row>
    <row r="61" spans="1:9" ht="120" customHeight="1" thickBot="1" x14ac:dyDescent="0.3">
      <c r="A61" s="335"/>
      <c r="B61" s="177">
        <v>15</v>
      </c>
      <c r="C61" s="32"/>
      <c r="D61" s="340"/>
      <c r="E61" s="341"/>
      <c r="F61" s="342"/>
      <c r="G61" s="342"/>
      <c r="H61" s="28"/>
      <c r="I61" s="28"/>
    </row>
    <row r="62" spans="1:9" ht="35.1" customHeight="1" thickBot="1" x14ac:dyDescent="0.3">
      <c r="A62" s="334" t="s">
        <v>230</v>
      </c>
      <c r="B62" s="37" t="s">
        <v>204</v>
      </c>
      <c r="C62" s="36" t="s">
        <v>87</v>
      </c>
      <c r="D62" s="314" t="s">
        <v>89</v>
      </c>
      <c r="E62" s="315"/>
      <c r="F62" s="314" t="s">
        <v>91</v>
      </c>
      <c r="G62" s="315"/>
      <c r="H62" s="38" t="s">
        <v>93</v>
      </c>
      <c r="I62" s="40" t="s">
        <v>94</v>
      </c>
    </row>
    <row r="63" spans="1:9" ht="120" customHeight="1" thickBot="1" x14ac:dyDescent="0.3">
      <c r="A63" s="335"/>
      <c r="B63" s="177">
        <v>15</v>
      </c>
      <c r="C63" s="32"/>
      <c r="D63" s="340"/>
      <c r="E63" s="341"/>
      <c r="F63" s="340"/>
      <c r="G63" s="341"/>
      <c r="H63" s="28"/>
      <c r="I63" s="28"/>
    </row>
    <row r="64" spans="1:9" x14ac:dyDescent="0.25">
      <c r="B64" s="124"/>
    </row>
    <row r="66" spans="1:9" s="25" customFormat="1" ht="30" customHeight="1" x14ac:dyDescent="0.25">
      <c r="A66" s="1"/>
      <c r="B66" s="1"/>
      <c r="C66" s="1"/>
      <c r="D66" s="1"/>
      <c r="E66" s="1"/>
      <c r="F66" s="1"/>
      <c r="G66" s="1"/>
      <c r="H66" s="1"/>
      <c r="I66" s="1"/>
    </row>
    <row r="67" spans="1:9" ht="34.5" customHeight="1" x14ac:dyDescent="0.25">
      <c r="A67" s="324" t="s">
        <v>57</v>
      </c>
      <c r="B67" s="325"/>
      <c r="C67" s="325"/>
      <c r="D67" s="325"/>
      <c r="E67" s="325"/>
      <c r="F67" s="325"/>
      <c r="G67" s="326"/>
    </row>
    <row r="68" spans="1:9" ht="201.75" customHeight="1" x14ac:dyDescent="0.25">
      <c r="A68" s="41" t="s">
        <v>58</v>
      </c>
      <c r="B68" s="312" t="s">
        <v>321</v>
      </c>
      <c r="C68" s="313"/>
      <c r="D68" s="312" t="s">
        <v>322</v>
      </c>
      <c r="E68" s="313"/>
      <c r="F68" s="312" t="s">
        <v>323</v>
      </c>
      <c r="G68" s="313"/>
    </row>
    <row r="69" spans="1:9" ht="45.75" customHeight="1" x14ac:dyDescent="0.25">
      <c r="A69" s="41" t="s">
        <v>234</v>
      </c>
      <c r="B69" s="330">
        <v>0.2</v>
      </c>
      <c r="C69" s="331"/>
      <c r="D69" s="330">
        <v>0.2</v>
      </c>
      <c r="E69" s="331"/>
      <c r="F69" s="330">
        <v>0.18</v>
      </c>
      <c r="G69" s="331"/>
    </row>
    <row r="70" spans="1:9" ht="30" customHeight="1" x14ac:dyDescent="0.25">
      <c r="A70" s="332" t="s">
        <v>170</v>
      </c>
      <c r="B70" s="86" t="s">
        <v>85</v>
      </c>
      <c r="C70" s="86" t="s">
        <v>87</v>
      </c>
      <c r="D70" s="86" t="s">
        <v>85</v>
      </c>
      <c r="E70" s="86" t="s">
        <v>87</v>
      </c>
      <c r="F70" s="86" t="s">
        <v>85</v>
      </c>
      <c r="G70" s="86" t="s">
        <v>87</v>
      </c>
    </row>
    <row r="71" spans="1:9" ht="30" customHeight="1" x14ac:dyDescent="0.25">
      <c r="A71" s="333"/>
      <c r="B71" s="43">
        <v>0.03</v>
      </c>
      <c r="C71" s="43">
        <v>0.03</v>
      </c>
      <c r="D71" s="43">
        <v>0.03</v>
      </c>
      <c r="E71" s="43">
        <v>0.03</v>
      </c>
      <c r="F71" s="43">
        <v>0.03</v>
      </c>
      <c r="G71" s="43">
        <v>0.03</v>
      </c>
    </row>
    <row r="72" spans="1:9" ht="249" customHeight="1" x14ac:dyDescent="0.25">
      <c r="A72" s="41" t="s">
        <v>235</v>
      </c>
      <c r="B72" s="448" t="s">
        <v>324</v>
      </c>
      <c r="C72" s="449"/>
      <c r="D72" s="450" t="s">
        <v>325</v>
      </c>
      <c r="E72" s="451"/>
      <c r="F72" s="448" t="s">
        <v>326</v>
      </c>
      <c r="G72" s="452"/>
    </row>
    <row r="73" spans="1:9" ht="80.099999999999994" customHeight="1" x14ac:dyDescent="0.25">
      <c r="A73" s="41" t="s">
        <v>239</v>
      </c>
      <c r="B73" s="327" t="s">
        <v>327</v>
      </c>
      <c r="C73" s="319"/>
      <c r="D73" s="327" t="s">
        <v>328</v>
      </c>
      <c r="E73" s="319"/>
      <c r="F73" s="327" t="s">
        <v>329</v>
      </c>
      <c r="G73" s="319"/>
    </row>
    <row r="74" spans="1:9" ht="30.75" customHeight="1" x14ac:dyDescent="0.25">
      <c r="A74" s="332" t="s">
        <v>171</v>
      </c>
      <c r="B74" s="86" t="s">
        <v>85</v>
      </c>
      <c r="C74" s="86" t="s">
        <v>87</v>
      </c>
      <c r="D74" s="86" t="s">
        <v>85</v>
      </c>
      <c r="E74" s="86" t="s">
        <v>87</v>
      </c>
      <c r="F74" s="86" t="s">
        <v>85</v>
      </c>
      <c r="G74" s="86" t="s">
        <v>87</v>
      </c>
    </row>
    <row r="75" spans="1:9" ht="30.75" customHeight="1" x14ac:dyDescent="0.25">
      <c r="A75" s="333"/>
      <c r="B75" s="43">
        <v>0.04</v>
      </c>
      <c r="C75" s="43">
        <v>0.04</v>
      </c>
      <c r="D75" s="199">
        <v>0.04</v>
      </c>
      <c r="E75" s="43">
        <v>0.04</v>
      </c>
      <c r="F75" s="43">
        <v>0.04</v>
      </c>
      <c r="G75" s="43">
        <v>0.04</v>
      </c>
    </row>
    <row r="76" spans="1:9" ht="318" customHeight="1" x14ac:dyDescent="0.25">
      <c r="A76" s="453" t="s">
        <v>235</v>
      </c>
      <c r="B76" s="455" t="s">
        <v>330</v>
      </c>
      <c r="C76" s="456"/>
      <c r="D76" s="459" t="s">
        <v>331</v>
      </c>
      <c r="E76" s="460"/>
      <c r="F76" s="463" t="s">
        <v>332</v>
      </c>
      <c r="G76" s="464"/>
    </row>
    <row r="77" spans="1:9" ht="409.5" customHeight="1" x14ac:dyDescent="0.25">
      <c r="A77" s="454"/>
      <c r="B77" s="457"/>
      <c r="C77" s="458"/>
      <c r="D77" s="461"/>
      <c r="E77" s="462"/>
      <c r="F77" s="465"/>
      <c r="G77" s="466"/>
    </row>
    <row r="78" spans="1:9" ht="80.099999999999994" customHeight="1" x14ac:dyDescent="0.25">
      <c r="A78" s="41" t="s">
        <v>239</v>
      </c>
      <c r="B78" s="327" t="s">
        <v>327</v>
      </c>
      <c r="C78" s="319"/>
      <c r="D78" s="327" t="s">
        <v>328</v>
      </c>
      <c r="E78" s="319"/>
      <c r="F78" s="327" t="s">
        <v>329</v>
      </c>
      <c r="G78" s="319"/>
    </row>
    <row r="79" spans="1:9" ht="30.75" customHeight="1" x14ac:dyDescent="0.25">
      <c r="A79" s="332" t="s">
        <v>172</v>
      </c>
      <c r="B79" s="86" t="s">
        <v>85</v>
      </c>
      <c r="C79" s="86" t="s">
        <v>87</v>
      </c>
      <c r="D79" s="86" t="s">
        <v>85</v>
      </c>
      <c r="E79" s="86" t="s">
        <v>87</v>
      </c>
      <c r="F79" s="86" t="s">
        <v>85</v>
      </c>
      <c r="G79" s="86" t="s">
        <v>87</v>
      </c>
    </row>
    <row r="80" spans="1:9" ht="30.75" customHeight="1" x14ac:dyDescent="0.25">
      <c r="A80" s="333"/>
      <c r="B80" s="43">
        <v>0.1</v>
      </c>
      <c r="C80" s="43">
        <v>0.1</v>
      </c>
      <c r="D80" s="43">
        <v>0.1</v>
      </c>
      <c r="E80" s="43">
        <v>0.1</v>
      </c>
      <c r="F80" s="43">
        <v>0.1</v>
      </c>
      <c r="G80" s="43">
        <v>0.1</v>
      </c>
    </row>
    <row r="81" spans="1:7" ht="408" customHeight="1" x14ac:dyDescent="0.25">
      <c r="A81" s="41" t="s">
        <v>235</v>
      </c>
      <c r="B81" s="467" t="s">
        <v>333</v>
      </c>
      <c r="C81" s="468"/>
      <c r="D81" s="469" t="s">
        <v>334</v>
      </c>
      <c r="E81" s="470"/>
      <c r="F81" s="471" t="s">
        <v>335</v>
      </c>
      <c r="G81" s="472"/>
    </row>
    <row r="82" spans="1:7" ht="80.099999999999994" customHeight="1" x14ac:dyDescent="0.25">
      <c r="A82" s="41" t="s">
        <v>239</v>
      </c>
      <c r="B82" s="327" t="s">
        <v>327</v>
      </c>
      <c r="C82" s="319"/>
      <c r="D82" s="327" t="s">
        <v>328</v>
      </c>
      <c r="E82" s="319"/>
      <c r="F82" s="327" t="s">
        <v>329</v>
      </c>
      <c r="G82" s="319"/>
    </row>
    <row r="83" spans="1:7" ht="30.75" customHeight="1" x14ac:dyDescent="0.25">
      <c r="A83" s="332" t="s">
        <v>173</v>
      </c>
      <c r="B83" s="86" t="s">
        <v>85</v>
      </c>
      <c r="C83" s="86" t="s">
        <v>87</v>
      </c>
      <c r="D83" s="86" t="s">
        <v>85</v>
      </c>
      <c r="E83" s="86" t="s">
        <v>87</v>
      </c>
      <c r="F83" s="86" t="s">
        <v>85</v>
      </c>
      <c r="G83" s="86" t="s">
        <v>87</v>
      </c>
    </row>
    <row r="84" spans="1:7" ht="30.75" customHeight="1" x14ac:dyDescent="0.25">
      <c r="A84" s="333"/>
      <c r="B84" s="43">
        <v>0.1</v>
      </c>
      <c r="C84" s="43">
        <v>0.1</v>
      </c>
      <c r="D84" s="43">
        <v>0.1</v>
      </c>
      <c r="E84" s="43">
        <v>0.1</v>
      </c>
      <c r="F84" s="43">
        <v>0.1</v>
      </c>
      <c r="G84" s="43">
        <v>0.1</v>
      </c>
    </row>
    <row r="85" spans="1:7" ht="409.5" customHeight="1" x14ac:dyDescent="0.25">
      <c r="A85" s="41" t="s">
        <v>235</v>
      </c>
      <c r="B85" s="473" t="s">
        <v>336</v>
      </c>
      <c r="C85" s="474"/>
      <c r="D85" s="450" t="s">
        <v>337</v>
      </c>
      <c r="E85" s="475"/>
      <c r="F85" s="476" t="s">
        <v>338</v>
      </c>
      <c r="G85" s="477"/>
    </row>
    <row r="86" spans="1:7" ht="80.099999999999994" customHeight="1" x14ac:dyDescent="0.25">
      <c r="A86" s="41" t="s">
        <v>239</v>
      </c>
      <c r="B86" s="327" t="s">
        <v>327</v>
      </c>
      <c r="C86" s="319"/>
      <c r="D86" s="327" t="s">
        <v>328</v>
      </c>
      <c r="E86" s="319"/>
      <c r="F86" s="327" t="s">
        <v>329</v>
      </c>
      <c r="G86" s="319"/>
    </row>
    <row r="87" spans="1:7" ht="30" customHeight="1" x14ac:dyDescent="0.25">
      <c r="A87" s="332" t="s">
        <v>175</v>
      </c>
      <c r="B87" s="86" t="s">
        <v>85</v>
      </c>
      <c r="C87" s="86" t="s">
        <v>87</v>
      </c>
      <c r="D87" s="86" t="s">
        <v>85</v>
      </c>
      <c r="E87" s="86" t="s">
        <v>87</v>
      </c>
      <c r="F87" s="86" t="s">
        <v>85</v>
      </c>
      <c r="G87" s="86" t="s">
        <v>87</v>
      </c>
    </row>
    <row r="88" spans="1:7" ht="30" customHeight="1" x14ac:dyDescent="0.25">
      <c r="A88" s="333"/>
      <c r="B88" s="43">
        <v>0.1</v>
      </c>
      <c r="C88" s="43">
        <v>0.1</v>
      </c>
      <c r="D88" s="43">
        <v>0.1</v>
      </c>
      <c r="E88" s="43">
        <v>0.1</v>
      </c>
      <c r="F88" s="43">
        <v>0.1</v>
      </c>
      <c r="G88" s="43">
        <v>0.1</v>
      </c>
    </row>
    <row r="89" spans="1:7" ht="409.5" customHeight="1" x14ac:dyDescent="0.25">
      <c r="A89" s="478" t="s">
        <v>235</v>
      </c>
      <c r="B89" s="480" t="s">
        <v>441</v>
      </c>
      <c r="C89" s="481"/>
      <c r="D89" s="484" t="s">
        <v>442</v>
      </c>
      <c r="E89" s="485"/>
      <c r="F89" s="484" t="s">
        <v>339</v>
      </c>
      <c r="G89" s="485"/>
    </row>
    <row r="90" spans="1:7" s="210" customFormat="1" ht="409.5" customHeight="1" x14ac:dyDescent="0.25">
      <c r="A90" s="479"/>
      <c r="B90" s="482"/>
      <c r="C90" s="483"/>
      <c r="D90" s="486"/>
      <c r="E90" s="487"/>
      <c r="F90" s="486"/>
      <c r="G90" s="487"/>
    </row>
    <row r="91" spans="1:7" ht="80.099999999999994" customHeight="1" x14ac:dyDescent="0.25">
      <c r="A91" s="41" t="s">
        <v>239</v>
      </c>
      <c r="B91" s="414" t="s">
        <v>327</v>
      </c>
      <c r="C91" s="309"/>
      <c r="D91" s="414" t="s">
        <v>328</v>
      </c>
      <c r="E91" s="309"/>
      <c r="F91" s="414" t="s">
        <v>329</v>
      </c>
      <c r="G91" s="309"/>
    </row>
    <row r="92" spans="1:7" ht="29.25" customHeight="1" x14ac:dyDescent="0.25">
      <c r="A92" s="332" t="s">
        <v>177</v>
      </c>
      <c r="B92" s="86" t="s">
        <v>85</v>
      </c>
      <c r="C92" s="86" t="s">
        <v>87</v>
      </c>
      <c r="D92" s="86" t="s">
        <v>85</v>
      </c>
      <c r="E92" s="86" t="s">
        <v>87</v>
      </c>
      <c r="F92" s="86" t="s">
        <v>85</v>
      </c>
      <c r="G92" s="86" t="s">
        <v>87</v>
      </c>
    </row>
    <row r="93" spans="1:7" ht="29.25" customHeight="1" x14ac:dyDescent="0.25">
      <c r="A93" s="333"/>
      <c r="B93" s="43">
        <v>0.1</v>
      </c>
      <c r="C93" s="45"/>
      <c r="D93" s="43">
        <v>0.1</v>
      </c>
      <c r="E93" s="45"/>
      <c r="F93" s="43">
        <v>0.1</v>
      </c>
      <c r="G93" s="45"/>
    </row>
    <row r="94" spans="1:7" ht="80.099999999999994" customHeight="1" x14ac:dyDescent="0.25">
      <c r="A94" s="41" t="s">
        <v>235</v>
      </c>
      <c r="B94" s="310"/>
      <c r="C94" s="310"/>
      <c r="D94" s="310"/>
      <c r="E94" s="310"/>
      <c r="F94" s="310"/>
      <c r="G94" s="310"/>
    </row>
    <row r="95" spans="1:7" ht="80.099999999999994" customHeight="1" x14ac:dyDescent="0.25">
      <c r="A95" s="41" t="s">
        <v>239</v>
      </c>
      <c r="B95" s="308"/>
      <c r="C95" s="309"/>
      <c r="D95" s="308"/>
      <c r="E95" s="309"/>
      <c r="F95" s="308"/>
      <c r="G95" s="309"/>
    </row>
    <row r="96" spans="1:7" ht="24.95" customHeight="1" x14ac:dyDescent="0.25">
      <c r="A96" s="332" t="s">
        <v>178</v>
      </c>
      <c r="B96" s="86" t="s">
        <v>85</v>
      </c>
      <c r="C96" s="86" t="s">
        <v>87</v>
      </c>
      <c r="D96" s="86" t="s">
        <v>85</v>
      </c>
      <c r="E96" s="86" t="s">
        <v>87</v>
      </c>
      <c r="F96" s="86" t="s">
        <v>85</v>
      </c>
      <c r="G96" s="86" t="s">
        <v>87</v>
      </c>
    </row>
    <row r="97" spans="1:7" ht="24.95" customHeight="1" x14ac:dyDescent="0.25">
      <c r="A97" s="333"/>
      <c r="B97" s="43">
        <v>0.1</v>
      </c>
      <c r="C97" s="45"/>
      <c r="D97" s="43">
        <v>0.1</v>
      </c>
      <c r="E97" s="45"/>
      <c r="F97" s="43">
        <v>0.1</v>
      </c>
      <c r="G97" s="45"/>
    </row>
    <row r="98" spans="1:7" ht="80.099999999999994" customHeight="1" x14ac:dyDescent="0.25">
      <c r="A98" s="41" t="s">
        <v>235</v>
      </c>
      <c r="B98" s="310"/>
      <c r="C98" s="310"/>
      <c r="D98" s="310"/>
      <c r="E98" s="310"/>
      <c r="F98" s="310"/>
      <c r="G98" s="310"/>
    </row>
    <row r="99" spans="1:7" ht="80.099999999999994" customHeight="1" x14ac:dyDescent="0.25">
      <c r="A99" s="41" t="s">
        <v>239</v>
      </c>
      <c r="B99" s="308"/>
      <c r="C99" s="309"/>
      <c r="D99" s="308"/>
      <c r="E99" s="309"/>
      <c r="F99" s="308"/>
      <c r="G99" s="309"/>
    </row>
    <row r="100" spans="1:7" ht="24.95" customHeight="1" x14ac:dyDescent="0.25">
      <c r="A100" s="332" t="s">
        <v>179</v>
      </c>
      <c r="B100" s="86" t="s">
        <v>85</v>
      </c>
      <c r="C100" s="86" t="s">
        <v>87</v>
      </c>
      <c r="D100" s="86" t="s">
        <v>85</v>
      </c>
      <c r="E100" s="86" t="s">
        <v>87</v>
      </c>
      <c r="F100" s="86" t="s">
        <v>85</v>
      </c>
      <c r="G100" s="86" t="s">
        <v>87</v>
      </c>
    </row>
    <row r="101" spans="1:7" ht="24.95" customHeight="1" x14ac:dyDescent="0.25">
      <c r="A101" s="333"/>
      <c r="B101" s="43">
        <v>0.1</v>
      </c>
      <c r="C101" s="45"/>
      <c r="D101" s="43">
        <v>0.1</v>
      </c>
      <c r="E101" s="45"/>
      <c r="F101" s="43">
        <v>0.1</v>
      </c>
      <c r="G101" s="45"/>
    </row>
    <row r="102" spans="1:7" ht="80.099999999999994" customHeight="1" x14ac:dyDescent="0.25">
      <c r="A102" s="41" t="s">
        <v>235</v>
      </c>
      <c r="B102" s="310"/>
      <c r="C102" s="310"/>
      <c r="D102" s="310"/>
      <c r="E102" s="310"/>
      <c r="F102" s="310"/>
      <c r="G102" s="310"/>
    </row>
    <row r="103" spans="1:7" ht="80.099999999999994" customHeight="1" x14ac:dyDescent="0.25">
      <c r="A103" s="41" t="s">
        <v>239</v>
      </c>
      <c r="B103" s="308"/>
      <c r="C103" s="309"/>
      <c r="D103" s="308"/>
      <c r="E103" s="309"/>
      <c r="F103" s="308"/>
      <c r="G103" s="309"/>
    </row>
    <row r="104" spans="1:7" ht="24.95" customHeight="1" x14ac:dyDescent="0.25">
      <c r="A104" s="332" t="s">
        <v>181</v>
      </c>
      <c r="B104" s="86" t="s">
        <v>85</v>
      </c>
      <c r="C104" s="86" t="s">
        <v>87</v>
      </c>
      <c r="D104" s="86" t="s">
        <v>85</v>
      </c>
      <c r="E104" s="86" t="s">
        <v>87</v>
      </c>
      <c r="F104" s="86" t="s">
        <v>85</v>
      </c>
      <c r="G104" s="86" t="s">
        <v>87</v>
      </c>
    </row>
    <row r="105" spans="1:7" ht="24.95" customHeight="1" x14ac:dyDescent="0.25">
      <c r="A105" s="333"/>
      <c r="B105" s="43">
        <v>0.1</v>
      </c>
      <c r="C105" s="45"/>
      <c r="D105" s="43">
        <v>0.1</v>
      </c>
      <c r="E105" s="45"/>
      <c r="F105" s="43">
        <v>0.1</v>
      </c>
      <c r="G105" s="45"/>
    </row>
    <row r="106" spans="1:7" ht="80.099999999999994" customHeight="1" x14ac:dyDescent="0.25">
      <c r="A106" s="41" t="s">
        <v>235</v>
      </c>
      <c r="B106" s="310"/>
      <c r="C106" s="310"/>
      <c r="D106" s="310"/>
      <c r="E106" s="310"/>
      <c r="F106" s="310"/>
      <c r="G106" s="310"/>
    </row>
    <row r="107" spans="1:7" ht="80.099999999999994" customHeight="1" x14ac:dyDescent="0.25">
      <c r="A107" s="41" t="s">
        <v>239</v>
      </c>
      <c r="B107" s="308"/>
      <c r="C107" s="309"/>
      <c r="D107" s="308"/>
      <c r="E107" s="309"/>
      <c r="F107" s="308"/>
      <c r="G107" s="309"/>
    </row>
    <row r="108" spans="1:7" ht="24.95" customHeight="1" x14ac:dyDescent="0.25">
      <c r="A108" s="332" t="s">
        <v>182</v>
      </c>
      <c r="B108" s="86" t="s">
        <v>85</v>
      </c>
      <c r="C108" s="86" t="s">
        <v>87</v>
      </c>
      <c r="D108" s="86" t="s">
        <v>85</v>
      </c>
      <c r="E108" s="86" t="s">
        <v>87</v>
      </c>
      <c r="F108" s="86" t="s">
        <v>85</v>
      </c>
      <c r="G108" s="86" t="s">
        <v>87</v>
      </c>
    </row>
    <row r="109" spans="1:7" ht="24.95" customHeight="1" x14ac:dyDescent="0.25">
      <c r="A109" s="333"/>
      <c r="B109" s="43">
        <v>0.1</v>
      </c>
      <c r="C109" s="45"/>
      <c r="D109" s="43">
        <v>0.1</v>
      </c>
      <c r="E109" s="45"/>
      <c r="F109" s="43">
        <v>0.1</v>
      </c>
      <c r="G109" s="45"/>
    </row>
    <row r="110" spans="1:7" ht="80.099999999999994" customHeight="1" x14ac:dyDescent="0.25">
      <c r="A110" s="41" t="s">
        <v>235</v>
      </c>
      <c r="B110" s="310"/>
      <c r="C110" s="310"/>
      <c r="D110" s="310"/>
      <c r="E110" s="310"/>
      <c r="F110" s="310"/>
      <c r="G110" s="310"/>
    </row>
    <row r="111" spans="1:7" ht="80.099999999999994" customHeight="1" x14ac:dyDescent="0.25">
      <c r="A111" s="41" t="s">
        <v>239</v>
      </c>
      <c r="B111" s="308"/>
      <c r="C111" s="309"/>
      <c r="D111" s="308"/>
      <c r="E111" s="309"/>
      <c r="F111" s="308"/>
      <c r="G111" s="309"/>
    </row>
    <row r="112" spans="1:7" ht="24.95" customHeight="1" x14ac:dyDescent="0.25">
      <c r="A112" s="332" t="s">
        <v>183</v>
      </c>
      <c r="B112" s="86" t="s">
        <v>85</v>
      </c>
      <c r="C112" s="86" t="s">
        <v>87</v>
      </c>
      <c r="D112" s="86" t="s">
        <v>85</v>
      </c>
      <c r="E112" s="86" t="s">
        <v>87</v>
      </c>
      <c r="F112" s="86" t="s">
        <v>85</v>
      </c>
      <c r="G112" s="86" t="s">
        <v>87</v>
      </c>
    </row>
    <row r="113" spans="1:7" ht="24.95" customHeight="1" x14ac:dyDescent="0.25">
      <c r="A113" s="333"/>
      <c r="B113" s="43">
        <v>0.06</v>
      </c>
      <c r="C113" s="45"/>
      <c r="D113" s="43">
        <v>0.06</v>
      </c>
      <c r="E113" s="45"/>
      <c r="F113" s="43">
        <v>0.06</v>
      </c>
      <c r="G113" s="45"/>
    </row>
    <row r="114" spans="1:7" ht="80.099999999999994" customHeight="1" x14ac:dyDescent="0.25">
      <c r="A114" s="41" t="s">
        <v>235</v>
      </c>
      <c r="B114" s="310"/>
      <c r="C114" s="310"/>
      <c r="D114" s="310"/>
      <c r="E114" s="310"/>
      <c r="F114" s="310"/>
      <c r="G114" s="310"/>
    </row>
    <row r="115" spans="1:7" ht="80.099999999999994" customHeight="1" x14ac:dyDescent="0.25">
      <c r="A115" s="41" t="s">
        <v>239</v>
      </c>
      <c r="B115" s="308"/>
      <c r="C115" s="309"/>
      <c r="D115" s="308"/>
      <c r="E115" s="309"/>
      <c r="F115" s="308"/>
      <c r="G115" s="309"/>
    </row>
    <row r="116" spans="1:7" ht="24.95" customHeight="1" x14ac:dyDescent="0.25">
      <c r="A116" s="332" t="s">
        <v>184</v>
      </c>
      <c r="B116" s="86" t="s">
        <v>85</v>
      </c>
      <c r="C116" s="86" t="s">
        <v>87</v>
      </c>
      <c r="D116" s="86" t="s">
        <v>85</v>
      </c>
      <c r="E116" s="86" t="s">
        <v>87</v>
      </c>
      <c r="F116" s="86" t="s">
        <v>85</v>
      </c>
      <c r="G116" s="86" t="s">
        <v>87</v>
      </c>
    </row>
    <row r="117" spans="1:7" ht="24.95" customHeight="1" x14ac:dyDescent="0.25">
      <c r="A117" s="333"/>
      <c r="B117" s="43">
        <v>7.0000000000000007E-2</v>
      </c>
      <c r="C117" s="122"/>
      <c r="D117" s="43">
        <v>7.0000000000000007E-2</v>
      </c>
      <c r="E117" s="122"/>
      <c r="F117" s="43">
        <v>7.0000000000000007E-2</v>
      </c>
      <c r="G117" s="122"/>
    </row>
    <row r="118" spans="1:7" ht="80.099999999999994" customHeight="1" x14ac:dyDescent="0.25">
      <c r="A118" s="41" t="s">
        <v>235</v>
      </c>
      <c r="B118" s="311"/>
      <c r="C118" s="311"/>
      <c r="D118" s="311"/>
      <c r="E118" s="311"/>
      <c r="F118" s="311"/>
      <c r="G118" s="311"/>
    </row>
    <row r="119" spans="1:7" ht="80.099999999999994" customHeight="1" x14ac:dyDescent="0.25">
      <c r="A119" s="41" t="s">
        <v>239</v>
      </c>
      <c r="B119" s="308"/>
      <c r="C119" s="309"/>
      <c r="D119" s="308"/>
      <c r="E119" s="309"/>
      <c r="F119" s="308"/>
      <c r="G119" s="309"/>
    </row>
    <row r="120" spans="1:7" ht="16.5" x14ac:dyDescent="0.25">
      <c r="A120" s="42" t="s">
        <v>255</v>
      </c>
      <c r="B120" s="46">
        <f t="shared" ref="B120:C120" si="1">(B71+B75+B80+B84+B88+B93+B97+B101+B105+B109+B113+B117)</f>
        <v>1</v>
      </c>
      <c r="C120" s="46">
        <f t="shared" si="1"/>
        <v>0.37</v>
      </c>
      <c r="D120" s="46">
        <f t="shared" ref="D120:G120" si="2">(D71+D75+D80+D84+D88+D93+D97+D101+D105+D109+D113+D117)</f>
        <v>1</v>
      </c>
      <c r="E120" s="46">
        <f t="shared" si="2"/>
        <v>0.37</v>
      </c>
      <c r="F120" s="46">
        <f t="shared" si="2"/>
        <v>1</v>
      </c>
      <c r="G120" s="46">
        <f t="shared" si="2"/>
        <v>0.37</v>
      </c>
    </row>
    <row r="125" spans="1:7" ht="37.5" customHeight="1" x14ac:dyDescent="0.25"/>
    <row r="126" spans="1:7" ht="19.5" customHeight="1" x14ac:dyDescent="0.25"/>
    <row r="127" spans="1:7" ht="19.5" customHeight="1" x14ac:dyDescent="0.25"/>
    <row r="128" spans="1:7" ht="34.5" customHeight="1" x14ac:dyDescent="0.25"/>
    <row r="129" ht="15" customHeight="1" x14ac:dyDescent="0.25"/>
    <row r="130" ht="15.75" customHeight="1" x14ac:dyDescent="0.25"/>
  </sheetData>
  <mergeCells count="195">
    <mergeCell ref="H45:H46"/>
    <mergeCell ref="I45:I46"/>
    <mergeCell ref="A116:A117"/>
    <mergeCell ref="B118:C118"/>
    <mergeCell ref="D118:E118"/>
    <mergeCell ref="F118:G118"/>
    <mergeCell ref="B119:C119"/>
    <mergeCell ref="D119:E119"/>
    <mergeCell ref="F119:G119"/>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7:A88"/>
    <mergeCell ref="B91:C91"/>
    <mergeCell ref="D91:E91"/>
    <mergeCell ref="F91:G91"/>
    <mergeCell ref="A83:A84"/>
    <mergeCell ref="B85:C85"/>
    <mergeCell ref="D85:E85"/>
    <mergeCell ref="F85:G85"/>
    <mergeCell ref="B86:C86"/>
    <mergeCell ref="D86:E86"/>
    <mergeCell ref="F86:G86"/>
    <mergeCell ref="A89:A90"/>
    <mergeCell ref="B89:C90"/>
    <mergeCell ref="D89:E90"/>
    <mergeCell ref="F89:G90"/>
    <mergeCell ref="A79:A80"/>
    <mergeCell ref="B81:C81"/>
    <mergeCell ref="D81:E81"/>
    <mergeCell ref="F81:G81"/>
    <mergeCell ref="B82:C82"/>
    <mergeCell ref="D82:E82"/>
    <mergeCell ref="F82:G82"/>
    <mergeCell ref="A74:A75"/>
    <mergeCell ref="B78:C78"/>
    <mergeCell ref="D78:E78"/>
    <mergeCell ref="F78:G78"/>
    <mergeCell ref="A70:A71"/>
    <mergeCell ref="B72:C72"/>
    <mergeCell ref="D72:E72"/>
    <mergeCell ref="F72:G72"/>
    <mergeCell ref="B73:C73"/>
    <mergeCell ref="D73:E73"/>
    <mergeCell ref="F73:G73"/>
    <mergeCell ref="A76:A77"/>
    <mergeCell ref="B76:C77"/>
    <mergeCell ref="D76:E77"/>
    <mergeCell ref="F76:G77"/>
    <mergeCell ref="B68:C68"/>
    <mergeCell ref="D68:E68"/>
    <mergeCell ref="F68:G68"/>
    <mergeCell ref="B69:C69"/>
    <mergeCell ref="D69:E69"/>
    <mergeCell ref="F69:G69"/>
    <mergeCell ref="A62:A63"/>
    <mergeCell ref="D62:E62"/>
    <mergeCell ref="F62:G62"/>
    <mergeCell ref="D63:E63"/>
    <mergeCell ref="F63:G63"/>
    <mergeCell ref="A67:G67"/>
    <mergeCell ref="A58:A59"/>
    <mergeCell ref="D58:E58"/>
    <mergeCell ref="F58:G58"/>
    <mergeCell ref="D59:E59"/>
    <mergeCell ref="F59:G59"/>
    <mergeCell ref="A60:A61"/>
    <mergeCell ref="D60:E60"/>
    <mergeCell ref="F60:G60"/>
    <mergeCell ref="D61:E61"/>
    <mergeCell ref="F61:G61"/>
    <mergeCell ref="A54:A55"/>
    <mergeCell ref="D54:E54"/>
    <mergeCell ref="F54:G54"/>
    <mergeCell ref="D55:E55"/>
    <mergeCell ref="F55:G55"/>
    <mergeCell ref="A56:A57"/>
    <mergeCell ref="D56:E56"/>
    <mergeCell ref="F56:G56"/>
    <mergeCell ref="D57:E57"/>
    <mergeCell ref="F57:G57"/>
    <mergeCell ref="A50:A51"/>
    <mergeCell ref="D50:E50"/>
    <mergeCell ref="F50:G50"/>
    <mergeCell ref="D51:E51"/>
    <mergeCell ref="F51:G51"/>
    <mergeCell ref="A52:A53"/>
    <mergeCell ref="D52:E52"/>
    <mergeCell ref="F52:G52"/>
    <mergeCell ref="D53:E53"/>
    <mergeCell ref="F53:G53"/>
    <mergeCell ref="D44:E44"/>
    <mergeCell ref="F44:G44"/>
    <mergeCell ref="A47:A49"/>
    <mergeCell ref="D47:E47"/>
    <mergeCell ref="F47:G47"/>
    <mergeCell ref="A44:A46"/>
    <mergeCell ref="B45:B46"/>
    <mergeCell ref="C45:C46"/>
    <mergeCell ref="D45:E46"/>
    <mergeCell ref="F45:G46"/>
    <mergeCell ref="B48:B49"/>
    <mergeCell ref="C48:C49"/>
    <mergeCell ref="D48:E49"/>
    <mergeCell ref="F48:G49"/>
    <mergeCell ref="A40:A41"/>
    <mergeCell ref="D40:E40"/>
    <mergeCell ref="F40:G40"/>
    <mergeCell ref="D41:E41"/>
    <mergeCell ref="F41:G41"/>
    <mergeCell ref="A42:A43"/>
    <mergeCell ref="D42:E42"/>
    <mergeCell ref="F42:G42"/>
    <mergeCell ref="D43:E43"/>
    <mergeCell ref="F43:G43"/>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H48:H49"/>
    <mergeCell ref="I48:I49"/>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s>
  <hyperlinks>
    <hyperlink ref="B73" r:id="rId1" xr:uid="{7C9AD38E-FFD2-4959-B888-C4B9A32F0871}"/>
    <hyperlink ref="D73" r:id="rId2" xr:uid="{92EBE6F0-4F51-4EFA-84DC-ABCCE5ED8E89}"/>
    <hyperlink ref="F73" r:id="rId3" xr:uid="{867DCDBD-F4D4-4438-AE68-1CDB461778F8}"/>
    <hyperlink ref="D78" r:id="rId4" xr:uid="{ED4CAC95-9EDC-4C21-BCB3-114396C90944}"/>
    <hyperlink ref="F78" r:id="rId5" xr:uid="{28AFEF43-8BE2-4BCF-AB19-A40A0D755CC0}"/>
    <hyperlink ref="B78" r:id="rId6" xr:uid="{7D54DD63-EFE9-472E-9916-B467A26A30A2}"/>
    <hyperlink ref="B82" r:id="rId7" xr:uid="{6BC8EDF9-ED39-4374-8E75-AD1633A3EDF5}"/>
    <hyperlink ref="D82" r:id="rId8" xr:uid="{4C7768AC-7524-49A4-8601-6E2669FC1F40}"/>
    <hyperlink ref="F82" r:id="rId9" xr:uid="{46A42D52-621D-4925-B6E0-475FC8924DB5}"/>
    <hyperlink ref="B86" r:id="rId10" xr:uid="{053C88A4-D23E-49C4-B54A-DA31256F63C9}"/>
    <hyperlink ref="D86" r:id="rId11" xr:uid="{24229781-C4FF-426D-8707-174CE8B3430C}"/>
    <hyperlink ref="F86" r:id="rId12" xr:uid="{CAA13AC4-F931-4603-B4DC-A151B4B8370D}"/>
    <hyperlink ref="B91" r:id="rId13" xr:uid="{154D7C71-FF3E-4680-AE67-A1F00A18AD81}"/>
    <hyperlink ref="D91" r:id="rId14" xr:uid="{6A9F73D9-8B5C-4B94-A098-A232B9A647B3}"/>
    <hyperlink ref="F91" r:id="rId15" xr:uid="{0A869371-4540-42E6-84DC-827FA671038A}"/>
  </hyperlinks>
  <pageMargins left="0.23622047244094491" right="0.23622047244094491" top="0.74803149606299213" bottom="0.74803149606299213" header="0.31496062992125984" footer="0.31496062992125984"/>
  <pageSetup paperSize="5" scale="30" orientation="landscape" r:id="rId16"/>
  <drawing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7"/>
  <sheetViews>
    <sheetView showGridLines="0" topLeftCell="E47" zoomScale="70" zoomScaleNormal="70" workbookViewId="0">
      <selection activeCell="F91" sqref="F91:G91"/>
    </sheetView>
  </sheetViews>
  <sheetFormatPr baseColWidth="10" defaultColWidth="10.85546875" defaultRowHeight="14.25" x14ac:dyDescent="0.25"/>
  <cols>
    <col min="1" max="1" width="49.7109375" style="1" customWidth="1"/>
    <col min="2" max="2" width="35.7109375" style="1" customWidth="1"/>
    <col min="3" max="3" width="95.7109375" style="1" customWidth="1"/>
    <col min="4" max="5" width="35.7109375" style="1" customWidth="1"/>
    <col min="6" max="6" width="43" style="1" customWidth="1"/>
    <col min="7" max="7" width="71.42578125" style="1" customWidth="1"/>
    <col min="8" max="8" width="62"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22.15" customHeight="1" thickBot="1" x14ac:dyDescent="0.3">
      <c r="A1" s="396"/>
      <c r="B1" s="243" t="s">
        <v>160</v>
      </c>
      <c r="C1" s="244"/>
      <c r="D1" s="244"/>
      <c r="E1" s="244"/>
      <c r="F1" s="244"/>
      <c r="G1" s="244"/>
      <c r="H1" s="244"/>
      <c r="I1" s="244"/>
      <c r="J1" s="244"/>
      <c r="K1" s="244"/>
      <c r="L1" s="245"/>
      <c r="M1" s="272" t="s">
        <v>161</v>
      </c>
      <c r="N1" s="273"/>
      <c r="O1" s="274"/>
    </row>
    <row r="2" spans="1:15" s="75" customFormat="1" ht="18" customHeight="1" thickBot="1" x14ac:dyDescent="0.3">
      <c r="A2" s="397"/>
      <c r="B2" s="246" t="s">
        <v>162</v>
      </c>
      <c r="C2" s="247"/>
      <c r="D2" s="247"/>
      <c r="E2" s="247"/>
      <c r="F2" s="247"/>
      <c r="G2" s="247"/>
      <c r="H2" s="247"/>
      <c r="I2" s="247"/>
      <c r="J2" s="247"/>
      <c r="K2" s="247"/>
      <c r="L2" s="248"/>
      <c r="M2" s="272" t="s">
        <v>163</v>
      </c>
      <c r="N2" s="273"/>
      <c r="O2" s="274"/>
    </row>
    <row r="3" spans="1:15" s="75" customFormat="1" ht="19.899999999999999" customHeight="1" thickBot="1" x14ac:dyDescent="0.3">
      <c r="A3" s="397"/>
      <c r="B3" s="246" t="s">
        <v>0</v>
      </c>
      <c r="C3" s="247"/>
      <c r="D3" s="247"/>
      <c r="E3" s="247"/>
      <c r="F3" s="247"/>
      <c r="G3" s="247"/>
      <c r="H3" s="247"/>
      <c r="I3" s="247"/>
      <c r="J3" s="247"/>
      <c r="K3" s="247"/>
      <c r="L3" s="248"/>
      <c r="M3" s="272" t="s">
        <v>164</v>
      </c>
      <c r="N3" s="273"/>
      <c r="O3" s="274"/>
    </row>
    <row r="4" spans="1:15" s="75" customFormat="1" ht="21.75" customHeight="1" thickBot="1" x14ac:dyDescent="0.3">
      <c r="A4" s="398"/>
      <c r="B4" s="254" t="s">
        <v>165</v>
      </c>
      <c r="C4" s="255"/>
      <c r="D4" s="255"/>
      <c r="E4" s="255"/>
      <c r="F4" s="255"/>
      <c r="G4" s="255"/>
      <c r="H4" s="255"/>
      <c r="I4" s="255"/>
      <c r="J4" s="255"/>
      <c r="K4" s="255"/>
      <c r="L4" s="256"/>
      <c r="M4" s="272" t="s">
        <v>166</v>
      </c>
      <c r="N4" s="273"/>
      <c r="O4" s="274"/>
    </row>
    <row r="5" spans="1:15" s="75" customFormat="1" ht="16.149999999999999" customHeight="1" thickBot="1" x14ac:dyDescent="0.3">
      <c r="A5" s="76"/>
      <c r="B5" s="77"/>
      <c r="C5" s="77"/>
      <c r="D5" s="77"/>
      <c r="E5" s="77"/>
      <c r="F5" s="77"/>
      <c r="G5" s="77"/>
      <c r="H5" s="77"/>
      <c r="I5" s="77"/>
      <c r="J5" s="77"/>
      <c r="K5" s="77"/>
      <c r="L5" s="77"/>
      <c r="M5" s="78"/>
      <c r="N5" s="78"/>
      <c r="O5" s="78"/>
    </row>
    <row r="6" spans="1:15" ht="40.35" customHeight="1" thickBot="1" x14ac:dyDescent="0.3">
      <c r="A6" s="49" t="s">
        <v>167</v>
      </c>
      <c r="B6" s="405" t="s">
        <v>168</v>
      </c>
      <c r="C6" s="406"/>
      <c r="D6" s="406"/>
      <c r="E6" s="406"/>
      <c r="F6" s="406"/>
      <c r="G6" s="406"/>
      <c r="H6" s="406"/>
      <c r="I6" s="406"/>
      <c r="J6" s="406"/>
      <c r="K6" s="407"/>
      <c r="L6" s="116" t="s">
        <v>169</v>
      </c>
      <c r="M6" s="365">
        <v>2024110010297</v>
      </c>
      <c r="N6" s="366"/>
      <c r="O6" s="367"/>
    </row>
    <row r="7" spans="1:15" s="75" customFormat="1" ht="18"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241" t="s">
        <v>6</v>
      </c>
      <c r="B8" s="116" t="s">
        <v>170</v>
      </c>
      <c r="C8" s="96"/>
      <c r="D8" s="116" t="s">
        <v>171</v>
      </c>
      <c r="E8" s="96"/>
      <c r="F8" s="116" t="s">
        <v>172</v>
      </c>
      <c r="G8" s="96"/>
      <c r="H8" s="116" t="s">
        <v>173</v>
      </c>
      <c r="I8" s="97"/>
      <c r="J8" s="384" t="s">
        <v>8</v>
      </c>
      <c r="K8" s="242"/>
      <c r="L8" s="115" t="s">
        <v>174</v>
      </c>
      <c r="M8" s="249"/>
      <c r="N8" s="249"/>
      <c r="O8" s="249"/>
    </row>
    <row r="9" spans="1:15" s="75" customFormat="1" ht="21.75" customHeight="1" thickBot="1" x14ac:dyDescent="0.3">
      <c r="A9" s="241"/>
      <c r="B9" s="117" t="s">
        <v>175</v>
      </c>
      <c r="C9" s="98" t="s">
        <v>176</v>
      </c>
      <c r="D9" s="116" t="s">
        <v>177</v>
      </c>
      <c r="E9" s="99"/>
      <c r="F9" s="116" t="s">
        <v>178</v>
      </c>
      <c r="G9" s="99"/>
      <c r="H9" s="116" t="s">
        <v>179</v>
      </c>
      <c r="I9" s="97"/>
      <c r="J9" s="384"/>
      <c r="K9" s="242"/>
      <c r="L9" s="115" t="s">
        <v>180</v>
      </c>
      <c r="M9" s="249"/>
      <c r="N9" s="249"/>
      <c r="O9" s="249"/>
    </row>
    <row r="10" spans="1:15" s="75" customFormat="1" ht="21.75" customHeight="1" thickBot="1" x14ac:dyDescent="0.3">
      <c r="A10" s="241"/>
      <c r="B10" s="116" t="s">
        <v>181</v>
      </c>
      <c r="C10" s="96"/>
      <c r="D10" s="116" t="s">
        <v>182</v>
      </c>
      <c r="E10" s="99"/>
      <c r="F10" s="116" t="s">
        <v>183</v>
      </c>
      <c r="G10" s="99"/>
      <c r="H10" s="116" t="s">
        <v>184</v>
      </c>
      <c r="I10" s="97"/>
      <c r="J10" s="384"/>
      <c r="K10" s="242"/>
      <c r="L10" s="115" t="s">
        <v>185</v>
      </c>
      <c r="M10" s="249" t="s">
        <v>176</v>
      </c>
      <c r="N10" s="249"/>
      <c r="O10" s="249"/>
    </row>
    <row r="11" spans="1:15" ht="15" customHeight="1" thickBot="1" x14ac:dyDescent="0.3">
      <c r="A11" s="4"/>
      <c r="B11" s="5"/>
      <c r="C11" s="5"/>
      <c r="D11" s="7"/>
      <c r="E11" s="6"/>
      <c r="F11" s="6"/>
      <c r="G11" s="146"/>
      <c r="H11" s="146"/>
      <c r="I11" s="8"/>
      <c r="J11" s="8"/>
      <c r="K11" s="5"/>
      <c r="L11" s="5"/>
      <c r="M11" s="5"/>
      <c r="N11" s="5"/>
      <c r="O11" s="5"/>
    </row>
    <row r="12" spans="1:15" ht="15" customHeight="1" x14ac:dyDescent="0.25">
      <c r="A12" s="402" t="s">
        <v>186</v>
      </c>
      <c r="B12" s="385" t="s">
        <v>340</v>
      </c>
      <c r="C12" s="386"/>
      <c r="D12" s="386"/>
      <c r="E12" s="386"/>
      <c r="F12" s="386"/>
      <c r="G12" s="386"/>
      <c r="H12" s="386"/>
      <c r="I12" s="386"/>
      <c r="J12" s="386"/>
      <c r="K12" s="386"/>
      <c r="L12" s="386"/>
      <c r="M12" s="386"/>
      <c r="N12" s="386"/>
      <c r="O12" s="387"/>
    </row>
    <row r="13" spans="1:15" ht="15" customHeight="1" x14ac:dyDescent="0.25">
      <c r="A13" s="403"/>
      <c r="B13" s="388"/>
      <c r="C13" s="389"/>
      <c r="D13" s="389"/>
      <c r="E13" s="389"/>
      <c r="F13" s="389"/>
      <c r="G13" s="389"/>
      <c r="H13" s="389"/>
      <c r="I13" s="389"/>
      <c r="J13" s="389"/>
      <c r="K13" s="389"/>
      <c r="L13" s="389"/>
      <c r="M13" s="389"/>
      <c r="N13" s="389"/>
      <c r="O13" s="390"/>
    </row>
    <row r="14" spans="1:15" ht="15" customHeight="1" thickBot="1" x14ac:dyDescent="0.3">
      <c r="A14" s="404"/>
      <c r="B14" s="391"/>
      <c r="C14" s="392"/>
      <c r="D14" s="392"/>
      <c r="E14" s="392"/>
      <c r="F14" s="392"/>
      <c r="G14" s="392"/>
      <c r="H14" s="392"/>
      <c r="I14" s="392"/>
      <c r="J14" s="392"/>
      <c r="K14" s="392"/>
      <c r="L14" s="392"/>
      <c r="M14" s="392"/>
      <c r="N14" s="392"/>
      <c r="O14" s="393"/>
    </row>
    <row r="15" spans="1:15" ht="9" customHeight="1" thickBot="1" x14ac:dyDescent="0.3">
      <c r="A15" s="12"/>
      <c r="B15" s="74"/>
      <c r="C15" s="13"/>
      <c r="D15" s="13"/>
      <c r="E15" s="13"/>
      <c r="F15" s="13"/>
      <c r="G15" s="14"/>
      <c r="H15" s="14"/>
      <c r="I15" s="14"/>
      <c r="J15" s="14"/>
      <c r="K15" s="14"/>
      <c r="L15" s="15"/>
      <c r="M15" s="15"/>
      <c r="N15" s="15"/>
      <c r="O15" s="15"/>
    </row>
    <row r="16" spans="1:15" s="16" customFormat="1" ht="37.5" customHeight="1" thickBot="1" x14ac:dyDescent="0.3">
      <c r="A16" s="49" t="s">
        <v>13</v>
      </c>
      <c r="B16" s="395" t="s">
        <v>304</v>
      </c>
      <c r="C16" s="395"/>
      <c r="D16" s="395"/>
      <c r="E16" s="395"/>
      <c r="F16" s="395"/>
      <c r="G16" s="241" t="s">
        <v>15</v>
      </c>
      <c r="H16" s="241"/>
      <c r="I16" s="420" t="s">
        <v>341</v>
      </c>
      <c r="J16" s="420"/>
      <c r="K16" s="420"/>
      <c r="L16" s="420"/>
      <c r="M16" s="420"/>
      <c r="N16" s="420"/>
      <c r="O16" s="420"/>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49" t="s">
        <v>17</v>
      </c>
      <c r="B18" s="400" t="s">
        <v>190</v>
      </c>
      <c r="C18" s="400"/>
      <c r="D18" s="400"/>
      <c r="E18" s="400"/>
      <c r="F18" s="49" t="s">
        <v>19</v>
      </c>
      <c r="G18" s="399" t="s">
        <v>191</v>
      </c>
      <c r="H18" s="399"/>
      <c r="I18" s="399"/>
      <c r="J18" s="49" t="s">
        <v>21</v>
      </c>
      <c r="K18" s="395"/>
      <c r="L18" s="395"/>
      <c r="M18" s="395"/>
      <c r="N18" s="395"/>
      <c r="O18" s="395"/>
    </row>
    <row r="19" spans="1:15" ht="9" customHeight="1" x14ac:dyDescent="0.25">
      <c r="A19" s="3"/>
      <c r="B19" s="2"/>
      <c r="C19" s="401"/>
      <c r="D19" s="401"/>
      <c r="E19" s="401"/>
      <c r="F19" s="401"/>
      <c r="G19" s="401"/>
      <c r="H19" s="401"/>
      <c r="I19" s="401"/>
      <c r="J19" s="401"/>
      <c r="K19" s="401"/>
      <c r="L19" s="401"/>
      <c r="M19" s="401"/>
      <c r="N19" s="401"/>
      <c r="O19" s="401"/>
    </row>
    <row r="20" spans="1:15" ht="16.5" customHeight="1" thickBot="1" x14ac:dyDescent="0.3">
      <c r="A20" s="72"/>
      <c r="B20" s="73"/>
      <c r="C20" s="73"/>
      <c r="D20" s="73"/>
      <c r="E20" s="73"/>
      <c r="F20" s="73"/>
      <c r="G20" s="73"/>
      <c r="H20" s="73"/>
      <c r="I20" s="73"/>
      <c r="J20" s="73"/>
      <c r="K20" s="73"/>
      <c r="L20" s="73"/>
      <c r="M20" s="73"/>
      <c r="N20" s="73"/>
      <c r="O20" s="73"/>
    </row>
    <row r="21" spans="1:15" ht="32.1" customHeight="1" thickBot="1" x14ac:dyDescent="0.3">
      <c r="A21" s="382" t="s">
        <v>23</v>
      </c>
      <c r="B21" s="383"/>
      <c r="C21" s="383"/>
      <c r="D21" s="383"/>
      <c r="E21" s="383"/>
      <c r="F21" s="383"/>
      <c r="G21" s="383"/>
      <c r="H21" s="383"/>
      <c r="I21" s="383"/>
      <c r="J21" s="383"/>
      <c r="K21" s="383"/>
      <c r="L21" s="383"/>
      <c r="M21" s="383"/>
      <c r="N21" s="383"/>
      <c r="O21" s="384"/>
    </row>
    <row r="22" spans="1:15" ht="32.1" customHeight="1" thickBot="1" x14ac:dyDescent="0.3">
      <c r="A22" s="382" t="s">
        <v>193</v>
      </c>
      <c r="B22" s="383"/>
      <c r="C22" s="383"/>
      <c r="D22" s="383"/>
      <c r="E22" s="383"/>
      <c r="F22" s="383"/>
      <c r="G22" s="383"/>
      <c r="H22" s="383"/>
      <c r="I22" s="383"/>
      <c r="J22" s="383"/>
      <c r="K22" s="383"/>
      <c r="L22" s="383"/>
      <c r="M22" s="383"/>
      <c r="N22" s="383"/>
      <c r="O22" s="384"/>
    </row>
    <row r="23" spans="1:15" ht="32.1" customHeight="1" thickBot="1" x14ac:dyDescent="0.3">
      <c r="A23" s="24"/>
      <c r="B23" s="17" t="s">
        <v>170</v>
      </c>
      <c r="C23" s="17" t="s">
        <v>171</v>
      </c>
      <c r="D23" s="17" t="s">
        <v>172</v>
      </c>
      <c r="E23" s="17" t="s">
        <v>173</v>
      </c>
      <c r="F23" s="17" t="s">
        <v>175</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431882000</v>
      </c>
      <c r="C24" s="20"/>
      <c r="D24" s="20"/>
      <c r="E24" s="20"/>
      <c r="F24" s="20"/>
      <c r="G24" s="20">
        <v>15099000</v>
      </c>
      <c r="H24" s="169"/>
      <c r="I24" s="169"/>
      <c r="J24" s="169"/>
      <c r="K24" s="169"/>
      <c r="L24" s="169"/>
      <c r="M24" s="169"/>
      <c r="N24" s="150">
        <f>SUM(B24:M24)</f>
        <v>446981000</v>
      </c>
      <c r="O24" s="141">
        <v>1</v>
      </c>
    </row>
    <row r="25" spans="1:15" ht="32.1" customHeight="1" x14ac:dyDescent="0.25">
      <c r="A25" s="19" t="s">
        <v>26</v>
      </c>
      <c r="B25" s="20">
        <v>431882000</v>
      </c>
      <c r="C25" s="20"/>
      <c r="D25" s="20"/>
      <c r="E25" s="20">
        <v>13156117</v>
      </c>
      <c r="F25" s="20"/>
      <c r="G25" s="20"/>
      <c r="H25" s="20"/>
      <c r="I25" s="20"/>
      <c r="J25" s="20"/>
      <c r="K25" s="20"/>
      <c r="L25" s="20"/>
      <c r="M25" s="20"/>
      <c r="N25" s="150">
        <f t="shared" ref="N25:N29" si="0">SUM(B25:M25)</f>
        <v>445038117</v>
      </c>
      <c r="O25" s="142">
        <f>N25/N24</f>
        <v>0.9956533208346664</v>
      </c>
    </row>
    <row r="26" spans="1:15" ht="32.1" customHeight="1" x14ac:dyDescent="0.25">
      <c r="A26" s="19" t="s">
        <v>28</v>
      </c>
      <c r="B26" s="20"/>
      <c r="C26" s="20">
        <v>8888151</v>
      </c>
      <c r="D26" s="20">
        <v>42236300</v>
      </c>
      <c r="E26" s="20">
        <v>42444500</v>
      </c>
      <c r="F26" s="20">
        <v>40987700</v>
      </c>
      <c r="G26" s="20"/>
      <c r="H26" s="20"/>
      <c r="I26" s="20"/>
      <c r="J26" s="20"/>
      <c r="K26" s="20"/>
      <c r="L26" s="20"/>
      <c r="M26" s="20"/>
      <c r="N26" s="150">
        <f t="shared" si="0"/>
        <v>134556651</v>
      </c>
      <c r="O26" s="142">
        <f>N26/N24</f>
        <v>0.30103438624907997</v>
      </c>
    </row>
    <row r="27" spans="1:15" ht="32.1" customHeight="1" x14ac:dyDescent="0.25">
      <c r="A27" s="19" t="s">
        <v>196</v>
      </c>
      <c r="B27" s="20"/>
      <c r="C27" s="20">
        <v>5282000</v>
      </c>
      <c r="D27" s="20"/>
      <c r="E27" s="20">
        <v>40698750</v>
      </c>
      <c r="F27" s="20"/>
      <c r="G27" s="20"/>
      <c r="H27" s="20"/>
      <c r="I27" s="20"/>
      <c r="J27" s="20"/>
      <c r="K27" s="20"/>
      <c r="L27" s="20"/>
      <c r="M27" s="20"/>
      <c r="N27" s="150">
        <f t="shared" si="0"/>
        <v>45980750</v>
      </c>
      <c r="O27" s="142">
        <v>1</v>
      </c>
    </row>
    <row r="28" spans="1:15" ht="32.1" customHeight="1" x14ac:dyDescent="0.25">
      <c r="A28" s="19" t="s">
        <v>197</v>
      </c>
      <c r="B28" s="20"/>
      <c r="C28" s="20"/>
      <c r="D28" s="20"/>
      <c r="E28" s="20"/>
      <c r="F28" s="20"/>
      <c r="G28" s="20"/>
      <c r="H28" s="20"/>
      <c r="I28" s="20"/>
      <c r="J28" s="20"/>
      <c r="K28" s="20"/>
      <c r="L28" s="20"/>
      <c r="M28" s="20"/>
      <c r="N28" s="150">
        <f t="shared" si="0"/>
        <v>0</v>
      </c>
      <c r="O28" s="142">
        <f>N28/N27</f>
        <v>0</v>
      </c>
    </row>
    <row r="29" spans="1:15" ht="32.1" customHeight="1" x14ac:dyDescent="0.25">
      <c r="A29" s="21" t="s">
        <v>34</v>
      </c>
      <c r="B29" s="149"/>
      <c r="C29" s="198">
        <v>5282000</v>
      </c>
      <c r="D29" s="149"/>
      <c r="E29" s="144"/>
      <c r="F29" s="144"/>
      <c r="G29" s="144"/>
      <c r="H29" s="144"/>
      <c r="I29" s="144"/>
      <c r="J29" s="144"/>
      <c r="K29" s="144"/>
      <c r="L29" s="144"/>
      <c r="M29" s="144"/>
      <c r="N29" s="151">
        <f t="shared" si="0"/>
        <v>5282000</v>
      </c>
      <c r="O29" s="145">
        <f>N29/N27</f>
        <v>0.11487415929492233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368" t="s">
        <v>198</v>
      </c>
      <c r="B33" s="369"/>
      <c r="C33" s="369"/>
      <c r="D33" s="369"/>
      <c r="E33" s="369"/>
      <c r="F33" s="369"/>
      <c r="G33" s="369"/>
      <c r="H33" s="369"/>
      <c r="I33" s="370"/>
      <c r="J33" s="27"/>
    </row>
    <row r="34" spans="1:13" ht="50.25" customHeight="1" thickBot="1" x14ac:dyDescent="0.3">
      <c r="A34" s="36" t="s">
        <v>199</v>
      </c>
      <c r="B34" s="371"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372"/>
      <c r="D34" s="372"/>
      <c r="E34" s="372"/>
      <c r="F34" s="372"/>
      <c r="G34" s="372"/>
      <c r="H34" s="372"/>
      <c r="I34" s="373"/>
      <c r="J34" s="25"/>
      <c r="M34" s="126"/>
    </row>
    <row r="35" spans="1:13" ht="18.75" customHeight="1" thickBot="1" x14ac:dyDescent="0.3">
      <c r="A35" s="334" t="s">
        <v>39</v>
      </c>
      <c r="B35" s="81">
        <v>2024</v>
      </c>
      <c r="C35" s="81">
        <v>2025</v>
      </c>
      <c r="D35" s="81">
        <v>2026</v>
      </c>
      <c r="E35" s="81">
        <v>2027</v>
      </c>
      <c r="F35" s="81" t="s">
        <v>200</v>
      </c>
      <c r="G35" s="346" t="s">
        <v>41</v>
      </c>
      <c r="H35" s="364" t="s">
        <v>201</v>
      </c>
      <c r="I35" s="364"/>
      <c r="J35" s="25"/>
      <c r="M35" s="126"/>
    </row>
    <row r="36" spans="1:13" ht="50.25" customHeight="1" thickBot="1" x14ac:dyDescent="0.3">
      <c r="A36" s="335"/>
      <c r="B36" s="177">
        <v>1</v>
      </c>
      <c r="C36" s="177">
        <v>1</v>
      </c>
      <c r="D36" s="177">
        <v>1</v>
      </c>
      <c r="E36" s="177">
        <v>1</v>
      </c>
      <c r="F36" s="177">
        <v>1</v>
      </c>
      <c r="G36" s="346"/>
      <c r="H36" s="364"/>
      <c r="I36" s="364"/>
      <c r="J36" s="25"/>
      <c r="M36" s="127"/>
    </row>
    <row r="37" spans="1:13" ht="52.5" customHeight="1" thickBot="1" x14ac:dyDescent="0.3">
      <c r="A37" s="37" t="s">
        <v>43</v>
      </c>
      <c r="B37" s="374">
        <v>0.18</v>
      </c>
      <c r="C37" s="375"/>
      <c r="D37" s="357" t="s">
        <v>202</v>
      </c>
      <c r="E37" s="358"/>
      <c r="F37" s="358"/>
      <c r="G37" s="358"/>
      <c r="H37" s="358"/>
      <c r="I37" s="359"/>
    </row>
    <row r="38" spans="1:13" s="26" customFormat="1" ht="48" customHeight="1" thickBot="1" x14ac:dyDescent="0.3">
      <c r="A38" s="334" t="s">
        <v>203</v>
      </c>
      <c r="B38" s="193" t="s">
        <v>204</v>
      </c>
      <c r="C38" s="194" t="s">
        <v>87</v>
      </c>
      <c r="D38" s="314" t="s">
        <v>89</v>
      </c>
      <c r="E38" s="315"/>
      <c r="F38" s="314" t="s">
        <v>91</v>
      </c>
      <c r="G38" s="315"/>
      <c r="H38" s="38" t="s">
        <v>93</v>
      </c>
      <c r="I38" s="40" t="s">
        <v>94</v>
      </c>
      <c r="M38" s="128"/>
    </row>
    <row r="39" spans="1:13" ht="199.5" customHeight="1" thickBot="1" x14ac:dyDescent="0.3">
      <c r="A39" s="347"/>
      <c r="B39" s="195">
        <v>1</v>
      </c>
      <c r="C39" s="196">
        <v>1</v>
      </c>
      <c r="D39" s="490" t="s">
        <v>342</v>
      </c>
      <c r="E39" s="491"/>
      <c r="F39" s="490" t="s">
        <v>343</v>
      </c>
      <c r="G39" s="491"/>
      <c r="H39" s="200" t="s">
        <v>260</v>
      </c>
      <c r="I39" s="201" t="s">
        <v>344</v>
      </c>
      <c r="M39" s="126"/>
    </row>
    <row r="40" spans="1:13" s="26" customFormat="1" ht="54" customHeight="1" thickBot="1" x14ac:dyDescent="0.3">
      <c r="A40" s="334" t="s">
        <v>208</v>
      </c>
      <c r="B40" s="37" t="s">
        <v>204</v>
      </c>
      <c r="C40" s="36" t="s">
        <v>87</v>
      </c>
      <c r="D40" s="314" t="s">
        <v>89</v>
      </c>
      <c r="E40" s="315"/>
      <c r="F40" s="314" t="s">
        <v>91</v>
      </c>
      <c r="G40" s="315"/>
      <c r="H40" s="38" t="s">
        <v>93</v>
      </c>
      <c r="I40" s="40" t="s">
        <v>94</v>
      </c>
    </row>
    <row r="41" spans="1:13" ht="409.5" customHeight="1" thickBot="1" x14ac:dyDescent="0.3">
      <c r="A41" s="335"/>
      <c r="B41" s="178">
        <v>1</v>
      </c>
      <c r="C41" s="31">
        <v>1</v>
      </c>
      <c r="D41" s="492" t="s">
        <v>345</v>
      </c>
      <c r="E41" s="233"/>
      <c r="F41" s="493" t="s">
        <v>346</v>
      </c>
      <c r="G41" s="494"/>
      <c r="H41" s="140"/>
      <c r="I41" s="29" t="s">
        <v>347</v>
      </c>
    </row>
    <row r="42" spans="1:13" s="26" customFormat="1" ht="45" customHeight="1" thickBot="1" x14ac:dyDescent="0.3">
      <c r="A42" s="334" t="s">
        <v>212</v>
      </c>
      <c r="B42" s="39" t="s">
        <v>204</v>
      </c>
      <c r="C42" s="38" t="s">
        <v>87</v>
      </c>
      <c r="D42" s="314" t="s">
        <v>89</v>
      </c>
      <c r="E42" s="315"/>
      <c r="F42" s="314" t="s">
        <v>91</v>
      </c>
      <c r="G42" s="315"/>
      <c r="H42" s="38" t="s">
        <v>93</v>
      </c>
      <c r="I42" s="40" t="s">
        <v>94</v>
      </c>
    </row>
    <row r="43" spans="1:13" ht="324.75" customHeight="1" thickBot="1" x14ac:dyDescent="0.3">
      <c r="A43" s="335"/>
      <c r="B43" s="178">
        <v>1</v>
      </c>
      <c r="C43" s="31">
        <v>1</v>
      </c>
      <c r="D43" s="493" t="s">
        <v>348</v>
      </c>
      <c r="E43" s="494"/>
      <c r="F43" s="493" t="s">
        <v>349</v>
      </c>
      <c r="G43" s="494"/>
      <c r="H43" s="140"/>
      <c r="I43" s="29" t="s">
        <v>350</v>
      </c>
    </row>
    <row r="44" spans="1:13" s="26" customFormat="1" ht="44.25" customHeight="1" thickBot="1" x14ac:dyDescent="0.3">
      <c r="A44" s="334" t="s">
        <v>216</v>
      </c>
      <c r="B44" s="39" t="s">
        <v>204</v>
      </c>
      <c r="C44" s="39" t="s">
        <v>87</v>
      </c>
      <c r="D44" s="314" t="s">
        <v>89</v>
      </c>
      <c r="E44" s="315"/>
      <c r="F44" s="314" t="s">
        <v>91</v>
      </c>
      <c r="G44" s="315"/>
      <c r="H44" s="38" t="s">
        <v>93</v>
      </c>
      <c r="I44" s="38" t="s">
        <v>94</v>
      </c>
    </row>
    <row r="45" spans="1:13" ht="339" customHeight="1" thickBot="1" x14ac:dyDescent="0.3">
      <c r="A45" s="335"/>
      <c r="B45" s="178">
        <v>1</v>
      </c>
      <c r="C45" s="31">
        <v>1</v>
      </c>
      <c r="D45" s="493" t="s">
        <v>351</v>
      </c>
      <c r="E45" s="494"/>
      <c r="F45" s="493" t="s">
        <v>352</v>
      </c>
      <c r="G45" s="494"/>
      <c r="H45" s="213" t="s">
        <v>270</v>
      </c>
      <c r="I45" s="216" t="s">
        <v>353</v>
      </c>
    </row>
    <row r="46" spans="1:13" s="26" customFormat="1" ht="47.25" customHeight="1" thickBot="1" x14ac:dyDescent="0.3">
      <c r="A46" s="334" t="s">
        <v>221</v>
      </c>
      <c r="B46" s="39" t="s">
        <v>204</v>
      </c>
      <c r="C46" s="38" t="s">
        <v>87</v>
      </c>
      <c r="D46" s="314" t="s">
        <v>89</v>
      </c>
      <c r="E46" s="315"/>
      <c r="F46" s="314" t="s">
        <v>91</v>
      </c>
      <c r="G46" s="315"/>
      <c r="H46" s="38" t="s">
        <v>93</v>
      </c>
      <c r="I46" s="40" t="s">
        <v>94</v>
      </c>
    </row>
    <row r="47" spans="1:13" ht="395.25" customHeight="1" thickBot="1" x14ac:dyDescent="0.3">
      <c r="A47" s="335"/>
      <c r="B47" s="178">
        <v>1</v>
      </c>
      <c r="C47" s="31">
        <v>1</v>
      </c>
      <c r="D47" s="493" t="s">
        <v>354</v>
      </c>
      <c r="E47" s="494"/>
      <c r="F47" s="493" t="s">
        <v>355</v>
      </c>
      <c r="G47" s="494"/>
      <c r="H47" s="28" t="s">
        <v>270</v>
      </c>
      <c r="I47" s="216" t="s">
        <v>353</v>
      </c>
    </row>
    <row r="48" spans="1:13" s="26" customFormat="1" ht="52.5" customHeight="1" thickBot="1" x14ac:dyDescent="0.3">
      <c r="A48" s="334" t="s">
        <v>224</v>
      </c>
      <c r="B48" s="39" t="s">
        <v>204</v>
      </c>
      <c r="C48" s="38" t="s">
        <v>87</v>
      </c>
      <c r="D48" s="314" t="s">
        <v>89</v>
      </c>
      <c r="E48" s="315"/>
      <c r="F48" s="314" t="s">
        <v>91</v>
      </c>
      <c r="G48" s="315"/>
      <c r="H48" s="38" t="s">
        <v>93</v>
      </c>
      <c r="I48" s="40" t="s">
        <v>94</v>
      </c>
    </row>
    <row r="49" spans="1:9" ht="120.75" customHeight="1" x14ac:dyDescent="0.25">
      <c r="A49" s="335"/>
      <c r="B49" s="177">
        <v>1</v>
      </c>
      <c r="C49" s="32"/>
      <c r="D49" s="340"/>
      <c r="E49" s="341"/>
      <c r="F49" s="340"/>
      <c r="G49" s="341"/>
      <c r="H49" s="28"/>
      <c r="I49" s="30"/>
    </row>
    <row r="50" spans="1:9" ht="35.1" customHeight="1" x14ac:dyDescent="0.25">
      <c r="A50" s="334" t="s">
        <v>225</v>
      </c>
      <c r="B50" s="37" t="s">
        <v>204</v>
      </c>
      <c r="C50" s="36" t="s">
        <v>87</v>
      </c>
      <c r="D50" s="314" t="s">
        <v>89</v>
      </c>
      <c r="E50" s="315"/>
      <c r="F50" s="314" t="s">
        <v>91</v>
      </c>
      <c r="G50" s="315"/>
      <c r="H50" s="38" t="s">
        <v>93</v>
      </c>
      <c r="I50" s="40" t="s">
        <v>94</v>
      </c>
    </row>
    <row r="51" spans="1:9" ht="120.75" customHeight="1" x14ac:dyDescent="0.25">
      <c r="A51" s="335"/>
      <c r="B51" s="177">
        <v>1</v>
      </c>
      <c r="C51" s="32"/>
      <c r="D51" s="340"/>
      <c r="E51" s="341"/>
      <c r="F51" s="340"/>
      <c r="G51" s="341"/>
      <c r="H51" s="28"/>
      <c r="I51" s="30"/>
    </row>
    <row r="52" spans="1:9" ht="35.1" customHeight="1" x14ac:dyDescent="0.25">
      <c r="A52" s="334" t="s">
        <v>226</v>
      </c>
      <c r="B52" s="37" t="s">
        <v>204</v>
      </c>
      <c r="C52" s="36" t="s">
        <v>87</v>
      </c>
      <c r="D52" s="314" t="s">
        <v>89</v>
      </c>
      <c r="E52" s="315"/>
      <c r="F52" s="314" t="s">
        <v>91</v>
      </c>
      <c r="G52" s="315"/>
      <c r="H52" s="38" t="s">
        <v>93</v>
      </c>
      <c r="I52" s="40" t="s">
        <v>94</v>
      </c>
    </row>
    <row r="53" spans="1:9" ht="120.75" customHeight="1" x14ac:dyDescent="0.25">
      <c r="A53" s="335"/>
      <c r="B53" s="177">
        <v>1</v>
      </c>
      <c r="C53" s="32"/>
      <c r="D53" s="340"/>
      <c r="E53" s="342"/>
      <c r="F53" s="340"/>
      <c r="G53" s="341"/>
      <c r="H53" s="47"/>
      <c r="I53" s="30"/>
    </row>
    <row r="54" spans="1:9" ht="35.1" customHeight="1" x14ac:dyDescent="0.25">
      <c r="A54" s="334" t="s">
        <v>227</v>
      </c>
      <c r="B54" s="37" t="s">
        <v>204</v>
      </c>
      <c r="C54" s="36" t="s">
        <v>87</v>
      </c>
      <c r="D54" s="314" t="s">
        <v>89</v>
      </c>
      <c r="E54" s="315"/>
      <c r="F54" s="314" t="s">
        <v>91</v>
      </c>
      <c r="G54" s="315"/>
      <c r="H54" s="38" t="s">
        <v>93</v>
      </c>
      <c r="I54" s="40" t="s">
        <v>94</v>
      </c>
    </row>
    <row r="55" spans="1:9" ht="120.75" customHeight="1" x14ac:dyDescent="0.25">
      <c r="A55" s="335"/>
      <c r="B55" s="177">
        <v>1</v>
      </c>
      <c r="C55" s="32"/>
      <c r="D55" s="340"/>
      <c r="E55" s="341"/>
      <c r="F55" s="340"/>
      <c r="G55" s="341"/>
      <c r="H55" s="28"/>
      <c r="I55" s="28"/>
    </row>
    <row r="56" spans="1:9" ht="35.1" customHeight="1" x14ac:dyDescent="0.25">
      <c r="A56" s="334" t="s">
        <v>228</v>
      </c>
      <c r="B56" s="37" t="s">
        <v>204</v>
      </c>
      <c r="C56" s="36" t="s">
        <v>87</v>
      </c>
      <c r="D56" s="314" t="s">
        <v>89</v>
      </c>
      <c r="E56" s="315"/>
      <c r="F56" s="314" t="s">
        <v>91</v>
      </c>
      <c r="G56" s="315"/>
      <c r="H56" s="38" t="s">
        <v>93</v>
      </c>
      <c r="I56" s="40" t="s">
        <v>94</v>
      </c>
    </row>
    <row r="57" spans="1:9" ht="120.75" customHeight="1" x14ac:dyDescent="0.25">
      <c r="A57" s="335"/>
      <c r="B57" s="177">
        <v>1</v>
      </c>
      <c r="C57" s="32"/>
      <c r="D57" s="340"/>
      <c r="E57" s="341"/>
      <c r="F57" s="340"/>
      <c r="G57" s="341"/>
      <c r="H57" s="28"/>
      <c r="I57" s="30"/>
    </row>
    <row r="58" spans="1:9" ht="35.1" customHeight="1" x14ac:dyDescent="0.25">
      <c r="A58" s="334" t="s">
        <v>229</v>
      </c>
      <c r="B58" s="37" t="s">
        <v>204</v>
      </c>
      <c r="C58" s="36" t="s">
        <v>87</v>
      </c>
      <c r="D58" s="314" t="s">
        <v>89</v>
      </c>
      <c r="E58" s="315"/>
      <c r="F58" s="314" t="s">
        <v>91</v>
      </c>
      <c r="G58" s="315"/>
      <c r="H58" s="38" t="s">
        <v>93</v>
      </c>
      <c r="I58" s="40" t="s">
        <v>94</v>
      </c>
    </row>
    <row r="59" spans="1:9" ht="120.75" customHeight="1" x14ac:dyDescent="0.25">
      <c r="A59" s="335"/>
      <c r="B59" s="177">
        <v>1</v>
      </c>
      <c r="C59" s="32"/>
      <c r="D59" s="340"/>
      <c r="E59" s="341"/>
      <c r="F59" s="342"/>
      <c r="G59" s="342"/>
      <c r="H59" s="28"/>
      <c r="I59" s="28"/>
    </row>
    <row r="60" spans="1:9" ht="35.1" customHeight="1" x14ac:dyDescent="0.25">
      <c r="A60" s="334" t="s">
        <v>230</v>
      </c>
      <c r="B60" s="37" t="s">
        <v>204</v>
      </c>
      <c r="C60" s="36" t="s">
        <v>87</v>
      </c>
      <c r="D60" s="314" t="s">
        <v>89</v>
      </c>
      <c r="E60" s="315"/>
      <c r="F60" s="314" t="s">
        <v>91</v>
      </c>
      <c r="G60" s="315"/>
      <c r="H60" s="38" t="s">
        <v>93</v>
      </c>
      <c r="I60" s="40" t="s">
        <v>94</v>
      </c>
    </row>
    <row r="61" spans="1:9" ht="146.25" customHeight="1" x14ac:dyDescent="0.25">
      <c r="A61" s="335"/>
      <c r="B61" s="177">
        <v>1</v>
      </c>
      <c r="C61" s="32"/>
      <c r="D61" s="340"/>
      <c r="E61" s="341"/>
      <c r="F61" s="340"/>
      <c r="G61" s="341"/>
      <c r="H61" s="28"/>
      <c r="I61" s="28"/>
    </row>
    <row r="62" spans="1:9" x14ac:dyDescent="0.25">
      <c r="B62" s="124"/>
    </row>
    <row r="64" spans="1:9" s="25" customFormat="1" ht="30" customHeight="1" x14ac:dyDescent="0.25">
      <c r="A64" s="1"/>
      <c r="B64" s="1"/>
      <c r="C64" s="1"/>
      <c r="D64" s="1"/>
      <c r="E64" s="1"/>
      <c r="F64" s="1"/>
      <c r="G64" s="1"/>
      <c r="H64" s="1"/>
      <c r="I64" s="1"/>
    </row>
    <row r="65" spans="1:7" ht="34.5" customHeight="1" x14ac:dyDescent="0.25">
      <c r="A65" s="324" t="s">
        <v>57</v>
      </c>
      <c r="B65" s="325"/>
      <c r="C65" s="325"/>
      <c r="D65" s="325"/>
      <c r="E65" s="325"/>
      <c r="F65" s="325"/>
      <c r="G65" s="326"/>
    </row>
    <row r="66" spans="1:7" ht="180.75" customHeight="1" x14ac:dyDescent="0.25">
      <c r="A66" s="41" t="s">
        <v>58</v>
      </c>
      <c r="B66" s="312" t="s">
        <v>356</v>
      </c>
      <c r="C66" s="313"/>
      <c r="D66" s="312" t="s">
        <v>357</v>
      </c>
      <c r="E66" s="313"/>
      <c r="F66" s="312" t="s">
        <v>358</v>
      </c>
      <c r="G66" s="313"/>
    </row>
    <row r="67" spans="1:7" ht="45.75" customHeight="1" x14ac:dyDescent="0.25">
      <c r="A67" s="41" t="s">
        <v>234</v>
      </c>
      <c r="B67" s="330">
        <v>0.06</v>
      </c>
      <c r="C67" s="331"/>
      <c r="D67" s="330">
        <v>0.06</v>
      </c>
      <c r="E67" s="331"/>
      <c r="F67" s="330">
        <v>0.06</v>
      </c>
      <c r="G67" s="331"/>
    </row>
    <row r="68" spans="1:7" ht="30" customHeight="1" x14ac:dyDescent="0.25">
      <c r="A68" s="332" t="s">
        <v>170</v>
      </c>
      <c r="B68" s="86" t="s">
        <v>85</v>
      </c>
      <c r="C68" s="86" t="s">
        <v>87</v>
      </c>
      <c r="D68" s="86" t="s">
        <v>85</v>
      </c>
      <c r="E68" s="86" t="s">
        <v>87</v>
      </c>
      <c r="F68" s="86" t="s">
        <v>85</v>
      </c>
      <c r="G68" s="86" t="s">
        <v>87</v>
      </c>
    </row>
    <row r="69" spans="1:7" ht="30" customHeight="1" x14ac:dyDescent="0.25">
      <c r="A69" s="333"/>
      <c r="B69" s="43">
        <v>0.03</v>
      </c>
      <c r="C69" s="43">
        <v>0.03</v>
      </c>
      <c r="D69" s="43">
        <v>0.03</v>
      </c>
      <c r="E69" s="43">
        <v>0.03</v>
      </c>
      <c r="F69" s="43">
        <v>0.03</v>
      </c>
      <c r="G69" s="43">
        <v>0.03</v>
      </c>
    </row>
    <row r="70" spans="1:7" ht="131.25" customHeight="1" x14ac:dyDescent="0.25">
      <c r="A70" s="41" t="s">
        <v>235</v>
      </c>
      <c r="B70" s="448" t="s">
        <v>359</v>
      </c>
      <c r="C70" s="452"/>
      <c r="D70" s="448" t="s">
        <v>360</v>
      </c>
      <c r="E70" s="452"/>
      <c r="F70" s="495" t="s">
        <v>361</v>
      </c>
      <c r="G70" s="496"/>
    </row>
    <row r="71" spans="1:7" ht="80.099999999999994" customHeight="1" x14ac:dyDescent="0.25">
      <c r="A71" s="41" t="s">
        <v>239</v>
      </c>
      <c r="B71" s="327" t="s">
        <v>362</v>
      </c>
      <c r="C71" s="319"/>
      <c r="D71" s="497" t="s">
        <v>363</v>
      </c>
      <c r="E71" s="498"/>
      <c r="F71" s="327" t="s">
        <v>364</v>
      </c>
      <c r="G71" s="319"/>
    </row>
    <row r="72" spans="1:7" ht="30.75" customHeight="1" x14ac:dyDescent="0.25">
      <c r="A72" s="332" t="s">
        <v>171</v>
      </c>
      <c r="B72" s="86" t="s">
        <v>85</v>
      </c>
      <c r="C72" s="86" t="s">
        <v>87</v>
      </c>
      <c r="D72" s="86" t="s">
        <v>85</v>
      </c>
      <c r="E72" s="86" t="s">
        <v>87</v>
      </c>
      <c r="F72" s="86" t="s">
        <v>85</v>
      </c>
      <c r="G72" s="86" t="s">
        <v>87</v>
      </c>
    </row>
    <row r="73" spans="1:7" ht="30.75" customHeight="1" x14ac:dyDescent="0.25">
      <c r="A73" s="333"/>
      <c r="B73" s="43">
        <v>0.04</v>
      </c>
      <c r="C73" s="43">
        <v>0.04</v>
      </c>
      <c r="D73" s="43">
        <v>0.04</v>
      </c>
      <c r="E73" s="43">
        <v>0.04</v>
      </c>
      <c r="F73" s="43">
        <v>0.04</v>
      </c>
      <c r="G73" s="43">
        <v>0.04</v>
      </c>
    </row>
    <row r="74" spans="1:7" ht="324" customHeight="1" x14ac:dyDescent="0.25">
      <c r="A74" s="41" t="s">
        <v>235</v>
      </c>
      <c r="B74" s="448" t="s">
        <v>365</v>
      </c>
      <c r="C74" s="452"/>
      <c r="D74" s="448" t="s">
        <v>366</v>
      </c>
      <c r="E74" s="452"/>
      <c r="F74" s="448" t="s">
        <v>367</v>
      </c>
      <c r="G74" s="452"/>
    </row>
    <row r="75" spans="1:7" ht="80.099999999999994" customHeight="1" x14ac:dyDescent="0.25">
      <c r="A75" s="41" t="s">
        <v>239</v>
      </c>
      <c r="B75" s="327" t="s">
        <v>362</v>
      </c>
      <c r="C75" s="319"/>
      <c r="D75" s="327" t="s">
        <v>363</v>
      </c>
      <c r="E75" s="319"/>
      <c r="F75" s="327" t="s">
        <v>364</v>
      </c>
      <c r="G75" s="319"/>
    </row>
    <row r="76" spans="1:7" ht="30.75" customHeight="1" x14ac:dyDescent="0.25">
      <c r="A76" s="332" t="s">
        <v>172</v>
      </c>
      <c r="B76" s="86" t="s">
        <v>85</v>
      </c>
      <c r="C76" s="86" t="s">
        <v>87</v>
      </c>
      <c r="D76" s="86" t="s">
        <v>85</v>
      </c>
      <c r="E76" s="86" t="s">
        <v>87</v>
      </c>
      <c r="F76" s="86" t="s">
        <v>85</v>
      </c>
      <c r="G76" s="86" t="s">
        <v>87</v>
      </c>
    </row>
    <row r="77" spans="1:7" ht="30.75" customHeight="1" x14ac:dyDescent="0.25">
      <c r="A77" s="503"/>
      <c r="B77" s="86"/>
      <c r="C77" s="86"/>
      <c r="D77" s="86"/>
      <c r="E77" s="86"/>
      <c r="F77" s="86"/>
      <c r="G77" s="86"/>
    </row>
    <row r="78" spans="1:7" ht="30.75" customHeight="1" x14ac:dyDescent="0.25">
      <c r="A78" s="333"/>
      <c r="B78" s="43">
        <v>0.1</v>
      </c>
      <c r="C78" s="43">
        <v>0.1</v>
      </c>
      <c r="D78" s="43">
        <v>0.1</v>
      </c>
      <c r="E78" s="43">
        <v>0.1</v>
      </c>
      <c r="F78" s="43">
        <v>0.1</v>
      </c>
      <c r="G78" s="43">
        <v>0.1</v>
      </c>
    </row>
    <row r="79" spans="1:7" ht="402" customHeight="1" x14ac:dyDescent="0.25">
      <c r="A79" s="41" t="s">
        <v>235</v>
      </c>
      <c r="B79" s="499" t="s">
        <v>368</v>
      </c>
      <c r="C79" s="500"/>
      <c r="D79" s="504" t="s">
        <v>369</v>
      </c>
      <c r="E79" s="505"/>
      <c r="F79" s="501" t="s">
        <v>370</v>
      </c>
      <c r="G79" s="502"/>
    </row>
    <row r="80" spans="1:7" ht="80.099999999999994" customHeight="1" x14ac:dyDescent="0.25">
      <c r="A80" s="41" t="s">
        <v>239</v>
      </c>
      <c r="B80" s="327" t="s">
        <v>362</v>
      </c>
      <c r="C80" s="319"/>
      <c r="D80" s="327" t="s">
        <v>363</v>
      </c>
      <c r="E80" s="319"/>
      <c r="F80" s="327" t="s">
        <v>364</v>
      </c>
      <c r="G80" s="319"/>
    </row>
    <row r="81" spans="1:7" ht="30.75" customHeight="1" x14ac:dyDescent="0.25">
      <c r="A81" s="332" t="s">
        <v>173</v>
      </c>
      <c r="B81" s="86" t="s">
        <v>85</v>
      </c>
      <c r="C81" s="86" t="s">
        <v>87</v>
      </c>
      <c r="D81" s="86" t="s">
        <v>85</v>
      </c>
      <c r="E81" s="86" t="s">
        <v>87</v>
      </c>
      <c r="F81" s="86" t="s">
        <v>85</v>
      </c>
      <c r="G81" s="86" t="s">
        <v>87</v>
      </c>
    </row>
    <row r="82" spans="1:7" ht="30.75" customHeight="1" x14ac:dyDescent="0.25">
      <c r="A82" s="333"/>
      <c r="B82" s="43">
        <v>0.1</v>
      </c>
      <c r="C82" s="43">
        <v>0.1</v>
      </c>
      <c r="D82" s="43">
        <v>0.1</v>
      </c>
      <c r="E82" s="43">
        <v>0.1</v>
      </c>
      <c r="F82" s="43">
        <v>0.1</v>
      </c>
      <c r="G82" s="43">
        <v>0.1</v>
      </c>
    </row>
    <row r="83" spans="1:7" ht="409.5" customHeight="1" x14ac:dyDescent="0.25">
      <c r="A83" s="41" t="s">
        <v>235</v>
      </c>
      <c r="B83" s="499" t="s">
        <v>371</v>
      </c>
      <c r="C83" s="500"/>
      <c r="D83" s="418" t="s">
        <v>372</v>
      </c>
      <c r="E83" s="419"/>
      <c r="F83" s="501" t="s">
        <v>373</v>
      </c>
      <c r="G83" s="502"/>
    </row>
    <row r="84" spans="1:7" ht="80.099999999999994" customHeight="1" x14ac:dyDescent="0.25">
      <c r="A84" s="41" t="s">
        <v>239</v>
      </c>
      <c r="B84" s="327" t="s">
        <v>362</v>
      </c>
      <c r="C84" s="319"/>
      <c r="D84" s="327" t="s">
        <v>363</v>
      </c>
      <c r="E84" s="319"/>
      <c r="F84" s="327" t="s">
        <v>364</v>
      </c>
      <c r="G84" s="319"/>
    </row>
    <row r="85" spans="1:7" ht="30" customHeight="1" x14ac:dyDescent="0.25">
      <c r="A85" s="332" t="s">
        <v>175</v>
      </c>
      <c r="B85" s="86" t="s">
        <v>85</v>
      </c>
      <c r="C85" s="86" t="s">
        <v>87</v>
      </c>
      <c r="D85" s="86" t="s">
        <v>85</v>
      </c>
      <c r="E85" s="86" t="s">
        <v>87</v>
      </c>
      <c r="F85" s="86" t="s">
        <v>85</v>
      </c>
      <c r="G85" s="86" t="s">
        <v>87</v>
      </c>
    </row>
    <row r="86" spans="1:7" ht="30" customHeight="1" x14ac:dyDescent="0.25">
      <c r="A86" s="333"/>
      <c r="B86" s="43">
        <v>0.1</v>
      </c>
      <c r="C86" s="43">
        <v>0.1</v>
      </c>
      <c r="D86" s="43">
        <v>0.1</v>
      </c>
      <c r="E86" s="43">
        <v>0.1</v>
      </c>
      <c r="F86" s="43">
        <v>0.1</v>
      </c>
      <c r="G86" s="43">
        <v>0.1</v>
      </c>
    </row>
    <row r="87" spans="1:7" ht="409.5" customHeight="1" x14ac:dyDescent="0.25">
      <c r="A87" s="41" t="s">
        <v>235</v>
      </c>
      <c r="B87" s="506" t="s">
        <v>374</v>
      </c>
      <c r="C87" s="507"/>
      <c r="D87" s="508" t="s">
        <v>375</v>
      </c>
      <c r="E87" s="509"/>
      <c r="F87" s="501" t="s">
        <v>376</v>
      </c>
      <c r="G87" s="502"/>
    </row>
    <row r="88" spans="1:7" ht="80.099999999999994" customHeight="1" x14ac:dyDescent="0.25">
      <c r="A88" s="41" t="s">
        <v>239</v>
      </c>
      <c r="B88" s="414" t="s">
        <v>362</v>
      </c>
      <c r="C88" s="309"/>
      <c r="D88" s="414" t="s">
        <v>363</v>
      </c>
      <c r="E88" s="309"/>
      <c r="F88" s="414" t="s">
        <v>364</v>
      </c>
      <c r="G88" s="309"/>
    </row>
    <row r="89" spans="1:7" ht="29.25" customHeight="1" x14ac:dyDescent="0.25">
      <c r="A89" s="332" t="s">
        <v>177</v>
      </c>
      <c r="B89" s="86" t="s">
        <v>85</v>
      </c>
      <c r="C89" s="86" t="s">
        <v>87</v>
      </c>
      <c r="D89" s="86" t="s">
        <v>85</v>
      </c>
      <c r="E89" s="86" t="s">
        <v>87</v>
      </c>
      <c r="F89" s="86" t="s">
        <v>85</v>
      </c>
      <c r="G89" s="86" t="s">
        <v>87</v>
      </c>
    </row>
    <row r="90" spans="1:7" ht="29.25" customHeight="1" x14ac:dyDescent="0.25">
      <c r="A90" s="333"/>
      <c r="B90" s="43">
        <v>0.1</v>
      </c>
      <c r="C90" s="45"/>
      <c r="D90" s="43">
        <v>0.1</v>
      </c>
      <c r="E90" s="45"/>
      <c r="F90" s="43">
        <v>0.1</v>
      </c>
      <c r="G90" s="45"/>
    </row>
    <row r="91" spans="1:7" ht="80.099999999999994" customHeight="1" x14ac:dyDescent="0.25">
      <c r="A91" s="41" t="s">
        <v>235</v>
      </c>
      <c r="B91" s="310"/>
      <c r="C91" s="310"/>
      <c r="D91" s="310"/>
      <c r="E91" s="310"/>
      <c r="F91" s="310"/>
      <c r="G91" s="310"/>
    </row>
    <row r="92" spans="1:7" ht="80.099999999999994" customHeight="1" x14ac:dyDescent="0.25">
      <c r="A92" s="41" t="s">
        <v>239</v>
      </c>
      <c r="B92" s="308"/>
      <c r="C92" s="309"/>
      <c r="D92" s="308"/>
      <c r="E92" s="309"/>
      <c r="F92" s="308"/>
      <c r="G92" s="309"/>
    </row>
    <row r="93" spans="1:7" ht="24.95" customHeight="1" x14ac:dyDescent="0.25">
      <c r="A93" s="332" t="s">
        <v>178</v>
      </c>
      <c r="B93" s="86" t="s">
        <v>85</v>
      </c>
      <c r="C93" s="86" t="s">
        <v>87</v>
      </c>
      <c r="D93" s="86" t="s">
        <v>85</v>
      </c>
      <c r="E93" s="86" t="s">
        <v>87</v>
      </c>
      <c r="F93" s="86" t="s">
        <v>85</v>
      </c>
      <c r="G93" s="86" t="s">
        <v>87</v>
      </c>
    </row>
    <row r="94" spans="1:7" ht="24.95" customHeight="1" x14ac:dyDescent="0.25">
      <c r="A94" s="333"/>
      <c r="B94" s="43">
        <v>0.1</v>
      </c>
      <c r="C94" s="45"/>
      <c r="D94" s="43">
        <v>0.1</v>
      </c>
      <c r="E94" s="45"/>
      <c r="F94" s="43">
        <v>0.1</v>
      </c>
      <c r="G94" s="45"/>
    </row>
    <row r="95" spans="1:7" ht="80.099999999999994" customHeight="1" x14ac:dyDescent="0.25">
      <c r="A95" s="41" t="s">
        <v>235</v>
      </c>
      <c r="B95" s="310"/>
      <c r="C95" s="310"/>
      <c r="D95" s="310"/>
      <c r="E95" s="310"/>
      <c r="F95" s="310"/>
      <c r="G95" s="310"/>
    </row>
    <row r="96" spans="1:7" ht="80.099999999999994" customHeight="1" x14ac:dyDescent="0.25">
      <c r="A96" s="41" t="s">
        <v>239</v>
      </c>
      <c r="B96" s="308"/>
      <c r="C96" s="309"/>
      <c r="D96" s="308"/>
      <c r="E96" s="309"/>
      <c r="F96" s="308"/>
      <c r="G96" s="309"/>
    </row>
    <row r="97" spans="1:7" ht="24.95" customHeight="1" x14ac:dyDescent="0.25">
      <c r="A97" s="332" t="s">
        <v>179</v>
      </c>
      <c r="B97" s="86" t="s">
        <v>85</v>
      </c>
      <c r="C97" s="86" t="s">
        <v>87</v>
      </c>
      <c r="D97" s="86" t="s">
        <v>85</v>
      </c>
      <c r="E97" s="86" t="s">
        <v>87</v>
      </c>
      <c r="F97" s="86" t="s">
        <v>85</v>
      </c>
      <c r="G97" s="86" t="s">
        <v>87</v>
      </c>
    </row>
    <row r="98" spans="1:7" ht="24.95" customHeight="1" x14ac:dyDescent="0.25">
      <c r="A98" s="333"/>
      <c r="B98" s="43">
        <v>0.1</v>
      </c>
      <c r="C98" s="45"/>
      <c r="D98" s="43">
        <v>0.1</v>
      </c>
      <c r="E98" s="45"/>
      <c r="F98" s="43">
        <v>0.1</v>
      </c>
      <c r="G98" s="45"/>
    </row>
    <row r="99" spans="1:7" ht="80.099999999999994" customHeight="1" x14ac:dyDescent="0.25">
      <c r="A99" s="41" t="s">
        <v>235</v>
      </c>
      <c r="B99" s="310"/>
      <c r="C99" s="310"/>
      <c r="D99" s="310"/>
      <c r="E99" s="310"/>
      <c r="F99" s="310"/>
      <c r="G99" s="310"/>
    </row>
    <row r="100" spans="1:7" ht="80.099999999999994" customHeight="1" x14ac:dyDescent="0.25">
      <c r="A100" s="41" t="s">
        <v>239</v>
      </c>
      <c r="B100" s="308"/>
      <c r="C100" s="309"/>
      <c r="D100" s="308"/>
      <c r="E100" s="309"/>
      <c r="F100" s="308"/>
      <c r="G100" s="309"/>
    </row>
    <row r="101" spans="1:7" ht="24.95" customHeight="1" x14ac:dyDescent="0.25">
      <c r="A101" s="332" t="s">
        <v>181</v>
      </c>
      <c r="B101" s="86" t="s">
        <v>85</v>
      </c>
      <c r="C101" s="86" t="s">
        <v>87</v>
      </c>
      <c r="D101" s="86" t="s">
        <v>85</v>
      </c>
      <c r="E101" s="86" t="s">
        <v>87</v>
      </c>
      <c r="F101" s="86" t="s">
        <v>85</v>
      </c>
      <c r="G101" s="86" t="s">
        <v>87</v>
      </c>
    </row>
    <row r="102" spans="1:7" ht="24.95" customHeight="1" x14ac:dyDescent="0.25">
      <c r="A102" s="333"/>
      <c r="B102" s="43">
        <v>0.1</v>
      </c>
      <c r="C102" s="45"/>
      <c r="D102" s="43">
        <v>0.1</v>
      </c>
      <c r="E102" s="45"/>
      <c r="F102" s="43">
        <v>0.1</v>
      </c>
      <c r="G102" s="45"/>
    </row>
    <row r="103" spans="1:7" ht="80.099999999999994" customHeight="1" x14ac:dyDescent="0.25">
      <c r="A103" s="41" t="s">
        <v>235</v>
      </c>
      <c r="B103" s="310"/>
      <c r="C103" s="310"/>
      <c r="D103" s="310"/>
      <c r="E103" s="310"/>
      <c r="F103" s="310"/>
      <c r="G103" s="310"/>
    </row>
    <row r="104" spans="1:7" ht="80.099999999999994" customHeight="1" x14ac:dyDescent="0.25">
      <c r="A104" s="41" t="s">
        <v>239</v>
      </c>
      <c r="B104" s="308"/>
      <c r="C104" s="309"/>
      <c r="D104" s="308"/>
      <c r="E104" s="309"/>
      <c r="F104" s="308"/>
      <c r="G104" s="309"/>
    </row>
    <row r="105" spans="1:7" ht="24.95" customHeight="1" x14ac:dyDescent="0.25">
      <c r="A105" s="332" t="s">
        <v>182</v>
      </c>
      <c r="B105" s="86" t="s">
        <v>85</v>
      </c>
      <c r="C105" s="86" t="s">
        <v>87</v>
      </c>
      <c r="D105" s="86" t="s">
        <v>85</v>
      </c>
      <c r="E105" s="86" t="s">
        <v>87</v>
      </c>
      <c r="F105" s="86" t="s">
        <v>85</v>
      </c>
      <c r="G105" s="86" t="s">
        <v>87</v>
      </c>
    </row>
    <row r="106" spans="1:7" ht="24.95" customHeight="1" x14ac:dyDescent="0.25">
      <c r="A106" s="333"/>
      <c r="B106" s="43">
        <v>0.1</v>
      </c>
      <c r="C106" s="45"/>
      <c r="D106" s="43">
        <v>0.1</v>
      </c>
      <c r="E106" s="45"/>
      <c r="F106" s="43">
        <v>0.1</v>
      </c>
      <c r="G106" s="45"/>
    </row>
    <row r="107" spans="1:7" ht="80.099999999999994" customHeight="1" x14ac:dyDescent="0.25">
      <c r="A107" s="41" t="s">
        <v>235</v>
      </c>
      <c r="B107" s="310"/>
      <c r="C107" s="310"/>
      <c r="D107" s="310"/>
      <c r="E107" s="310"/>
      <c r="F107" s="310"/>
      <c r="G107" s="310"/>
    </row>
    <row r="108" spans="1:7" ht="80.099999999999994" customHeight="1" x14ac:dyDescent="0.25">
      <c r="A108" s="41" t="s">
        <v>239</v>
      </c>
      <c r="B108" s="308"/>
      <c r="C108" s="309"/>
      <c r="D108" s="308"/>
      <c r="E108" s="309"/>
      <c r="F108" s="308"/>
      <c r="G108" s="309"/>
    </row>
    <row r="109" spans="1:7" ht="24.95" customHeight="1" x14ac:dyDescent="0.25">
      <c r="A109" s="332" t="s">
        <v>183</v>
      </c>
      <c r="B109" s="86" t="s">
        <v>85</v>
      </c>
      <c r="C109" s="86" t="s">
        <v>87</v>
      </c>
      <c r="D109" s="86" t="s">
        <v>85</v>
      </c>
      <c r="E109" s="86" t="s">
        <v>87</v>
      </c>
      <c r="F109" s="86" t="s">
        <v>85</v>
      </c>
      <c r="G109" s="86" t="s">
        <v>87</v>
      </c>
    </row>
    <row r="110" spans="1:7" ht="24.95" customHeight="1" x14ac:dyDescent="0.25">
      <c r="A110" s="333"/>
      <c r="B110" s="43">
        <v>0.06</v>
      </c>
      <c r="C110" s="45"/>
      <c r="D110" s="43">
        <v>0.06</v>
      </c>
      <c r="E110" s="45"/>
      <c r="F110" s="43">
        <v>0.06</v>
      </c>
      <c r="G110" s="45"/>
    </row>
    <row r="111" spans="1:7" ht="80.099999999999994" customHeight="1" x14ac:dyDescent="0.25">
      <c r="A111" s="41" t="s">
        <v>235</v>
      </c>
      <c r="B111" s="310"/>
      <c r="C111" s="310"/>
      <c r="D111" s="310"/>
      <c r="E111" s="310"/>
      <c r="F111" s="310"/>
      <c r="G111" s="310"/>
    </row>
    <row r="112" spans="1:7" ht="80.099999999999994" customHeight="1" x14ac:dyDescent="0.25">
      <c r="A112" s="41" t="s">
        <v>239</v>
      </c>
      <c r="B112" s="308"/>
      <c r="C112" s="309"/>
      <c r="D112" s="308"/>
      <c r="E112" s="309"/>
      <c r="F112" s="308"/>
      <c r="G112" s="309"/>
    </row>
    <row r="113" spans="1:7" ht="24.95" customHeight="1" x14ac:dyDescent="0.25">
      <c r="A113" s="332" t="s">
        <v>184</v>
      </c>
      <c r="B113" s="86" t="s">
        <v>85</v>
      </c>
      <c r="C113" s="86" t="s">
        <v>87</v>
      </c>
      <c r="D113" s="86" t="s">
        <v>85</v>
      </c>
      <c r="E113" s="86" t="s">
        <v>87</v>
      </c>
      <c r="F113" s="86" t="s">
        <v>85</v>
      </c>
      <c r="G113" s="86" t="s">
        <v>87</v>
      </c>
    </row>
    <row r="114" spans="1:7" ht="24.95" customHeight="1" x14ac:dyDescent="0.25">
      <c r="A114" s="333"/>
      <c r="B114" s="43">
        <v>7.0000000000000007E-2</v>
      </c>
      <c r="C114" s="122"/>
      <c r="D114" s="43">
        <v>7.0000000000000007E-2</v>
      </c>
      <c r="E114" s="122"/>
      <c r="F114" s="43">
        <v>7.0000000000000007E-2</v>
      </c>
      <c r="G114" s="122"/>
    </row>
    <row r="115" spans="1:7" ht="80.099999999999994" customHeight="1" x14ac:dyDescent="0.25">
      <c r="A115" s="41" t="s">
        <v>235</v>
      </c>
      <c r="B115" s="311"/>
      <c r="C115" s="311"/>
      <c r="D115" s="311"/>
      <c r="E115" s="311"/>
      <c r="F115" s="311"/>
      <c r="G115" s="311"/>
    </row>
    <row r="116" spans="1:7" ht="80.099999999999994" customHeight="1" x14ac:dyDescent="0.25">
      <c r="A116" s="41" t="s">
        <v>239</v>
      </c>
      <c r="B116" s="308"/>
      <c r="C116" s="309"/>
      <c r="D116" s="308"/>
      <c r="E116" s="309"/>
      <c r="F116" s="308"/>
      <c r="G116" s="309"/>
    </row>
    <row r="117" spans="1:7" ht="16.5" x14ac:dyDescent="0.25">
      <c r="A117" s="42" t="s">
        <v>255</v>
      </c>
      <c r="B117" s="46">
        <f t="shared" ref="B117:C117" si="1">(B69+B73+B78+B82+B86+B90+B94+B98+B102+B106+B110+B114)</f>
        <v>1</v>
      </c>
      <c r="C117" s="46">
        <f t="shared" si="1"/>
        <v>0.37</v>
      </c>
      <c r="D117" s="46">
        <f t="shared" ref="D117:G117" si="2">(D69+D73+D78+D82+D86+D90+D94+D98+D102+D106+D110+D114)</f>
        <v>1</v>
      </c>
      <c r="E117" s="46">
        <f t="shared" si="2"/>
        <v>0.37</v>
      </c>
      <c r="F117" s="46">
        <f t="shared" si="2"/>
        <v>1</v>
      </c>
      <c r="G117" s="46">
        <f t="shared" si="2"/>
        <v>0.37</v>
      </c>
    </row>
    <row r="122" spans="1:7" ht="37.5" customHeight="1" x14ac:dyDescent="0.25">
      <c r="C122" s="168" t="s">
        <v>377</v>
      </c>
    </row>
    <row r="123" spans="1:7" ht="19.5" customHeight="1" x14ac:dyDescent="0.25"/>
    <row r="124" spans="1:7" ht="19.5" customHeight="1" x14ac:dyDescent="0.25"/>
    <row r="125" spans="1:7" ht="34.5" customHeight="1" x14ac:dyDescent="0.25"/>
    <row r="126" spans="1:7" ht="15" customHeight="1" x14ac:dyDescent="0.25"/>
    <row r="127" spans="1:7" ht="15.75" customHeight="1" x14ac:dyDescent="0.25"/>
  </sheetData>
  <mergeCells count="185">
    <mergeCell ref="A113:A114"/>
    <mergeCell ref="B115:C115"/>
    <mergeCell ref="D115:E115"/>
    <mergeCell ref="F115:G115"/>
    <mergeCell ref="B116:C116"/>
    <mergeCell ref="D116:E116"/>
    <mergeCell ref="F116:G116"/>
    <mergeCell ref="A109:A110"/>
    <mergeCell ref="B111:C111"/>
    <mergeCell ref="D111:E111"/>
    <mergeCell ref="F111:G111"/>
    <mergeCell ref="B112:C112"/>
    <mergeCell ref="D112:E112"/>
    <mergeCell ref="F112:G112"/>
    <mergeCell ref="A105:A106"/>
    <mergeCell ref="B107:C107"/>
    <mergeCell ref="D107:E107"/>
    <mergeCell ref="F107:G107"/>
    <mergeCell ref="B108:C108"/>
    <mergeCell ref="D108:E108"/>
    <mergeCell ref="F108:G108"/>
    <mergeCell ref="A101:A102"/>
    <mergeCell ref="B103:C103"/>
    <mergeCell ref="D103:E103"/>
    <mergeCell ref="F103:G103"/>
    <mergeCell ref="B104:C104"/>
    <mergeCell ref="D104:E104"/>
    <mergeCell ref="F104:G104"/>
    <mergeCell ref="A97:A98"/>
    <mergeCell ref="B99:C99"/>
    <mergeCell ref="D99:E99"/>
    <mergeCell ref="F99:G99"/>
    <mergeCell ref="B100:C100"/>
    <mergeCell ref="D100:E100"/>
    <mergeCell ref="F100:G100"/>
    <mergeCell ref="A93:A94"/>
    <mergeCell ref="B95:C95"/>
    <mergeCell ref="D95:E95"/>
    <mergeCell ref="F95:G95"/>
    <mergeCell ref="B96:C96"/>
    <mergeCell ref="D96:E96"/>
    <mergeCell ref="F96:G96"/>
    <mergeCell ref="A89:A90"/>
    <mergeCell ref="B91:C91"/>
    <mergeCell ref="D91:E91"/>
    <mergeCell ref="F91:G91"/>
    <mergeCell ref="B92:C92"/>
    <mergeCell ref="D92:E92"/>
    <mergeCell ref="F92:G92"/>
    <mergeCell ref="A85:A86"/>
    <mergeCell ref="B87:C87"/>
    <mergeCell ref="D87:E87"/>
    <mergeCell ref="F87:G87"/>
    <mergeCell ref="B88:C88"/>
    <mergeCell ref="D88:E88"/>
    <mergeCell ref="F88:G88"/>
    <mergeCell ref="A81:A82"/>
    <mergeCell ref="B83:C83"/>
    <mergeCell ref="D83:E83"/>
    <mergeCell ref="F83:G83"/>
    <mergeCell ref="B84:C84"/>
    <mergeCell ref="D84:E84"/>
    <mergeCell ref="F84:G84"/>
    <mergeCell ref="A76:A78"/>
    <mergeCell ref="B79:C79"/>
    <mergeCell ref="D79:E79"/>
    <mergeCell ref="F79:G79"/>
    <mergeCell ref="B80:C80"/>
    <mergeCell ref="D80:E80"/>
    <mergeCell ref="F80:G80"/>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A6E5DF44-F955-4A4A-AA60-AFD650ED99BE}"/>
    <hyperlink ref="D71" r:id="rId2" xr:uid="{320869C8-3E88-49AC-A0A6-1D4004FAEED8}"/>
    <hyperlink ref="F71" r:id="rId3" xr:uid="{C99BFE7D-8C13-4B08-AB3F-1DD78DE0A39E}"/>
    <hyperlink ref="B75" r:id="rId4" xr:uid="{9FA44F36-65E5-4FBC-964A-B62634DC4C5E}"/>
    <hyperlink ref="D75" r:id="rId5" xr:uid="{3C42A5D7-7E96-4987-8A2C-9B560390B410}"/>
    <hyperlink ref="F75" r:id="rId6" xr:uid="{A290687C-4CDE-42D4-BF25-A5A8387C90BD}"/>
    <hyperlink ref="B80" r:id="rId7" xr:uid="{AAA77183-0AAD-40BA-B72C-E950EDFE9CF2}"/>
    <hyperlink ref="D80" r:id="rId8" xr:uid="{C7538B19-94EA-4F45-8ABE-FDF028BBA6F9}"/>
    <hyperlink ref="F80" r:id="rId9" xr:uid="{4A6424DD-507D-4C9D-A002-AC8DA80C656F}"/>
    <hyperlink ref="B84" r:id="rId10" xr:uid="{9F006BE5-D888-4C76-8010-2D9E539FFD0E}"/>
    <hyperlink ref="D84" r:id="rId11" xr:uid="{252162A9-DC4B-4C4B-AF65-8765AB8CFA71}"/>
    <hyperlink ref="F84" r:id="rId12" xr:uid="{E0BECF3C-B772-4CB5-8F2C-AEB32C47483B}"/>
    <hyperlink ref="B88" r:id="rId13" xr:uid="{3A1C7853-F088-43E9-98F0-3C7E3F984394}"/>
    <hyperlink ref="D88" r:id="rId14" xr:uid="{59DEF187-23FC-4F5E-AAB3-7F38ACE41981}"/>
    <hyperlink ref="F88" r:id="rId15" xr:uid="{A443EE3C-6B3A-4456-AE63-D79731AAA06C}"/>
  </hyperlinks>
  <pageMargins left="0.23622047244094491" right="0.23622047244094491" top="0.74803149606299213" bottom="0.74803149606299213" header="0.31496062992125984" footer="0.31496062992125984"/>
  <pageSetup scale="30" orientation="landscape"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D36" zoomScale="70" zoomScaleNormal="70" workbookViewId="0">
      <selection activeCell="D37" sqref="D37:E37"/>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226"/>
      <c r="B1" s="243" t="s">
        <v>160</v>
      </c>
      <c r="C1" s="244"/>
      <c r="D1" s="244"/>
      <c r="E1" s="244"/>
      <c r="F1" s="244"/>
      <c r="G1" s="244"/>
      <c r="H1" s="245"/>
      <c r="I1" s="49" t="s">
        <v>378</v>
      </c>
      <c r="J1" s="272" t="s">
        <v>161</v>
      </c>
      <c r="K1" s="273"/>
      <c r="L1" s="274"/>
      <c r="M1" s="80"/>
    </row>
    <row r="2" spans="1:25" ht="24" customHeight="1" thickBot="1" x14ac:dyDescent="0.3">
      <c r="A2" s="227"/>
      <c r="B2" s="246" t="s">
        <v>162</v>
      </c>
      <c r="C2" s="247"/>
      <c r="D2" s="247"/>
      <c r="E2" s="247"/>
      <c r="F2" s="247"/>
      <c r="G2" s="247"/>
      <c r="H2" s="248"/>
      <c r="I2" s="49" t="s">
        <v>379</v>
      </c>
      <c r="J2" s="272" t="s">
        <v>163</v>
      </c>
      <c r="K2" s="273"/>
      <c r="L2" s="274"/>
      <c r="M2" s="80"/>
    </row>
    <row r="3" spans="1:25" ht="24" customHeight="1" thickBot="1" x14ac:dyDescent="0.3">
      <c r="A3" s="227"/>
      <c r="B3" s="246" t="s">
        <v>0</v>
      </c>
      <c r="C3" s="247"/>
      <c r="D3" s="247"/>
      <c r="E3" s="247"/>
      <c r="F3" s="247"/>
      <c r="G3" s="247"/>
      <c r="H3" s="248"/>
      <c r="I3" s="49" t="s">
        <v>380</v>
      </c>
      <c r="J3" s="272" t="s">
        <v>164</v>
      </c>
      <c r="K3" s="273"/>
      <c r="L3" s="274"/>
      <c r="M3" s="80"/>
    </row>
    <row r="4" spans="1:25" ht="24" customHeight="1" thickBot="1" x14ac:dyDescent="0.3">
      <c r="A4" s="228"/>
      <c r="B4" s="254" t="s">
        <v>381</v>
      </c>
      <c r="C4" s="255"/>
      <c r="D4" s="255"/>
      <c r="E4" s="255"/>
      <c r="F4" s="255"/>
      <c r="G4" s="255"/>
      <c r="H4" s="256"/>
      <c r="I4" s="49" t="s">
        <v>382</v>
      </c>
      <c r="J4" s="272" t="s">
        <v>383</v>
      </c>
      <c r="K4" s="273"/>
      <c r="L4" s="274"/>
      <c r="M4" s="80"/>
    </row>
    <row r="6" spans="1:25" ht="15" customHeight="1" thickBot="1" x14ac:dyDescent="0.3">
      <c r="A6" s="4"/>
      <c r="B6" s="5"/>
      <c r="C6" s="5"/>
      <c r="D6" s="7"/>
      <c r="E6" s="6"/>
      <c r="F6" s="6"/>
      <c r="G6" s="146"/>
      <c r="H6" s="146"/>
      <c r="I6" s="8"/>
      <c r="J6" s="8"/>
      <c r="K6" s="5"/>
      <c r="L6" s="5"/>
      <c r="M6" s="5"/>
      <c r="N6" s="5"/>
      <c r="O6" s="5"/>
      <c r="P6" s="5"/>
      <c r="Q6" s="5"/>
      <c r="R6" s="5"/>
      <c r="S6" s="5"/>
      <c r="T6" s="9"/>
      <c r="U6" s="5"/>
      <c r="V6" s="5"/>
      <c r="X6" s="10"/>
      <c r="Y6" s="11"/>
    </row>
    <row r="7" spans="1:25" ht="15" customHeight="1" x14ac:dyDescent="0.25">
      <c r="A7" s="238" t="s">
        <v>4</v>
      </c>
      <c r="B7" s="257" t="s">
        <v>168</v>
      </c>
      <c r="C7" s="258"/>
      <c r="D7" s="258"/>
      <c r="E7" s="258"/>
      <c r="F7" s="258"/>
      <c r="G7" s="258"/>
      <c r="H7" s="259"/>
      <c r="I7" s="238" t="s">
        <v>169</v>
      </c>
      <c r="J7" s="250">
        <v>2024110010297</v>
      </c>
      <c r="K7" s="5"/>
      <c r="L7" s="5"/>
      <c r="M7" s="5"/>
      <c r="N7" s="5"/>
      <c r="O7" s="5"/>
      <c r="P7" s="5"/>
      <c r="Q7" s="5"/>
      <c r="R7" s="5"/>
      <c r="S7" s="5"/>
      <c r="T7" s="5"/>
      <c r="U7" s="5"/>
      <c r="V7" s="5"/>
      <c r="W7" s="5"/>
      <c r="X7" s="5"/>
      <c r="Y7" s="5"/>
    </row>
    <row r="8" spans="1:25" ht="15" customHeight="1" x14ac:dyDescent="0.25">
      <c r="A8" s="239"/>
      <c r="B8" s="260"/>
      <c r="C8" s="261"/>
      <c r="D8" s="261"/>
      <c r="E8" s="261"/>
      <c r="F8" s="261"/>
      <c r="G8" s="261"/>
      <c r="H8" s="262"/>
      <c r="I8" s="239"/>
      <c r="J8" s="251"/>
      <c r="K8" s="5"/>
      <c r="L8" s="5"/>
      <c r="M8" s="5"/>
      <c r="N8" s="5"/>
      <c r="O8" s="5"/>
      <c r="P8" s="5"/>
      <c r="Q8" s="5"/>
      <c r="R8" s="5"/>
      <c r="S8" s="5"/>
      <c r="T8" s="5"/>
      <c r="U8" s="5"/>
      <c r="V8" s="5"/>
      <c r="W8" s="5"/>
      <c r="X8" s="5"/>
      <c r="Y8" s="5"/>
    </row>
    <row r="9" spans="1:25" ht="15" customHeight="1" x14ac:dyDescent="0.25">
      <c r="A9" s="239"/>
      <c r="B9" s="260"/>
      <c r="C9" s="261"/>
      <c r="D9" s="261"/>
      <c r="E9" s="261"/>
      <c r="F9" s="261"/>
      <c r="G9" s="261"/>
      <c r="H9" s="262"/>
      <c r="I9" s="239"/>
      <c r="J9" s="251"/>
      <c r="K9" s="5"/>
      <c r="L9" s="5"/>
      <c r="M9" s="5"/>
      <c r="N9" s="5"/>
      <c r="O9" s="5"/>
      <c r="P9" s="5"/>
      <c r="Q9" s="5"/>
      <c r="R9" s="5"/>
      <c r="S9" s="5"/>
      <c r="T9" s="5"/>
      <c r="U9" s="5"/>
      <c r="V9" s="5"/>
      <c r="W9" s="5"/>
      <c r="X9" s="5"/>
      <c r="Y9" s="5"/>
    </row>
    <row r="10" spans="1:25" ht="15" customHeight="1" thickBot="1" x14ac:dyDescent="0.3">
      <c r="A10" s="240"/>
      <c r="B10" s="263"/>
      <c r="C10" s="264"/>
      <c r="D10" s="264"/>
      <c r="E10" s="264"/>
      <c r="F10" s="264"/>
      <c r="G10" s="264"/>
      <c r="H10" s="265"/>
      <c r="I10" s="240"/>
      <c r="J10" s="252"/>
      <c r="K10" s="5"/>
      <c r="L10" s="5"/>
      <c r="M10" s="5"/>
      <c r="N10" s="5"/>
      <c r="O10" s="5"/>
      <c r="P10" s="5"/>
      <c r="Q10" s="5"/>
      <c r="R10" s="5"/>
      <c r="S10" s="5"/>
      <c r="T10" s="5"/>
      <c r="U10" s="5"/>
      <c r="V10" s="5"/>
      <c r="W10" s="5"/>
      <c r="X10" s="5"/>
      <c r="Y10" s="5"/>
    </row>
    <row r="11" spans="1:25" ht="9" customHeight="1" thickBot="1" x14ac:dyDescent="0.3">
      <c r="A11" s="12"/>
      <c r="B11" s="74"/>
      <c r="C11" s="5"/>
      <c r="D11" s="5"/>
      <c r="E11" s="5"/>
      <c r="F11" s="5"/>
      <c r="G11" s="5"/>
      <c r="H11" s="5"/>
      <c r="I11" s="5"/>
      <c r="J11" s="5"/>
      <c r="K11" s="5"/>
      <c r="L11" s="5"/>
      <c r="M11" s="5"/>
      <c r="N11" s="5"/>
      <c r="O11" s="5"/>
      <c r="P11" s="5"/>
      <c r="Q11" s="5"/>
      <c r="R11" s="5"/>
      <c r="S11" s="5"/>
      <c r="T11" s="5"/>
      <c r="U11" s="5"/>
      <c r="V11" s="5"/>
      <c r="W11" s="5"/>
      <c r="X11" s="5"/>
      <c r="Y11" s="5"/>
    </row>
    <row r="12" spans="1:25" s="75" customFormat="1" ht="21.75" customHeight="1" thickBot="1" x14ac:dyDescent="0.3">
      <c r="A12" s="241" t="s">
        <v>6</v>
      </c>
      <c r="B12" s="100" t="s">
        <v>170</v>
      </c>
      <c r="C12" s="118"/>
      <c r="D12" s="100" t="s">
        <v>171</v>
      </c>
      <c r="E12" s="118"/>
      <c r="F12" s="100" t="s">
        <v>172</v>
      </c>
      <c r="G12" s="118"/>
      <c r="H12" s="100" t="s">
        <v>173</v>
      </c>
      <c r="I12" s="119"/>
    </row>
    <row r="13" spans="1:25" s="75" customFormat="1" ht="21.75" customHeight="1" thickBot="1" x14ac:dyDescent="0.3">
      <c r="A13" s="241"/>
      <c r="B13" s="101" t="s">
        <v>175</v>
      </c>
      <c r="C13" s="82" t="s">
        <v>176</v>
      </c>
      <c r="D13" s="100" t="s">
        <v>177</v>
      </c>
      <c r="E13" s="50"/>
      <c r="F13" s="100" t="s">
        <v>178</v>
      </c>
      <c r="G13" s="50"/>
      <c r="H13" s="100" t="s">
        <v>179</v>
      </c>
      <c r="I13" s="119"/>
    </row>
    <row r="14" spans="1:25" s="75" customFormat="1" ht="21.75" customHeight="1" thickBot="1" x14ac:dyDescent="0.3">
      <c r="A14" s="241"/>
      <c r="B14" s="100" t="s">
        <v>181</v>
      </c>
      <c r="C14" s="118"/>
      <c r="D14" s="100" t="s">
        <v>182</v>
      </c>
      <c r="E14" s="50"/>
      <c r="F14" s="100" t="s">
        <v>183</v>
      </c>
      <c r="G14" s="50"/>
      <c r="H14" s="100" t="s">
        <v>184</v>
      </c>
      <c r="I14" s="119"/>
    </row>
    <row r="15" spans="1:25" s="75" customFormat="1" ht="21.75" customHeight="1" thickBot="1" x14ac:dyDescent="0.3">
      <c r="A15" s="1"/>
      <c r="B15" s="1"/>
      <c r="C15" s="1"/>
      <c r="D15" s="1"/>
      <c r="E15" s="1"/>
      <c r="F15" s="1"/>
      <c r="G15" s="1"/>
      <c r="H15" s="1"/>
      <c r="I15" s="1"/>
      <c r="J15" s="1"/>
      <c r="K15" s="1"/>
      <c r="L15" s="87"/>
      <c r="M15" s="88"/>
      <c r="N15" s="88"/>
      <c r="O15" s="88"/>
    </row>
    <row r="16" spans="1:25" s="75" customFormat="1" ht="21.75" customHeight="1" thickBot="1" x14ac:dyDescent="0.3">
      <c r="A16" s="242" t="s">
        <v>8</v>
      </c>
      <c r="B16" s="242"/>
      <c r="C16" s="115" t="s">
        <v>174</v>
      </c>
      <c r="D16" s="249"/>
      <c r="E16" s="249"/>
      <c r="F16" s="249"/>
      <c r="G16" s="1"/>
      <c r="H16" s="1"/>
      <c r="I16" s="1"/>
      <c r="J16" s="1"/>
      <c r="K16" s="1"/>
      <c r="L16" s="87"/>
      <c r="M16" s="88"/>
      <c r="N16" s="88"/>
      <c r="O16" s="88"/>
    </row>
    <row r="17" spans="1:15" s="75" customFormat="1" ht="21.75" customHeight="1" thickBot="1" x14ac:dyDescent="0.3">
      <c r="A17" s="242"/>
      <c r="B17" s="242"/>
      <c r="C17" s="115" t="s">
        <v>180</v>
      </c>
      <c r="D17" s="249"/>
      <c r="E17" s="249"/>
      <c r="F17" s="249"/>
      <c r="G17" s="1"/>
      <c r="H17" s="1"/>
      <c r="I17" s="1"/>
      <c r="J17" s="1"/>
      <c r="K17" s="1"/>
      <c r="L17" s="87"/>
      <c r="M17" s="88"/>
      <c r="N17" s="88"/>
      <c r="O17" s="88"/>
    </row>
    <row r="18" spans="1:15" s="75" customFormat="1" ht="21.75" customHeight="1" thickBot="1" x14ac:dyDescent="0.3">
      <c r="A18" s="242"/>
      <c r="B18" s="242"/>
      <c r="C18" s="115" t="s">
        <v>185</v>
      </c>
      <c r="D18" s="249" t="s">
        <v>176</v>
      </c>
      <c r="E18" s="249"/>
      <c r="F18" s="249"/>
      <c r="G18" s="1"/>
      <c r="H18" s="1"/>
      <c r="I18" s="1"/>
      <c r="J18" s="1"/>
      <c r="K18" s="1"/>
      <c r="L18" s="87"/>
      <c r="M18" s="88"/>
      <c r="N18" s="88"/>
      <c r="O18" s="88"/>
    </row>
    <row r="19" spans="1:15" s="75" customFormat="1" ht="21.75" customHeight="1" x14ac:dyDescent="0.25">
      <c r="A19" s="1"/>
      <c r="B19" s="1"/>
      <c r="C19" s="1"/>
      <c r="D19" s="1"/>
      <c r="E19" s="1"/>
      <c r="F19" s="1"/>
      <c r="G19" s="1"/>
      <c r="H19" s="1"/>
      <c r="I19" s="1"/>
      <c r="J19" s="1"/>
      <c r="K19" s="1"/>
      <c r="L19" s="87"/>
      <c r="M19" s="88"/>
      <c r="N19" s="88"/>
      <c r="O19" s="88"/>
    </row>
    <row r="20" spans="1:15" s="23" customFormat="1" ht="16.5" customHeight="1" x14ac:dyDescent="0.2"/>
    <row r="21" spans="1:15" ht="5.25" customHeight="1" thickBot="1" x14ac:dyDescent="0.3"/>
    <row r="22" spans="1:15" ht="48" customHeight="1" thickBot="1" x14ac:dyDescent="0.3">
      <c r="A22" s="253" t="s">
        <v>384</v>
      </c>
      <c r="B22" s="253"/>
      <c r="C22" s="253"/>
      <c r="D22" s="253"/>
      <c r="E22" s="253"/>
      <c r="F22" s="253"/>
      <c r="G22" s="253"/>
      <c r="H22" s="253"/>
      <c r="I22" s="253"/>
      <c r="J22" s="253"/>
    </row>
    <row r="23" spans="1:15" ht="69.95" customHeight="1" thickBot="1" x14ac:dyDescent="0.3">
      <c r="A23" s="102" t="s">
        <v>21</v>
      </c>
      <c r="B23" s="229" t="s">
        <v>192</v>
      </c>
      <c r="C23" s="230"/>
      <c r="D23" s="231"/>
      <c r="E23" s="103" t="s">
        <v>72</v>
      </c>
      <c r="F23" s="104"/>
      <c r="G23" s="103" t="s">
        <v>74</v>
      </c>
      <c r="H23" s="229"/>
      <c r="I23" s="230"/>
      <c r="J23" s="231"/>
    </row>
    <row r="24" spans="1:15" ht="50.25" customHeight="1" thickBot="1" x14ac:dyDescent="0.3">
      <c r="A24" s="94" t="s">
        <v>76</v>
      </c>
      <c r="B24" s="229" t="s">
        <v>385</v>
      </c>
      <c r="C24" s="230"/>
      <c r="D24" s="230"/>
      <c r="E24" s="230"/>
      <c r="F24" s="230"/>
      <c r="G24" s="230"/>
      <c r="H24" s="230"/>
      <c r="I24" s="230"/>
      <c r="J24" s="231"/>
    </row>
    <row r="25" spans="1:15" ht="50.25" customHeight="1" thickBot="1" x14ac:dyDescent="0.3">
      <c r="A25" s="219" t="s">
        <v>78</v>
      </c>
      <c r="B25" s="105">
        <v>2024</v>
      </c>
      <c r="C25" s="106">
        <v>2025</v>
      </c>
      <c r="D25" s="106">
        <v>2026</v>
      </c>
      <c r="E25" s="106">
        <v>2027</v>
      </c>
      <c r="F25" s="107" t="s">
        <v>386</v>
      </c>
      <c r="G25" s="108" t="s">
        <v>80</v>
      </c>
      <c r="H25" s="266" t="s">
        <v>82</v>
      </c>
      <c r="I25" s="267"/>
      <c r="J25" s="268"/>
    </row>
    <row r="26" spans="1:15" ht="50.25" customHeight="1" thickBot="1" x14ac:dyDescent="0.3">
      <c r="A26" s="220"/>
      <c r="B26" s="131">
        <v>15</v>
      </c>
      <c r="C26" s="131">
        <v>15</v>
      </c>
      <c r="D26" s="131">
        <v>15</v>
      </c>
      <c r="E26" s="131">
        <v>15</v>
      </c>
      <c r="F26" s="130">
        <v>15</v>
      </c>
      <c r="G26" s="109">
        <v>15</v>
      </c>
      <c r="H26" s="229" t="s">
        <v>201</v>
      </c>
      <c r="I26" s="230"/>
      <c r="J26" s="231"/>
    </row>
    <row r="27" spans="1:15" ht="52.5" customHeight="1" thickBot="1" x14ac:dyDescent="0.3">
      <c r="A27" s="94"/>
      <c r="B27" s="269" t="s">
        <v>84</v>
      </c>
      <c r="C27" s="270"/>
      <c r="D27" s="270"/>
      <c r="E27" s="270"/>
      <c r="F27" s="270"/>
      <c r="G27" s="270"/>
      <c r="H27" s="270"/>
      <c r="I27" s="270"/>
      <c r="J27" s="271"/>
    </row>
    <row r="28" spans="1:15" s="26" customFormat="1" ht="56.25" customHeight="1" x14ac:dyDescent="0.25">
      <c r="A28" s="219" t="s">
        <v>203</v>
      </c>
      <c r="B28" s="94" t="s">
        <v>204</v>
      </c>
      <c r="C28" s="102" t="s">
        <v>87</v>
      </c>
      <c r="D28" s="221" t="s">
        <v>89</v>
      </c>
      <c r="E28" s="222"/>
      <c r="F28" s="221" t="s">
        <v>91</v>
      </c>
      <c r="G28" s="222"/>
      <c r="H28" s="95" t="s">
        <v>93</v>
      </c>
      <c r="I28" s="93" t="s">
        <v>94</v>
      </c>
      <c r="J28" s="93" t="s">
        <v>96</v>
      </c>
    </row>
    <row r="29" spans="1:15" ht="247.5" customHeight="1" x14ac:dyDescent="0.25">
      <c r="A29" s="220"/>
      <c r="B29" s="110">
        <v>15</v>
      </c>
      <c r="C29" s="84">
        <v>15</v>
      </c>
      <c r="D29" s="275" t="s">
        <v>387</v>
      </c>
      <c r="E29" s="276"/>
      <c r="F29" s="277" t="s">
        <v>388</v>
      </c>
      <c r="G29" s="278"/>
      <c r="H29" s="203" t="s">
        <v>260</v>
      </c>
      <c r="I29" s="204" t="s">
        <v>389</v>
      </c>
      <c r="J29" s="205" t="s">
        <v>21</v>
      </c>
    </row>
    <row r="30" spans="1:15" s="26" customFormat="1" ht="45" customHeight="1" x14ac:dyDescent="0.25">
      <c r="A30" s="219" t="s">
        <v>208</v>
      </c>
      <c r="B30" s="92" t="s">
        <v>204</v>
      </c>
      <c r="C30" s="95" t="s">
        <v>87</v>
      </c>
      <c r="D30" s="221" t="s">
        <v>89</v>
      </c>
      <c r="E30" s="222"/>
      <c r="F30" s="221" t="s">
        <v>91</v>
      </c>
      <c r="G30" s="222"/>
      <c r="H30" s="95" t="s">
        <v>93</v>
      </c>
      <c r="I30" s="93" t="s">
        <v>94</v>
      </c>
      <c r="J30" s="208" t="s">
        <v>96</v>
      </c>
    </row>
    <row r="31" spans="1:15" ht="141.75" customHeight="1" x14ac:dyDescent="0.25">
      <c r="A31" s="220"/>
      <c r="B31" s="110">
        <v>15</v>
      </c>
      <c r="C31" s="110">
        <v>15</v>
      </c>
      <c r="D31" s="236" t="s">
        <v>390</v>
      </c>
      <c r="E31" s="237"/>
      <c r="F31" s="236" t="s">
        <v>391</v>
      </c>
      <c r="G31" s="237"/>
      <c r="H31" s="111"/>
      <c r="I31" s="207" t="s">
        <v>392</v>
      </c>
      <c r="J31" s="206" t="s">
        <v>21</v>
      </c>
    </row>
    <row r="32" spans="1:15" s="26" customFormat="1" ht="54" customHeight="1" x14ac:dyDescent="0.25">
      <c r="A32" s="219" t="s">
        <v>212</v>
      </c>
      <c r="B32" s="92" t="s">
        <v>204</v>
      </c>
      <c r="C32" s="95" t="s">
        <v>87</v>
      </c>
      <c r="D32" s="221" t="s">
        <v>89</v>
      </c>
      <c r="E32" s="222"/>
      <c r="F32" s="221" t="s">
        <v>91</v>
      </c>
      <c r="G32" s="222"/>
      <c r="H32" s="95" t="s">
        <v>93</v>
      </c>
      <c r="I32" s="93" t="s">
        <v>94</v>
      </c>
      <c r="J32" s="209" t="s">
        <v>96</v>
      </c>
    </row>
    <row r="33" spans="1:10" ht="230.25" customHeight="1" x14ac:dyDescent="0.25">
      <c r="A33" s="220"/>
      <c r="B33" s="110">
        <v>15</v>
      </c>
      <c r="C33" s="110">
        <v>15</v>
      </c>
      <c r="D33" s="232" t="s">
        <v>393</v>
      </c>
      <c r="E33" s="233"/>
      <c r="F33" s="236" t="s">
        <v>394</v>
      </c>
      <c r="G33" s="237"/>
      <c r="H33" s="111"/>
      <c r="I33" s="111" t="s">
        <v>395</v>
      </c>
      <c r="J33" s="206" t="s">
        <v>396</v>
      </c>
    </row>
    <row r="34" spans="1:10" s="26" customFormat="1" ht="47.25" customHeight="1" x14ac:dyDescent="0.25">
      <c r="A34" s="219" t="s">
        <v>216</v>
      </c>
      <c r="B34" s="92" t="s">
        <v>204</v>
      </c>
      <c r="C34" s="92" t="s">
        <v>87</v>
      </c>
      <c r="D34" s="221" t="s">
        <v>89</v>
      </c>
      <c r="E34" s="222"/>
      <c r="F34" s="221" t="s">
        <v>91</v>
      </c>
      <c r="G34" s="222"/>
      <c r="H34" s="95" t="s">
        <v>93</v>
      </c>
      <c r="I34" s="95" t="s">
        <v>94</v>
      </c>
      <c r="J34" s="93" t="s">
        <v>96</v>
      </c>
    </row>
    <row r="35" spans="1:10" ht="306" customHeight="1" x14ac:dyDescent="0.25">
      <c r="A35" s="220"/>
      <c r="B35" s="110">
        <v>15</v>
      </c>
      <c r="C35" s="110">
        <v>15</v>
      </c>
      <c r="D35" s="232" t="s">
        <v>397</v>
      </c>
      <c r="E35" s="233"/>
      <c r="F35" s="236" t="s">
        <v>398</v>
      </c>
      <c r="G35" s="237"/>
      <c r="H35" s="214" t="s">
        <v>399</v>
      </c>
      <c r="I35" s="111" t="s">
        <v>400</v>
      </c>
      <c r="J35" s="206" t="s">
        <v>396</v>
      </c>
    </row>
    <row r="36" spans="1:10" s="26" customFormat="1" ht="47.25" customHeight="1" x14ac:dyDescent="0.25">
      <c r="A36" s="219" t="s">
        <v>221</v>
      </c>
      <c r="B36" s="92" t="s">
        <v>204</v>
      </c>
      <c r="C36" s="95" t="s">
        <v>87</v>
      </c>
      <c r="D36" s="221" t="s">
        <v>89</v>
      </c>
      <c r="E36" s="222"/>
      <c r="F36" s="221" t="s">
        <v>91</v>
      </c>
      <c r="G36" s="222"/>
      <c r="H36" s="215" t="s">
        <v>93</v>
      </c>
      <c r="I36" s="93" t="s">
        <v>94</v>
      </c>
      <c r="J36" s="93" t="s">
        <v>96</v>
      </c>
    </row>
    <row r="37" spans="1:10" ht="408.75" customHeight="1" x14ac:dyDescent="0.25">
      <c r="A37" s="220"/>
      <c r="B37" s="110">
        <v>15</v>
      </c>
      <c r="C37" s="84">
        <v>15</v>
      </c>
      <c r="D37" s="232" t="s">
        <v>401</v>
      </c>
      <c r="E37" s="233"/>
      <c r="F37" s="234" t="s">
        <v>402</v>
      </c>
      <c r="G37" s="235"/>
      <c r="H37" s="214" t="s">
        <v>399</v>
      </c>
      <c r="I37" s="111" t="s">
        <v>400</v>
      </c>
      <c r="J37" s="217" t="s">
        <v>396</v>
      </c>
    </row>
    <row r="38" spans="1:10" s="26" customFormat="1" ht="48.75" customHeight="1" x14ac:dyDescent="0.25">
      <c r="A38" s="219" t="s">
        <v>224</v>
      </c>
      <c r="B38" s="92" t="s">
        <v>204</v>
      </c>
      <c r="C38" s="95" t="s">
        <v>87</v>
      </c>
      <c r="D38" s="221" t="s">
        <v>89</v>
      </c>
      <c r="E38" s="222"/>
      <c r="F38" s="221" t="s">
        <v>91</v>
      </c>
      <c r="G38" s="222"/>
      <c r="H38" s="95" t="s">
        <v>93</v>
      </c>
      <c r="I38" s="93" t="s">
        <v>94</v>
      </c>
      <c r="J38" s="93" t="s">
        <v>96</v>
      </c>
    </row>
    <row r="39" spans="1:10" ht="79.900000000000006" customHeight="1" thickBot="1" x14ac:dyDescent="0.3">
      <c r="A39" s="220"/>
      <c r="B39" s="110">
        <v>15</v>
      </c>
      <c r="C39" s="85"/>
      <c r="D39" s="223"/>
      <c r="E39" s="224"/>
      <c r="F39" s="223"/>
      <c r="G39" s="224"/>
      <c r="H39" s="83"/>
      <c r="I39" s="112"/>
      <c r="J39" s="112"/>
    </row>
    <row r="40" spans="1:10" ht="46.5" customHeight="1" thickBot="1" x14ac:dyDescent="0.3">
      <c r="A40" s="219" t="s">
        <v>225</v>
      </c>
      <c r="B40" s="95" t="s">
        <v>204</v>
      </c>
      <c r="C40" s="102" t="s">
        <v>87</v>
      </c>
      <c r="D40" s="221" t="s">
        <v>89</v>
      </c>
      <c r="E40" s="222"/>
      <c r="F40" s="221" t="s">
        <v>91</v>
      </c>
      <c r="G40" s="222"/>
      <c r="H40" s="95" t="s">
        <v>93</v>
      </c>
      <c r="I40" s="93" t="s">
        <v>94</v>
      </c>
      <c r="J40" s="93" t="s">
        <v>96</v>
      </c>
    </row>
    <row r="41" spans="1:10" ht="72" customHeight="1" thickBot="1" x14ac:dyDescent="0.3">
      <c r="A41" s="220"/>
      <c r="B41" s="83">
        <v>15</v>
      </c>
      <c r="C41" s="85"/>
      <c r="D41" s="223"/>
      <c r="E41" s="225"/>
      <c r="F41" s="223"/>
      <c r="G41" s="224"/>
      <c r="H41" s="83"/>
      <c r="I41" s="112"/>
      <c r="J41" s="112"/>
    </row>
    <row r="42" spans="1:10" ht="48.75" customHeight="1" thickBot="1" x14ac:dyDescent="0.3">
      <c r="A42" s="219" t="s">
        <v>226</v>
      </c>
      <c r="B42" s="94" t="s">
        <v>204</v>
      </c>
      <c r="C42" s="102" t="s">
        <v>87</v>
      </c>
      <c r="D42" s="221" t="s">
        <v>89</v>
      </c>
      <c r="E42" s="222"/>
      <c r="F42" s="221" t="s">
        <v>91</v>
      </c>
      <c r="G42" s="222"/>
      <c r="H42" s="95" t="s">
        <v>93</v>
      </c>
      <c r="I42" s="93" t="s">
        <v>94</v>
      </c>
      <c r="J42" s="93" t="s">
        <v>96</v>
      </c>
    </row>
    <row r="43" spans="1:10" ht="87" customHeight="1" thickBot="1" x14ac:dyDescent="0.3">
      <c r="A43" s="220"/>
      <c r="B43" s="83">
        <v>15</v>
      </c>
      <c r="C43" s="85"/>
      <c r="D43" s="223"/>
      <c r="E43" s="225"/>
      <c r="F43" s="223"/>
      <c r="G43" s="224"/>
      <c r="H43" s="114"/>
      <c r="I43" s="83"/>
      <c r="J43" s="112"/>
    </row>
    <row r="44" spans="1:10" ht="42.75" customHeight="1" thickBot="1" x14ac:dyDescent="0.3">
      <c r="A44" s="219" t="s">
        <v>227</v>
      </c>
      <c r="B44" s="94" t="s">
        <v>204</v>
      </c>
      <c r="C44" s="102" t="s">
        <v>87</v>
      </c>
      <c r="D44" s="221" t="s">
        <v>89</v>
      </c>
      <c r="E44" s="222"/>
      <c r="F44" s="221" t="s">
        <v>91</v>
      </c>
      <c r="G44" s="222"/>
      <c r="H44" s="95" t="s">
        <v>93</v>
      </c>
      <c r="I44" s="93" t="s">
        <v>94</v>
      </c>
      <c r="J44" s="93" t="s">
        <v>96</v>
      </c>
    </row>
    <row r="45" spans="1:10" ht="78.599999999999994" customHeight="1" thickBot="1" x14ac:dyDescent="0.3">
      <c r="A45" s="220"/>
      <c r="B45" s="83">
        <v>15</v>
      </c>
      <c r="C45" s="85"/>
      <c r="D45" s="223"/>
      <c r="E45" s="224"/>
      <c r="F45" s="223"/>
      <c r="G45" s="224"/>
      <c r="H45" s="83"/>
      <c r="I45" s="83"/>
      <c r="J45" s="83"/>
    </row>
    <row r="46" spans="1:10" ht="45" customHeight="1" thickBot="1" x14ac:dyDescent="0.3">
      <c r="A46" s="219" t="s">
        <v>228</v>
      </c>
      <c r="B46" s="94" t="s">
        <v>204</v>
      </c>
      <c r="C46" s="102" t="s">
        <v>87</v>
      </c>
      <c r="D46" s="221" t="s">
        <v>89</v>
      </c>
      <c r="E46" s="222"/>
      <c r="F46" s="221" t="s">
        <v>91</v>
      </c>
      <c r="G46" s="222"/>
      <c r="H46" s="95" t="s">
        <v>93</v>
      </c>
      <c r="I46" s="93" t="s">
        <v>94</v>
      </c>
      <c r="J46" s="93" t="s">
        <v>96</v>
      </c>
    </row>
    <row r="47" spans="1:10" ht="75.599999999999994" customHeight="1" thickBot="1" x14ac:dyDescent="0.3">
      <c r="A47" s="220"/>
      <c r="B47" s="113">
        <v>15</v>
      </c>
      <c r="C47" s="85"/>
      <c r="D47" s="223"/>
      <c r="E47" s="224"/>
      <c r="F47" s="223"/>
      <c r="G47" s="224"/>
      <c r="H47" s="83"/>
      <c r="I47" s="112"/>
      <c r="J47" s="112"/>
    </row>
    <row r="48" spans="1:10" ht="46.5" customHeight="1" thickBot="1" x14ac:dyDescent="0.3">
      <c r="A48" s="219" t="s">
        <v>229</v>
      </c>
      <c r="B48" s="94" t="s">
        <v>204</v>
      </c>
      <c r="C48" s="102" t="s">
        <v>87</v>
      </c>
      <c r="D48" s="221" t="s">
        <v>89</v>
      </c>
      <c r="E48" s="222"/>
      <c r="F48" s="221" t="s">
        <v>91</v>
      </c>
      <c r="G48" s="222"/>
      <c r="H48" s="95" t="s">
        <v>93</v>
      </c>
      <c r="I48" s="93" t="s">
        <v>94</v>
      </c>
      <c r="J48" s="93" t="s">
        <v>96</v>
      </c>
    </row>
    <row r="49" spans="1:13" ht="72" customHeight="1" thickBot="1" x14ac:dyDescent="0.3">
      <c r="A49" s="220"/>
      <c r="B49" s="83">
        <v>15</v>
      </c>
      <c r="C49" s="85"/>
      <c r="D49" s="223"/>
      <c r="E49" s="224"/>
      <c r="F49" s="225"/>
      <c r="G49" s="225"/>
      <c r="H49" s="83"/>
      <c r="I49" s="83"/>
      <c r="J49" s="83"/>
    </row>
    <row r="50" spans="1:13" ht="48.75" customHeight="1" thickBot="1" x14ac:dyDescent="0.3">
      <c r="A50" s="219" t="s">
        <v>230</v>
      </c>
      <c r="B50" s="94" t="s">
        <v>204</v>
      </c>
      <c r="C50" s="102" t="s">
        <v>87</v>
      </c>
      <c r="D50" s="221" t="s">
        <v>89</v>
      </c>
      <c r="E50" s="222"/>
      <c r="F50" s="221" t="s">
        <v>91</v>
      </c>
      <c r="G50" s="222"/>
      <c r="H50" s="95" t="s">
        <v>93</v>
      </c>
      <c r="I50" s="93" t="s">
        <v>94</v>
      </c>
      <c r="J50" s="93" t="s">
        <v>96</v>
      </c>
    </row>
    <row r="51" spans="1:13" ht="72.599999999999994" customHeight="1" thickBot="1" x14ac:dyDescent="0.3">
      <c r="A51" s="220"/>
      <c r="B51" s="83">
        <v>15</v>
      </c>
      <c r="C51" s="85"/>
      <c r="D51" s="223"/>
      <c r="E51" s="224"/>
      <c r="F51" s="223"/>
      <c r="G51" s="224"/>
      <c r="H51" s="83"/>
      <c r="I51" s="83"/>
      <c r="J51" s="83"/>
    </row>
    <row r="53" spans="1:13" ht="18" x14ac:dyDescent="0.25">
      <c r="A53" s="48"/>
    </row>
    <row r="54" spans="1:13" ht="18" customHeight="1" x14ac:dyDescent="0.25">
      <c r="A54" s="33"/>
    </row>
    <row r="55" spans="1:13" ht="23.25" x14ac:dyDescent="0.25">
      <c r="A55" s="218" t="s">
        <v>403</v>
      </c>
      <c r="B55" s="34" t="s">
        <v>170</v>
      </c>
      <c r="C55" s="34" t="s">
        <v>171</v>
      </c>
      <c r="D55" s="34" t="s">
        <v>172</v>
      </c>
      <c r="E55" s="34" t="s">
        <v>173</v>
      </c>
      <c r="F55" s="34" t="s">
        <v>175</v>
      </c>
      <c r="G55" s="34" t="s">
        <v>177</v>
      </c>
      <c r="H55" s="34" t="s">
        <v>178</v>
      </c>
      <c r="I55" s="34" t="s">
        <v>179</v>
      </c>
      <c r="J55" s="34" t="s">
        <v>181</v>
      </c>
      <c r="K55" s="34" t="s">
        <v>182</v>
      </c>
      <c r="L55" s="34" t="s">
        <v>183</v>
      </c>
      <c r="M55" s="34" t="s">
        <v>184</v>
      </c>
    </row>
    <row r="56" spans="1:13" ht="24.75" customHeight="1" x14ac:dyDescent="0.25">
      <c r="A56" s="218"/>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34" t="s">
        <v>404</v>
      </c>
      <c r="B59" s="125" t="s">
        <v>405</v>
      </c>
      <c r="C59" s="120"/>
      <c r="D59" s="135" t="s">
        <v>406</v>
      </c>
      <c r="E59" s="125" t="s">
        <v>405</v>
      </c>
      <c r="F59" s="120"/>
      <c r="G59" s="135" t="s">
        <v>407</v>
      </c>
      <c r="H59" s="125" t="s">
        <v>408</v>
      </c>
      <c r="I59" s="132"/>
      <c r="J59" s="112"/>
    </row>
    <row r="60" spans="1:13" ht="15.75" thickBot="1" x14ac:dyDescent="0.3">
      <c r="A60" s="136"/>
      <c r="B60" s="125" t="s">
        <v>409</v>
      </c>
      <c r="C60" s="120" t="s">
        <v>410</v>
      </c>
      <c r="D60" s="137"/>
      <c r="E60" s="125" t="s">
        <v>409</v>
      </c>
      <c r="F60" s="120" t="s">
        <v>411</v>
      </c>
      <c r="G60" s="137"/>
      <c r="H60" s="125" t="s">
        <v>412</v>
      </c>
      <c r="I60" s="147" t="s">
        <v>413</v>
      </c>
      <c r="J60" s="112"/>
    </row>
    <row r="61" spans="1:13" ht="29.25" thickBot="1" x14ac:dyDescent="0.3">
      <c r="A61" s="136"/>
      <c r="B61" s="125" t="s">
        <v>414</v>
      </c>
      <c r="C61" s="120" t="s">
        <v>415</v>
      </c>
      <c r="D61" s="137"/>
      <c r="E61" s="125" t="s">
        <v>414</v>
      </c>
      <c r="F61" s="133" t="s">
        <v>416</v>
      </c>
      <c r="G61" s="137"/>
      <c r="H61" s="125" t="s">
        <v>417</v>
      </c>
      <c r="I61" s="147" t="s">
        <v>418</v>
      </c>
      <c r="J61" s="112"/>
    </row>
    <row r="62" spans="1:13" ht="39.75" customHeight="1" thickBot="1" x14ac:dyDescent="0.3">
      <c r="A62" s="136"/>
      <c r="B62" s="125" t="s">
        <v>405</v>
      </c>
      <c r="C62" s="120"/>
      <c r="D62" s="137"/>
      <c r="E62" s="125" t="s">
        <v>405</v>
      </c>
      <c r="F62" s="120"/>
      <c r="G62" s="137"/>
      <c r="H62" s="125" t="s">
        <v>408</v>
      </c>
      <c r="J62" s="112"/>
    </row>
    <row r="63" spans="1:13" ht="15.75" thickBot="1" x14ac:dyDescent="0.3">
      <c r="A63" s="136"/>
      <c r="B63" s="125" t="s">
        <v>409</v>
      </c>
      <c r="C63" s="120" t="s">
        <v>419</v>
      </c>
      <c r="D63" s="137"/>
      <c r="E63" s="125" t="s">
        <v>409</v>
      </c>
      <c r="F63" s="120" t="s">
        <v>420</v>
      </c>
      <c r="G63" s="137"/>
      <c r="H63" s="125" t="s">
        <v>412</v>
      </c>
      <c r="I63" s="132" t="s">
        <v>421</v>
      </c>
      <c r="J63" s="112"/>
    </row>
    <row r="64" spans="1:13" ht="34.5" customHeight="1" thickBot="1" x14ac:dyDescent="0.3">
      <c r="A64" s="138"/>
      <c r="B64" s="125" t="s">
        <v>414</v>
      </c>
      <c r="C64" s="120" t="s">
        <v>415</v>
      </c>
      <c r="D64" s="139"/>
      <c r="E64" s="125" t="s">
        <v>414</v>
      </c>
      <c r="F64" s="133" t="s">
        <v>422</v>
      </c>
      <c r="G64" s="139"/>
      <c r="H64" s="125" t="s">
        <v>417</v>
      </c>
      <c r="I64" s="132" t="s">
        <v>423</v>
      </c>
      <c r="J64" s="112"/>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1" r:id="rId1" xr:uid="{D0089D45-8475-4C08-9639-73C121CCCB5A}"/>
    <hyperlink ref="J29" r:id="rId2" xr:uid="{3E7F24AE-8FD0-4F24-8291-BCADE57A731D}"/>
    <hyperlink ref="J33" r:id="rId3" xr:uid="{194A2F59-4642-4764-B3A9-D077ACC7B585}"/>
    <hyperlink ref="J35" r:id="rId4" xr:uid="{E771CD5F-8547-441C-A2A3-B5F57613B923}"/>
    <hyperlink ref="J37" r:id="rId5" xr:uid="{11FED4D7-C9E0-497C-9D4D-C7F8792BB248}"/>
  </hyperlinks>
  <pageMargins left="0.25" right="0.25" top="0.75" bottom="0.75" header="0.3" footer="0.3"/>
  <pageSetup scale="20" orientation="landscape" r:id="rId6"/>
  <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sheetPr>
  <dimension ref="A1:O43"/>
  <sheetViews>
    <sheetView showGridLines="0" topLeftCell="B24" zoomScale="70" zoomScaleNormal="70" workbookViewId="0">
      <selection activeCell="I26" sqref="I26:I27"/>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5" customFormat="1" ht="32.25" customHeight="1" thickBot="1" x14ac:dyDescent="0.3">
      <c r="A1" s="396"/>
      <c r="B1" s="243" t="s">
        <v>160</v>
      </c>
      <c r="C1" s="244"/>
      <c r="D1" s="244"/>
      <c r="E1" s="244"/>
      <c r="F1" s="244"/>
      <c r="G1" s="244"/>
      <c r="H1" s="244"/>
      <c r="I1" s="245"/>
      <c r="J1" s="272" t="s">
        <v>161</v>
      </c>
      <c r="K1" s="273"/>
      <c r="L1" s="274"/>
    </row>
    <row r="2" spans="1:15" s="75" customFormat="1" ht="30.75" customHeight="1" thickBot="1" x14ac:dyDescent="0.3">
      <c r="A2" s="397"/>
      <c r="B2" s="246" t="s">
        <v>162</v>
      </c>
      <c r="C2" s="247"/>
      <c r="D2" s="247"/>
      <c r="E2" s="247"/>
      <c r="F2" s="247"/>
      <c r="G2" s="247"/>
      <c r="H2" s="247"/>
      <c r="I2" s="248"/>
      <c r="J2" s="272" t="s">
        <v>163</v>
      </c>
      <c r="K2" s="273"/>
      <c r="L2" s="274"/>
    </row>
    <row r="3" spans="1:15" s="75" customFormat="1" ht="24" customHeight="1" thickBot="1" x14ac:dyDescent="0.3">
      <c r="A3" s="397"/>
      <c r="B3" s="246" t="s">
        <v>0</v>
      </c>
      <c r="C3" s="247"/>
      <c r="D3" s="247"/>
      <c r="E3" s="247"/>
      <c r="F3" s="247"/>
      <c r="G3" s="247"/>
      <c r="H3" s="247"/>
      <c r="I3" s="248"/>
      <c r="J3" s="272" t="s">
        <v>164</v>
      </c>
      <c r="K3" s="273"/>
      <c r="L3" s="274"/>
    </row>
    <row r="4" spans="1:15" s="75" customFormat="1" ht="21.75" customHeight="1" thickBot="1" x14ac:dyDescent="0.3">
      <c r="A4" s="398"/>
      <c r="B4" s="254" t="s">
        <v>424</v>
      </c>
      <c r="C4" s="255"/>
      <c r="D4" s="255"/>
      <c r="E4" s="255"/>
      <c r="F4" s="255"/>
      <c r="G4" s="255"/>
      <c r="H4" s="255"/>
      <c r="I4" s="256"/>
      <c r="J4" s="272" t="s">
        <v>425</v>
      </c>
      <c r="K4" s="273"/>
      <c r="L4" s="274"/>
    </row>
    <row r="5" spans="1:15" s="75" customFormat="1" ht="21.75" customHeight="1" thickBot="1" x14ac:dyDescent="0.3">
      <c r="A5" s="76"/>
      <c r="B5" s="77"/>
      <c r="C5" s="77"/>
      <c r="D5" s="77"/>
      <c r="E5" s="77"/>
      <c r="F5" s="77"/>
      <c r="G5" s="77"/>
      <c r="H5" s="77"/>
      <c r="I5" s="77"/>
      <c r="J5" s="78"/>
      <c r="K5" s="78"/>
      <c r="L5" s="78"/>
    </row>
    <row r="6" spans="1:15" ht="40.35" customHeight="1" thickBot="1" x14ac:dyDescent="0.3">
      <c r="A6" s="49" t="s">
        <v>167</v>
      </c>
      <c r="B6" s="547" t="s">
        <v>168</v>
      </c>
      <c r="C6" s="548"/>
      <c r="D6" s="548"/>
      <c r="E6" s="548"/>
      <c r="F6" s="548"/>
      <c r="G6" s="548"/>
      <c r="H6" s="548"/>
      <c r="I6" s="549"/>
      <c r="J6" s="129" t="s">
        <v>169</v>
      </c>
      <c r="K6" s="550">
        <v>2024110010297</v>
      </c>
      <c r="L6" s="551"/>
      <c r="M6" s="552"/>
      <c r="N6" s="552"/>
      <c r="O6" s="552"/>
    </row>
    <row r="7" spans="1:15" s="75" customFormat="1" ht="21.75" customHeight="1" thickBot="1" x14ac:dyDescent="0.3">
      <c r="A7" s="76"/>
      <c r="B7" s="77"/>
      <c r="C7" s="77"/>
      <c r="D7" s="77"/>
      <c r="E7" s="77"/>
      <c r="F7" s="77"/>
      <c r="G7" s="77"/>
      <c r="H7" s="77"/>
      <c r="I7" s="77"/>
      <c r="J7" s="77"/>
      <c r="K7" s="77"/>
      <c r="L7" s="77"/>
      <c r="M7" s="78"/>
      <c r="N7" s="78"/>
      <c r="O7" s="78"/>
    </row>
    <row r="8" spans="1:15" s="75" customFormat="1" ht="21.75" customHeight="1" thickBot="1" x14ac:dyDescent="0.3">
      <c r="A8" s="557" t="s">
        <v>6</v>
      </c>
      <c r="B8" s="116" t="s">
        <v>170</v>
      </c>
      <c r="C8" s="96"/>
      <c r="D8" s="116" t="s">
        <v>171</v>
      </c>
      <c r="E8" s="96"/>
      <c r="F8" s="116" t="s">
        <v>172</v>
      </c>
      <c r="G8" s="96"/>
      <c r="H8" s="116" t="s">
        <v>173</v>
      </c>
      <c r="I8" s="97"/>
      <c r="J8" s="540" t="s">
        <v>8</v>
      </c>
      <c r="K8" s="115" t="s">
        <v>174</v>
      </c>
      <c r="L8" s="79"/>
      <c r="M8" s="552"/>
      <c r="N8" s="552"/>
      <c r="O8" s="552"/>
    </row>
    <row r="9" spans="1:15" s="75" customFormat="1" ht="21.75" customHeight="1" thickBot="1" x14ac:dyDescent="0.3">
      <c r="A9" s="557"/>
      <c r="B9" s="117" t="s">
        <v>175</v>
      </c>
      <c r="C9" s="98" t="s">
        <v>176</v>
      </c>
      <c r="D9" s="116" t="s">
        <v>177</v>
      </c>
      <c r="E9" s="99"/>
      <c r="F9" s="116" t="s">
        <v>178</v>
      </c>
      <c r="G9" s="99"/>
      <c r="H9" s="116" t="s">
        <v>179</v>
      </c>
      <c r="I9" s="97"/>
      <c r="J9" s="540"/>
      <c r="K9" s="115" t="s">
        <v>180</v>
      </c>
      <c r="L9" s="79"/>
      <c r="M9" s="552"/>
      <c r="N9" s="552"/>
      <c r="O9" s="552"/>
    </row>
    <row r="10" spans="1:15" s="75" customFormat="1" ht="21.75" customHeight="1" thickBot="1" x14ac:dyDescent="0.3">
      <c r="A10" s="557"/>
      <c r="B10" s="116" t="s">
        <v>181</v>
      </c>
      <c r="C10" s="96"/>
      <c r="D10" s="116" t="s">
        <v>182</v>
      </c>
      <c r="E10" s="99"/>
      <c r="F10" s="116" t="s">
        <v>183</v>
      </c>
      <c r="G10" s="99"/>
      <c r="H10" s="116" t="s">
        <v>184</v>
      </c>
      <c r="I10" s="97"/>
      <c r="J10" s="540"/>
      <c r="K10" s="115" t="s">
        <v>185</v>
      </c>
      <c r="L10" s="79" t="s">
        <v>176</v>
      </c>
      <c r="M10" s="552"/>
      <c r="N10" s="552"/>
      <c r="O10" s="552"/>
    </row>
    <row r="11" spans="1:15" ht="15" thickBot="1" x14ac:dyDescent="0.3"/>
    <row r="12" spans="1:15" ht="32.1" customHeight="1" thickBot="1" x14ac:dyDescent="0.3">
      <c r="A12" s="554" t="s">
        <v>426</v>
      </c>
      <c r="B12" s="555"/>
      <c r="C12" s="555"/>
      <c r="D12" s="555"/>
      <c r="E12" s="555"/>
      <c r="F12" s="555"/>
      <c r="G12" s="555"/>
      <c r="H12" s="555"/>
      <c r="I12" s="555"/>
      <c r="J12" s="555"/>
      <c r="K12" s="555"/>
      <c r="L12" s="556"/>
    </row>
    <row r="13" spans="1:15" ht="32.1" customHeight="1" thickBot="1" x14ac:dyDescent="0.3">
      <c r="A13" s="541" t="s">
        <v>427</v>
      </c>
      <c r="B13" s="538" t="s">
        <v>102</v>
      </c>
      <c r="C13" s="533" t="s">
        <v>13</v>
      </c>
      <c r="D13" s="535" t="s">
        <v>203</v>
      </c>
      <c r="E13" s="536"/>
      <c r="F13" s="537"/>
      <c r="G13" s="535" t="s">
        <v>208</v>
      </c>
      <c r="H13" s="536"/>
      <c r="I13" s="537"/>
      <c r="J13" s="382" t="s">
        <v>212</v>
      </c>
      <c r="K13" s="383"/>
      <c r="L13" s="384"/>
    </row>
    <row r="14" spans="1:15" ht="32.1" customHeight="1" x14ac:dyDescent="0.25">
      <c r="A14" s="542"/>
      <c r="B14" s="543"/>
      <c r="C14" s="544"/>
      <c r="D14" s="173" t="s">
        <v>26</v>
      </c>
      <c r="E14" s="174" t="s">
        <v>28</v>
      </c>
      <c r="F14" s="175" t="s">
        <v>107</v>
      </c>
      <c r="G14" s="91" t="s">
        <v>26</v>
      </c>
      <c r="H14" s="89" t="s">
        <v>28</v>
      </c>
      <c r="I14" s="90" t="s">
        <v>107</v>
      </c>
      <c r="J14" s="91" t="s">
        <v>26</v>
      </c>
      <c r="K14" s="89" t="s">
        <v>28</v>
      </c>
      <c r="L14" s="90" t="s">
        <v>107</v>
      </c>
    </row>
    <row r="15" spans="1:15" ht="113.45" customHeight="1" x14ac:dyDescent="0.25">
      <c r="A15" s="529" t="s">
        <v>428</v>
      </c>
      <c r="B15" s="171" t="s">
        <v>429</v>
      </c>
      <c r="C15" s="528" t="s">
        <v>430</v>
      </c>
      <c r="D15" s="517">
        <v>1842337000</v>
      </c>
      <c r="E15" s="518"/>
      <c r="F15" s="522" t="s">
        <v>431</v>
      </c>
      <c r="G15" s="517"/>
      <c r="H15" s="518">
        <v>22787169</v>
      </c>
      <c r="I15" s="522" t="s">
        <v>431</v>
      </c>
      <c r="J15" s="517"/>
      <c r="K15" s="518">
        <v>170544600</v>
      </c>
      <c r="L15" s="522" t="s">
        <v>431</v>
      </c>
    </row>
    <row r="16" spans="1:15" ht="111.6" customHeight="1" x14ac:dyDescent="0.25">
      <c r="A16" s="524"/>
      <c r="B16" s="176" t="s">
        <v>432</v>
      </c>
      <c r="C16" s="526"/>
      <c r="D16" s="512"/>
      <c r="E16" s="519"/>
      <c r="F16" s="523"/>
      <c r="G16" s="512"/>
      <c r="H16" s="519"/>
      <c r="I16" s="523"/>
      <c r="J16" s="512"/>
      <c r="K16" s="519"/>
      <c r="L16" s="523"/>
    </row>
    <row r="17" spans="1:13" ht="108.6" customHeight="1" x14ac:dyDescent="0.25">
      <c r="A17" s="524" t="s">
        <v>433</v>
      </c>
      <c r="B17" s="176" t="s">
        <v>187</v>
      </c>
      <c r="C17" s="526" t="s">
        <v>188</v>
      </c>
      <c r="D17" s="512">
        <v>501844000</v>
      </c>
      <c r="E17" s="514"/>
      <c r="F17" s="511"/>
      <c r="G17" s="512"/>
      <c r="H17" s="514">
        <v>8362699</v>
      </c>
      <c r="I17" s="511"/>
      <c r="J17" s="512"/>
      <c r="K17" s="514">
        <v>46065933</v>
      </c>
      <c r="L17" s="511"/>
    </row>
    <row r="18" spans="1:13" ht="90" customHeight="1" x14ac:dyDescent="0.25">
      <c r="A18" s="525"/>
      <c r="B18" s="172" t="s">
        <v>256</v>
      </c>
      <c r="C18" s="527"/>
      <c r="D18" s="513"/>
      <c r="E18" s="515"/>
      <c r="F18" s="516"/>
      <c r="G18" s="513"/>
      <c r="H18" s="515"/>
      <c r="I18" s="516"/>
      <c r="J18" s="513"/>
      <c r="K18" s="515"/>
      <c r="L18" s="516"/>
    </row>
    <row r="19" spans="1:13" s="23" customFormat="1" ht="16.5" customHeight="1" x14ac:dyDescent="0.2">
      <c r="M19" s="1"/>
    </row>
    <row r="20" spans="1:13" ht="15" customHeight="1" thickBot="1" x14ac:dyDescent="0.3"/>
    <row r="21" spans="1:13" ht="35.1" customHeight="1" thickBot="1" x14ac:dyDescent="0.3">
      <c r="A21" s="554" t="s">
        <v>434</v>
      </c>
      <c r="B21" s="555"/>
      <c r="C21" s="555"/>
      <c r="D21" s="555"/>
      <c r="E21" s="555"/>
      <c r="F21" s="555"/>
      <c r="G21" s="555"/>
      <c r="H21" s="555"/>
      <c r="I21" s="555"/>
      <c r="J21" s="555"/>
      <c r="K21" s="555"/>
      <c r="L21" s="556"/>
    </row>
    <row r="22" spans="1:13" ht="35.1" customHeight="1" x14ac:dyDescent="0.25">
      <c r="A22" s="541" t="s">
        <v>427</v>
      </c>
      <c r="B22" s="538" t="s">
        <v>102</v>
      </c>
      <c r="C22" s="533" t="s">
        <v>13</v>
      </c>
      <c r="D22" s="535" t="s">
        <v>216</v>
      </c>
      <c r="E22" s="536"/>
      <c r="F22" s="537"/>
      <c r="G22" s="535" t="s">
        <v>221</v>
      </c>
      <c r="H22" s="536"/>
      <c r="I22" s="537"/>
      <c r="J22" s="535" t="s">
        <v>224</v>
      </c>
      <c r="K22" s="536"/>
      <c r="L22" s="537"/>
    </row>
    <row r="23" spans="1:13" ht="35.1" customHeight="1" thickBot="1" x14ac:dyDescent="0.3">
      <c r="A23" s="553"/>
      <c r="B23" s="543"/>
      <c r="C23" s="534"/>
      <c r="D23" s="91" t="s">
        <v>26</v>
      </c>
      <c r="E23" s="89" t="s">
        <v>28</v>
      </c>
      <c r="F23" s="90" t="s">
        <v>107</v>
      </c>
      <c r="G23" s="91" t="s">
        <v>26</v>
      </c>
      <c r="H23" s="89" t="s">
        <v>28</v>
      </c>
      <c r="I23" s="90" t="s">
        <v>107</v>
      </c>
      <c r="J23" s="91" t="s">
        <v>26</v>
      </c>
      <c r="K23" s="89" t="s">
        <v>28</v>
      </c>
      <c r="L23" s="90" t="s">
        <v>107</v>
      </c>
    </row>
    <row r="24" spans="1:13" ht="105.6" customHeight="1" x14ac:dyDescent="0.25">
      <c r="A24" s="529" t="s">
        <v>428</v>
      </c>
      <c r="B24" s="171" t="s">
        <v>429</v>
      </c>
      <c r="C24" s="528" t="s">
        <v>430</v>
      </c>
      <c r="D24" s="517">
        <v>35082107</v>
      </c>
      <c r="E24" s="518">
        <v>176216267</v>
      </c>
      <c r="F24" s="522" t="s">
        <v>431</v>
      </c>
      <c r="G24" s="517">
        <v>0</v>
      </c>
      <c r="H24" s="520">
        <v>177620200</v>
      </c>
      <c r="I24" s="522" t="s">
        <v>431</v>
      </c>
      <c r="J24" s="517"/>
      <c r="K24" s="518"/>
      <c r="L24" s="511"/>
    </row>
    <row r="25" spans="1:13" ht="105.6" customHeight="1" thickBot="1" x14ac:dyDescent="0.3">
      <c r="A25" s="524"/>
      <c r="B25" s="176" t="s">
        <v>432</v>
      </c>
      <c r="C25" s="526"/>
      <c r="D25" s="512"/>
      <c r="E25" s="519"/>
      <c r="F25" s="523"/>
      <c r="G25" s="512"/>
      <c r="H25" s="521"/>
      <c r="I25" s="523"/>
      <c r="J25" s="512"/>
      <c r="K25" s="519"/>
      <c r="L25" s="516"/>
    </row>
    <row r="26" spans="1:13" ht="105.6" customHeight="1" x14ac:dyDescent="0.25">
      <c r="A26" s="524" t="s">
        <v>433</v>
      </c>
      <c r="B26" s="176" t="s">
        <v>187</v>
      </c>
      <c r="C26" s="526" t="s">
        <v>188</v>
      </c>
      <c r="D26" s="517">
        <v>31890744</v>
      </c>
      <c r="E26" s="518">
        <v>49515000</v>
      </c>
      <c r="F26" s="511"/>
      <c r="G26" s="512">
        <v>0</v>
      </c>
      <c r="H26" s="545">
        <v>56043000</v>
      </c>
      <c r="I26" s="511"/>
      <c r="J26" s="512"/>
      <c r="K26" s="514"/>
      <c r="L26" s="511"/>
    </row>
    <row r="27" spans="1:13" ht="105.6" customHeight="1" thickBot="1" x14ac:dyDescent="0.3">
      <c r="A27" s="525"/>
      <c r="B27" s="172" t="s">
        <v>256</v>
      </c>
      <c r="C27" s="527"/>
      <c r="D27" s="512"/>
      <c r="E27" s="519"/>
      <c r="F27" s="516"/>
      <c r="G27" s="513"/>
      <c r="H27" s="546"/>
      <c r="I27" s="516"/>
      <c r="J27" s="513"/>
      <c r="K27" s="515"/>
      <c r="L27" s="516"/>
    </row>
    <row r="28" spans="1:13" ht="35.1" customHeight="1" thickBot="1" x14ac:dyDescent="0.3">
      <c r="A28" s="530" t="s">
        <v>435</v>
      </c>
      <c r="B28" s="531"/>
      <c r="C28" s="531"/>
      <c r="D28" s="531"/>
      <c r="E28" s="531"/>
      <c r="F28" s="531"/>
      <c r="G28" s="531"/>
      <c r="H28" s="531"/>
      <c r="I28" s="531"/>
      <c r="J28" s="531"/>
      <c r="K28" s="531"/>
      <c r="L28" s="532"/>
    </row>
    <row r="29" spans="1:13" ht="35.1" customHeight="1" x14ac:dyDescent="0.25">
      <c r="A29" s="541" t="s">
        <v>427</v>
      </c>
      <c r="B29" s="538" t="s">
        <v>102</v>
      </c>
      <c r="C29" s="533" t="s">
        <v>13</v>
      </c>
      <c r="D29" s="535" t="s">
        <v>225</v>
      </c>
      <c r="E29" s="536"/>
      <c r="F29" s="537"/>
      <c r="G29" s="535" t="s">
        <v>226</v>
      </c>
      <c r="H29" s="536"/>
      <c r="I29" s="537"/>
      <c r="J29" s="535" t="s">
        <v>227</v>
      </c>
      <c r="K29" s="536"/>
      <c r="L29" s="537"/>
    </row>
    <row r="30" spans="1:13" ht="35.1" customHeight="1" thickBot="1" x14ac:dyDescent="0.3">
      <c r="A30" s="553"/>
      <c r="B30" s="539"/>
      <c r="C30" s="534"/>
      <c r="D30" s="91" t="s">
        <v>26</v>
      </c>
      <c r="E30" s="89" t="s">
        <v>28</v>
      </c>
      <c r="F30" s="90" t="s">
        <v>107</v>
      </c>
      <c r="G30" s="91" t="s">
        <v>26</v>
      </c>
      <c r="H30" s="89" t="s">
        <v>28</v>
      </c>
      <c r="I30" s="90" t="s">
        <v>107</v>
      </c>
      <c r="J30" s="91" t="s">
        <v>26</v>
      </c>
      <c r="K30" s="89" t="s">
        <v>28</v>
      </c>
      <c r="L30" s="90" t="s">
        <v>107</v>
      </c>
    </row>
    <row r="31" spans="1:13" ht="116.45" customHeight="1" x14ac:dyDescent="0.25">
      <c r="A31" s="529" t="s">
        <v>428</v>
      </c>
      <c r="B31" s="171" t="s">
        <v>429</v>
      </c>
      <c r="C31" s="528" t="s">
        <v>430</v>
      </c>
      <c r="D31" s="517"/>
      <c r="E31" s="518"/>
      <c r="F31" s="510"/>
      <c r="G31" s="517"/>
      <c r="H31" s="518"/>
      <c r="I31" s="510"/>
      <c r="J31" s="517"/>
      <c r="K31" s="518"/>
      <c r="L31" s="510"/>
    </row>
    <row r="32" spans="1:13" ht="116.45" customHeight="1" x14ac:dyDescent="0.25">
      <c r="A32" s="524"/>
      <c r="B32" s="176" t="s">
        <v>432</v>
      </c>
      <c r="C32" s="526"/>
      <c r="D32" s="512"/>
      <c r="E32" s="519"/>
      <c r="F32" s="511"/>
      <c r="G32" s="512"/>
      <c r="H32" s="519"/>
      <c r="I32" s="511"/>
      <c r="J32" s="512"/>
      <c r="K32" s="519"/>
      <c r="L32" s="511"/>
    </row>
    <row r="33" spans="1:12" ht="116.45" customHeight="1" x14ac:dyDescent="0.25">
      <c r="A33" s="524" t="s">
        <v>433</v>
      </c>
      <c r="B33" s="176" t="s">
        <v>187</v>
      </c>
      <c r="C33" s="526" t="s">
        <v>188</v>
      </c>
      <c r="D33" s="512"/>
      <c r="E33" s="514"/>
      <c r="F33" s="511"/>
      <c r="G33" s="512"/>
      <c r="H33" s="514"/>
      <c r="I33" s="511"/>
      <c r="J33" s="512"/>
      <c r="K33" s="514"/>
      <c r="L33" s="511"/>
    </row>
    <row r="34" spans="1:12" ht="116.45" customHeight="1" thickBot="1" x14ac:dyDescent="0.3">
      <c r="A34" s="525"/>
      <c r="B34" s="172" t="s">
        <v>256</v>
      </c>
      <c r="C34" s="527"/>
      <c r="D34" s="513"/>
      <c r="E34" s="515"/>
      <c r="F34" s="516"/>
      <c r="G34" s="513"/>
      <c r="H34" s="515"/>
      <c r="I34" s="516"/>
      <c r="J34" s="513"/>
      <c r="K34" s="515"/>
      <c r="L34" s="516"/>
    </row>
    <row r="36" spans="1:12" ht="15" thickBot="1" x14ac:dyDescent="0.3"/>
    <row r="37" spans="1:12" ht="35.1" customHeight="1" thickBot="1" x14ac:dyDescent="0.3">
      <c r="A37" s="530" t="s">
        <v>436</v>
      </c>
      <c r="B37" s="531"/>
      <c r="C37" s="531"/>
      <c r="D37" s="531"/>
      <c r="E37" s="531"/>
      <c r="F37" s="531"/>
      <c r="G37" s="531"/>
      <c r="H37" s="531"/>
      <c r="I37" s="531"/>
      <c r="J37" s="531"/>
      <c r="K37" s="531"/>
      <c r="L37" s="532"/>
    </row>
    <row r="38" spans="1:12" ht="35.1" customHeight="1" x14ac:dyDescent="0.25">
      <c r="A38" s="541" t="s">
        <v>427</v>
      </c>
      <c r="B38" s="538" t="s">
        <v>102</v>
      </c>
      <c r="C38" s="533" t="s">
        <v>13</v>
      </c>
      <c r="D38" s="535" t="s">
        <v>228</v>
      </c>
      <c r="E38" s="536"/>
      <c r="F38" s="537"/>
      <c r="G38" s="535" t="s">
        <v>437</v>
      </c>
      <c r="H38" s="536"/>
      <c r="I38" s="537"/>
      <c r="J38" s="535" t="s">
        <v>230</v>
      </c>
      <c r="K38" s="536"/>
      <c r="L38" s="537"/>
    </row>
    <row r="39" spans="1:12" ht="35.1" customHeight="1" thickBot="1" x14ac:dyDescent="0.3">
      <c r="A39" s="553"/>
      <c r="B39" s="539"/>
      <c r="C39" s="534"/>
      <c r="D39" s="91" t="s">
        <v>26</v>
      </c>
      <c r="E39" s="89" t="s">
        <v>28</v>
      </c>
      <c r="F39" s="90" t="s">
        <v>107</v>
      </c>
      <c r="G39" s="91" t="s">
        <v>26</v>
      </c>
      <c r="H39" s="89" t="s">
        <v>28</v>
      </c>
      <c r="I39" s="90" t="s">
        <v>107</v>
      </c>
      <c r="J39" s="91" t="s">
        <v>26</v>
      </c>
      <c r="K39" s="89" t="s">
        <v>28</v>
      </c>
      <c r="L39" s="90" t="s">
        <v>107</v>
      </c>
    </row>
    <row r="40" spans="1:12" ht="105.6" customHeight="1" x14ac:dyDescent="0.25">
      <c r="A40" s="529" t="s">
        <v>428</v>
      </c>
      <c r="B40" s="171" t="s">
        <v>429</v>
      </c>
      <c r="C40" s="528" t="s">
        <v>430</v>
      </c>
      <c r="D40" s="517"/>
      <c r="E40" s="518"/>
      <c r="F40" s="510"/>
      <c r="G40" s="517"/>
      <c r="H40" s="518"/>
      <c r="I40" s="510"/>
      <c r="J40" s="517"/>
      <c r="K40" s="518"/>
      <c r="L40" s="510"/>
    </row>
    <row r="41" spans="1:12" ht="106.15" customHeight="1" x14ac:dyDescent="0.25">
      <c r="A41" s="524"/>
      <c r="B41" s="176" t="s">
        <v>432</v>
      </c>
      <c r="C41" s="526"/>
      <c r="D41" s="512"/>
      <c r="E41" s="519"/>
      <c r="F41" s="511"/>
      <c r="G41" s="512"/>
      <c r="H41" s="519"/>
      <c r="I41" s="511"/>
      <c r="J41" s="512"/>
      <c r="K41" s="519"/>
      <c r="L41" s="511"/>
    </row>
    <row r="42" spans="1:12" ht="82.9" customHeight="1" x14ac:dyDescent="0.25">
      <c r="A42" s="524" t="s">
        <v>433</v>
      </c>
      <c r="B42" s="176" t="s">
        <v>187</v>
      </c>
      <c r="C42" s="526" t="s">
        <v>188</v>
      </c>
      <c r="D42" s="512"/>
      <c r="E42" s="514"/>
      <c r="F42" s="511"/>
      <c r="G42" s="512"/>
      <c r="H42" s="514"/>
      <c r="I42" s="511"/>
      <c r="J42" s="512"/>
      <c r="K42" s="514"/>
      <c r="L42" s="511"/>
    </row>
    <row r="43" spans="1:12" ht="82.9" customHeight="1" thickBot="1" x14ac:dyDescent="0.3">
      <c r="A43" s="525"/>
      <c r="B43" s="172" t="s">
        <v>256</v>
      </c>
      <c r="C43" s="527"/>
      <c r="D43" s="513"/>
      <c r="E43" s="515"/>
      <c r="F43" s="516"/>
      <c r="G43" s="513"/>
      <c r="H43" s="515"/>
      <c r="I43" s="516"/>
      <c r="J43" s="513"/>
      <c r="K43" s="515"/>
      <c r="L43" s="516"/>
    </row>
  </sheetData>
  <mergeCells count="133">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 ref="B6:I6"/>
    <mergeCell ref="K6:L6"/>
    <mergeCell ref="M6:O6"/>
    <mergeCell ref="A1:A4"/>
    <mergeCell ref="J1:L1"/>
    <mergeCell ref="J2:L2"/>
    <mergeCell ref="J3:L3"/>
    <mergeCell ref="J4:L4"/>
    <mergeCell ref="B1:I1"/>
    <mergeCell ref="B2:I2"/>
    <mergeCell ref="B3:I3"/>
    <mergeCell ref="B4:I4"/>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K15:K16"/>
    <mergeCell ref="L15:L16"/>
    <mergeCell ref="J17:J18"/>
    <mergeCell ref="K17:K18"/>
    <mergeCell ref="L17:L18"/>
    <mergeCell ref="H15:H16"/>
    <mergeCell ref="I15:I16"/>
    <mergeCell ref="G17:G18"/>
    <mergeCell ref="H17:H18"/>
    <mergeCell ref="I17:I18"/>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I26:I27"/>
    <mergeCell ref="J26:J27"/>
    <mergeCell ref="K26:K27"/>
    <mergeCell ref="L26:L27"/>
    <mergeCell ref="G24:G25"/>
    <mergeCell ref="H24:H25"/>
    <mergeCell ref="I24:I25"/>
    <mergeCell ref="J24:J25"/>
    <mergeCell ref="K24:K25"/>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s>
  <pageMargins left="0.23622047244094491" right="0.23622047244094491" top="0.74803149606299213" bottom="0.74803149606299213" header="0.31496062992125984" footer="0.31496062992125984"/>
  <pageSetup paperSize="5" scale="3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zoomScale="60" zoomScaleNormal="70" workbookViewId="0">
      <selection activeCell="D14" sqref="D14:E1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395"/>
      <c r="B1" s="560" t="s">
        <v>160</v>
      </c>
      <c r="C1" s="560"/>
      <c r="D1" s="560"/>
      <c r="E1" s="272" t="s">
        <v>161</v>
      </c>
      <c r="F1" s="273"/>
      <c r="G1" s="274"/>
    </row>
    <row r="2" spans="1:84" ht="22.5" customHeight="1" thickBot="1" x14ac:dyDescent="0.3">
      <c r="A2" s="395"/>
      <c r="B2" s="561" t="s">
        <v>162</v>
      </c>
      <c r="C2" s="561"/>
      <c r="D2" s="561"/>
      <c r="E2" s="272" t="s">
        <v>163</v>
      </c>
      <c r="F2" s="273"/>
      <c r="G2" s="274"/>
    </row>
    <row r="3" spans="1:84" ht="31.5" customHeight="1" thickBot="1" x14ac:dyDescent="0.3">
      <c r="A3" s="395"/>
      <c r="B3" s="260" t="s">
        <v>0</v>
      </c>
      <c r="C3" s="261"/>
      <c r="D3" s="262"/>
      <c r="E3" s="272" t="s">
        <v>164</v>
      </c>
      <c r="F3" s="273"/>
      <c r="G3" s="274"/>
    </row>
    <row r="4" spans="1:84" ht="22.5" customHeight="1" thickBot="1" x14ac:dyDescent="0.3">
      <c r="A4" s="395"/>
      <c r="B4" s="263" t="s">
        <v>438</v>
      </c>
      <c r="C4" s="264"/>
      <c r="D4" s="265"/>
      <c r="E4" s="272" t="s">
        <v>439</v>
      </c>
      <c r="F4" s="273"/>
      <c r="G4" s="274"/>
    </row>
    <row r="5" spans="1:84" ht="15.75" thickBot="1" x14ac:dyDescent="0.3">
      <c r="A5" s="51"/>
      <c r="B5" s="51"/>
      <c r="C5" s="158"/>
      <c r="D5" s="158"/>
      <c r="E5" s="158"/>
      <c r="F5" s="159"/>
      <c r="G5" s="159"/>
      <c r="H5" s="159"/>
      <c r="I5" s="159"/>
      <c r="J5" s="159"/>
      <c r="K5" s="159"/>
    </row>
    <row r="6" spans="1:84" ht="61.5" customHeight="1" x14ac:dyDescent="0.25">
      <c r="A6" s="382" t="s">
        <v>167</v>
      </c>
      <c r="B6" s="383"/>
      <c r="C6" s="564" t="s">
        <v>168</v>
      </c>
      <c r="D6" s="565"/>
      <c r="E6" s="566"/>
      <c r="F6" s="5"/>
      <c r="G6" s="5"/>
      <c r="H6" s="5"/>
      <c r="I6" s="5"/>
      <c r="J6" s="5"/>
      <c r="K6" s="5"/>
      <c r="L6" s="1"/>
      <c r="M6" s="12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35" t="s">
        <v>440</v>
      </c>
      <c r="B7" s="536"/>
      <c r="C7" s="562"/>
      <c r="D7" s="562"/>
      <c r="E7" s="563"/>
      <c r="F7" s="159"/>
      <c r="G7" s="159"/>
      <c r="H7" s="159"/>
      <c r="I7" s="159"/>
      <c r="J7" s="159"/>
      <c r="K7" s="159"/>
    </row>
    <row r="8" spans="1:84" ht="45.75" customHeight="1" x14ac:dyDescent="0.25">
      <c r="A8" s="52" t="s">
        <v>151</v>
      </c>
      <c r="B8" s="52" t="s">
        <v>153</v>
      </c>
      <c r="C8" s="53" t="s">
        <v>155</v>
      </c>
      <c r="D8" s="558" t="s">
        <v>157</v>
      </c>
      <c r="E8" s="559"/>
    </row>
    <row r="9" spans="1:84" x14ac:dyDescent="0.25">
      <c r="A9" s="54"/>
      <c r="B9" s="162"/>
      <c r="C9" s="68"/>
      <c r="D9" s="567"/>
      <c r="E9" s="568"/>
    </row>
    <row r="10" spans="1:84" x14ac:dyDescent="0.25">
      <c r="A10" s="54"/>
      <c r="B10" s="55"/>
      <c r="C10" s="69"/>
      <c r="D10" s="569"/>
      <c r="E10" s="570"/>
    </row>
    <row r="11" spans="1:84" x14ac:dyDescent="0.25">
      <c r="A11" s="54"/>
      <c r="B11" s="55"/>
      <c r="C11" s="69"/>
      <c r="D11" s="569"/>
      <c r="E11" s="570"/>
    </row>
    <row r="12" spans="1:84" x14ac:dyDescent="0.25">
      <c r="A12" s="56"/>
      <c r="B12" s="57"/>
      <c r="C12" s="69"/>
      <c r="D12" s="569"/>
      <c r="E12" s="570"/>
    </row>
    <row r="13" spans="1:84" x14ac:dyDescent="0.25">
      <c r="A13" s="58"/>
      <c r="B13" s="57"/>
      <c r="C13" s="69"/>
      <c r="D13" s="569"/>
      <c r="E13" s="570"/>
    </row>
    <row r="14" spans="1:84" x14ac:dyDescent="0.25">
      <c r="A14" s="58"/>
      <c r="B14" s="57"/>
      <c r="C14" s="70"/>
      <c r="D14" s="569"/>
      <c r="E14" s="570"/>
    </row>
    <row r="15" spans="1:84" x14ac:dyDescent="0.25">
      <c r="A15" s="58"/>
      <c r="B15" s="57"/>
      <c r="C15" s="70"/>
      <c r="D15" s="569"/>
      <c r="E15" s="570"/>
    </row>
    <row r="16" spans="1:84" x14ac:dyDescent="0.25">
      <c r="A16" s="59"/>
      <c r="B16" s="57"/>
      <c r="C16" s="69"/>
      <c r="D16" s="569"/>
      <c r="E16" s="570"/>
    </row>
    <row r="17" spans="1:5" x14ac:dyDescent="0.25">
      <c r="A17" s="60"/>
      <c r="B17" s="61"/>
      <c r="C17" s="71"/>
      <c r="D17" s="569"/>
      <c r="E17" s="570"/>
    </row>
    <row r="18" spans="1:5" x14ac:dyDescent="0.25">
      <c r="A18" s="60"/>
      <c r="B18" s="61"/>
      <c r="C18" s="71"/>
      <c r="D18" s="569"/>
      <c r="E18" s="570"/>
    </row>
    <row r="19" spans="1:5" x14ac:dyDescent="0.25">
      <c r="A19" s="62"/>
      <c r="B19" s="63"/>
      <c r="C19" s="65"/>
      <c r="D19" s="569"/>
      <c r="E19" s="570"/>
    </row>
    <row r="20" spans="1:5" x14ac:dyDescent="0.25">
      <c r="A20" s="64"/>
      <c r="B20" s="65"/>
      <c r="C20" s="65"/>
      <c r="D20" s="569"/>
      <c r="E20" s="570"/>
    </row>
    <row r="21" spans="1:5" x14ac:dyDescent="0.25">
      <c r="A21" s="64"/>
      <c r="B21" s="65"/>
      <c r="C21" s="65"/>
      <c r="D21" s="569"/>
      <c r="E21" s="570"/>
    </row>
    <row r="22" spans="1:5" x14ac:dyDescent="0.25">
      <c r="A22" s="64"/>
      <c r="B22" s="65"/>
      <c r="C22" s="65"/>
      <c r="D22" s="569"/>
      <c r="E22" s="570"/>
    </row>
    <row r="23" spans="1:5" x14ac:dyDescent="0.25">
      <c r="A23" s="64"/>
      <c r="B23" s="65"/>
      <c r="C23" s="65"/>
      <c r="D23" s="569"/>
      <c r="E23" s="570"/>
    </row>
    <row r="24" spans="1:5" x14ac:dyDescent="0.25">
      <c r="A24" s="64"/>
      <c r="B24" s="65"/>
      <c r="C24" s="65"/>
      <c r="D24" s="569"/>
      <c r="E24" s="570"/>
    </row>
    <row r="25" spans="1:5" x14ac:dyDescent="0.25">
      <c r="A25" s="64"/>
      <c r="B25" s="65"/>
      <c r="C25" s="65"/>
      <c r="D25" s="569"/>
      <c r="E25" s="570"/>
    </row>
    <row r="26" spans="1:5" x14ac:dyDescent="0.25">
      <c r="A26" s="64"/>
      <c r="B26" s="65"/>
      <c r="C26" s="65"/>
      <c r="D26" s="569"/>
      <c r="E26" s="570"/>
    </row>
    <row r="27" spans="1:5" x14ac:dyDescent="0.25">
      <c r="A27" s="64"/>
      <c r="B27" s="65"/>
      <c r="C27" s="65"/>
      <c r="D27" s="569"/>
      <c r="E27" s="570"/>
    </row>
    <row r="28" spans="1:5" x14ac:dyDescent="0.25">
      <c r="A28" s="64"/>
      <c r="B28" s="65"/>
      <c r="C28" s="65"/>
      <c r="D28" s="569"/>
      <c r="E28" s="570"/>
    </row>
    <row r="29" spans="1:5" x14ac:dyDescent="0.25">
      <c r="A29" s="64"/>
      <c r="B29" s="65"/>
      <c r="C29" s="65"/>
      <c r="D29" s="569"/>
      <c r="E29" s="570"/>
    </row>
    <row r="30" spans="1:5" x14ac:dyDescent="0.25">
      <c r="A30" s="64"/>
      <c r="B30" s="65"/>
      <c r="C30" s="65"/>
      <c r="D30" s="569"/>
      <c r="E30" s="570"/>
    </row>
    <row r="31" spans="1:5" x14ac:dyDescent="0.25">
      <c r="A31" s="64"/>
      <c r="B31" s="65"/>
      <c r="C31" s="65"/>
      <c r="D31" s="569"/>
      <c r="E31" s="570"/>
    </row>
    <row r="32" spans="1:5" x14ac:dyDescent="0.25">
      <c r="A32" s="64"/>
      <c r="B32" s="65"/>
      <c r="C32" s="65"/>
      <c r="D32" s="569"/>
      <c r="E32" s="570"/>
    </row>
    <row r="33" spans="1:5" x14ac:dyDescent="0.25">
      <c r="A33" s="64"/>
      <c r="B33" s="65"/>
      <c r="C33" s="65"/>
      <c r="D33" s="569"/>
      <c r="E33" s="570"/>
    </row>
    <row r="34" spans="1:5" x14ac:dyDescent="0.25">
      <c r="A34" s="64"/>
      <c r="B34" s="65"/>
      <c r="C34" s="65"/>
      <c r="D34" s="569"/>
      <c r="E34" s="570"/>
    </row>
    <row r="35" spans="1:5" x14ac:dyDescent="0.25">
      <c r="A35" s="64"/>
      <c r="B35" s="65"/>
      <c r="C35" s="65"/>
      <c r="D35" s="569"/>
      <c r="E35" s="570"/>
    </row>
    <row r="36" spans="1:5" x14ac:dyDescent="0.25">
      <c r="A36" s="66"/>
      <c r="B36" s="67"/>
      <c r="C36" s="67"/>
      <c r="D36" s="571"/>
      <c r="E36" s="572"/>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7F29734D-86A8-43DA-A5DC-71E709A7CD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ACTIVIDAD_1</vt:lpstr>
      <vt:lpstr>ACTIVIDAD_2</vt:lpstr>
      <vt:lpstr>ACTIVIDAD_3</vt:lpstr>
      <vt:lpstr>ACTIVIDAD_4</vt:lpstr>
      <vt:lpstr>META_PDD</vt:lpstr>
      <vt:lpstr>PRODUCTO_MGA</vt:lpstr>
      <vt:lpstr>CONTROL DE CAMBIOS</vt:lpstr>
      <vt:lpstr>ACTIVIDAD_1!Área_de_impresión</vt:lpstr>
      <vt:lpstr>ACTIVIDAD_2!Área_de_impresión</vt:lpstr>
      <vt:lpstr>ACTIVIDAD_3!Área_de_impresión</vt:lpstr>
      <vt:lpstr>ACTIVIDAD_4!Área_de_impresión</vt:lpstr>
      <vt:lpstr>'CONTROL DE CAMBIOS'!Área_de_impresión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EUGENIO ELIAS CORTES REYES</cp:lastModifiedBy>
  <cp:revision/>
  <dcterms:created xsi:type="dcterms:W3CDTF">2016-04-29T15:11:54Z</dcterms:created>
  <dcterms:modified xsi:type="dcterms:W3CDTF">2026-06-18T21:58:48Z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