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lilih\OneDrive\Documentos\Mujer\Seguimiento\2026\Marzo\"/>
    </mc:Choice>
  </mc:AlternateContent>
  <xr:revisionPtr revIDLastSave="0" documentId="13_ncr:1_{95CA0E5E-5E5D-485E-978D-501B655A5E33}" xr6:coauthVersionLast="47" xr6:coauthVersionMax="47" xr10:uidLastSave="{00000000-0000-0000-0000-000000000000}"/>
  <bookViews>
    <workbookView xWindow="-120" yWindow="-120" windowWidth="29040" windowHeight="15720" tabRatio="731" firstSheet="1" activeTab="1" xr2:uid="{00000000-000D-0000-FFFF-FFFF00000000}"/>
  </bookViews>
  <sheets>
    <sheet name="Instructivo" sheetId="48" state="hidden" r:id="rId1"/>
    <sheet name="ACTIVIDAD_1" sheetId="20" r:id="rId2"/>
    <sheet name="ACTIVIDAD_2" sheetId="49" r:id="rId3"/>
    <sheet name="ACTIVIDAD_3" sheetId="50" r:id="rId4"/>
    <sheet name="ACTIVIDAD_4" sheetId="51" r:id="rId5"/>
    <sheet name="META_PDD" sheetId="38" r:id="rId6"/>
    <sheet name="PRODUCTO_MGA" sheetId="47" r:id="rId7"/>
    <sheet name="CONTROL DE CAMBIOS" sheetId="40" r:id="rId8"/>
  </sheets>
  <definedNames>
    <definedName name="_xlnm.Print_Area" localSheetId="1">ACTIVIDAD_1!$A$1:$O$116</definedName>
    <definedName name="_xlnm.Print_Area" localSheetId="2">ACTIVIDAD_2!$A$1:$O$116</definedName>
    <definedName name="_xlnm.Print_Area" localSheetId="3">ACTIVIDAD_3!$A$1:$Q$117</definedName>
    <definedName name="_xlnm.Print_Area" localSheetId="4">ACTIVIDAD_4!$A$1:$O$116</definedName>
    <definedName name="_xlnm.Print_Area" localSheetId="7">'CONTROL DE CAMBIOS'!$A$1:$G$36</definedName>
    <definedName name="_xlnm.Print_Area" localSheetId="5">META_PDD!$A$1:$M$64</definedName>
    <definedName name="_xlnm.Print_Area" localSheetId="6">PRODUCTO_MGA!$A$1:$L$43</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B34" i="50" l="1"/>
  <c r="C27" i="50"/>
  <c r="G116" i="51" l="1"/>
  <c r="F116" i="51"/>
  <c r="E116" i="51"/>
  <c r="D116" i="51"/>
  <c r="G117" i="50"/>
  <c r="F117" i="50"/>
  <c r="E117" i="50"/>
  <c r="D117" i="50"/>
  <c r="C116" i="51" l="1"/>
  <c r="B116" i="51"/>
  <c r="B34" i="51"/>
  <c r="N29" i="51"/>
  <c r="N28" i="51"/>
  <c r="N27" i="51"/>
  <c r="N26" i="51"/>
  <c r="N25" i="51"/>
  <c r="N24" i="51"/>
  <c r="C117" i="50"/>
  <c r="B117" i="50"/>
  <c r="N29" i="50"/>
  <c r="N28" i="50"/>
  <c r="N27" i="50"/>
  <c r="N26" i="50"/>
  <c r="N25" i="50"/>
  <c r="N24" i="50"/>
  <c r="O25" i="51" l="1"/>
  <c r="O28" i="51"/>
  <c r="O29" i="51"/>
  <c r="O26" i="51"/>
  <c r="O28" i="50"/>
  <c r="O29" i="50"/>
  <c r="O25" i="50"/>
  <c r="O26" i="50"/>
  <c r="I116" i="49" l="1"/>
  <c r="H116" i="49"/>
  <c r="G116" i="49"/>
  <c r="F116" i="49"/>
  <c r="E116" i="49"/>
  <c r="D116" i="49"/>
  <c r="C116" i="49"/>
  <c r="B116" i="49"/>
  <c r="B34" i="49"/>
  <c r="N29" i="49"/>
  <c r="N28" i="49"/>
  <c r="N27" i="49"/>
  <c r="N26" i="49"/>
  <c r="N25" i="49"/>
  <c r="N24" i="49"/>
  <c r="N29" i="20"/>
  <c r="N28" i="20"/>
  <c r="N27" i="20"/>
  <c r="N26" i="20"/>
  <c r="N25" i="20"/>
  <c r="N24" i="20"/>
  <c r="O29" i="49" l="1"/>
  <c r="O25" i="49"/>
  <c r="O26" i="49"/>
  <c r="O28" i="49"/>
  <c r="O25" i="20"/>
  <c r="O26" i="20"/>
  <c r="O28" i="20"/>
  <c r="O29" i="20"/>
  <c r="B34" i="20" l="1"/>
  <c r="C116" i="20" l="1"/>
  <c r="D116" i="20"/>
  <c r="E116" i="20"/>
  <c r="F116" i="20"/>
  <c r="G116" i="20"/>
  <c r="B116" i="20"/>
</calcChain>
</file>

<file path=xl/sharedStrings.xml><?xml version="1.0" encoding="utf-8"?>
<sst xmlns="http://schemas.openxmlformats.org/spreadsheetml/2006/main" count="1739" uniqueCount="387">
  <si>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</si>
  <si>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</si>
  <si>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</si>
  <si>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</si>
  <si>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</si>
  <si>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</si>
  <si>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</si>
  <si>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</si>
  <si>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</si>
  <si>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</si>
  <si>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</si>
  <si>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</si>
  <si>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</si>
  <si>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</si>
  <si>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</si>
  <si>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</si>
  <si>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</si>
  <si>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</si>
  <si>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</si>
  <si>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</si>
  <si>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</si>
  <si>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</si>
  <si>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</si>
  <si>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</si>
  <si>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</si>
  <si>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</si>
  <si>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</si>
  <si>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</si>
  <si>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</si>
  <si>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</si>
  <si>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</si>
  <si>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</si>
  <si>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</si>
  <si>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</si>
  <si>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</si>
  <si>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</si>
  <si>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</si>
  <si>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</si>
  <si>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</si>
  <si>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</si>
  <si>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</si>
  <si>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</si>
  <si>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</si>
  <si>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</si>
  <si>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</si>
  <si>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</si>
  <si>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</si>
  <si>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</si>
  <si>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</si>
  <si>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</si>
  <si>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</si>
  <si>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</si>
  <si>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</si>
  <si>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</si>
  <si>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</si>
  <si>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</si>
  <si>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</si>
  <si>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</si>
  <si>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</si>
  <si>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</si>
  <si>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</si>
  <si>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</si>
  <si>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</si>
  <si>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</si>
  <si>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</si>
  <si>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</si>
  <si>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</si>
  <si>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</si>
  <si>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</si>
  <si>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</si>
  <si>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</si>
  <si>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</si>
  <si>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</si>
  <si>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</si>
  <si>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</si>
  <si>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</si>
  <si>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</si>
  <si>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</si>
  <si>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</si>
  <si>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</si>
  <si>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</si>
  <si>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</si>
  <si>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</si>
  <si>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</si>
  <si>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</si>
  <si>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</si>
  <si>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</si>
  <si>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</si>
  <si>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</si>
  <si>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</si>
  <si>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</si>
  <si>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</si>
  <si>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</si>
  <si>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</si>
  <si>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</si>
  <si>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</si>
  <si>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</si>
  <si>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</si>
  <si>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</si>
  <si>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</si>
  <si>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</si>
  <si>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</si>
  <si>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</si>
  <si>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</si>
  <si>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</si>
  <si>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</si>
  <si>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</si>
  <si>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</si>
  <si>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</si>
  <si>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</si>
  <si>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</si>
  <si>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</si>
  <si>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</si>
  <si>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</si>
  <si>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</si>
  <si>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</si>
  <si>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</si>
  <si>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</si>
  <si>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</si>
  <si>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</si>
  <si>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</si>
  <si>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</si>
  <si>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</si>
  <si>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</si>
  <si>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</si>
  <si>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</si>
  <si>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</si>
  <si>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</si>
  <si>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</si>
  <si>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</si>
  <si>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</si>
  <si>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</si>
  <si>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</si>
  <si>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</si>
  <si>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</si>
  <si>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</si>
  <si>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</si>
  <si>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</si>
  <si>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</si>
  <si>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</si>
  <si>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</si>
  <si>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</si>
  <si>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</si>
  <si>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</si>
  <si>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</si>
  <si>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</si>
  <si>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</si>
  <si>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</si>
  <si>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</si>
  <si>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</si>
  <si>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</si>
  <si>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</si>
  <si>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</si>
  <si>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</si>
  <si>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</si>
  <si>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</si>
  <si>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</si>
  <si>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</si>
  <si>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</si>
  <si>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</si>
  <si>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</si>
  <si>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</si>
  <si>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</si>
  <si>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</si>
  <si>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</si>
  <si>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</si>
  <si>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</si>
  <si>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</si>
  <si>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8200 - Implementación de las políticas públicas PPMYEG y PPASP para la garantía de los derechos de las mujeres, la transversalización del enfoque de género y la igualdad en Bogotá D.C</t>
  </si>
  <si>
    <t>BPIN</t>
  </si>
  <si>
    <t>Enero</t>
  </si>
  <si>
    <t>Febrero</t>
  </si>
  <si>
    <t>Marzo</t>
  </si>
  <si>
    <t>X</t>
  </si>
  <si>
    <t>Abril</t>
  </si>
  <si>
    <t>FORMULACION</t>
  </si>
  <si>
    <t>Mayo</t>
  </si>
  <si>
    <t>Junio</t>
  </si>
  <si>
    <t>Julio</t>
  </si>
  <si>
    <t>Agosto</t>
  </si>
  <si>
    <t>ACTUALIZACION</t>
  </si>
  <si>
    <t>Septiembre</t>
  </si>
  <si>
    <t>Octubre</t>
  </si>
  <si>
    <t>Noviembre</t>
  </si>
  <si>
    <t>Diciembre</t>
  </si>
  <si>
    <t>SEGUIMIENTO</t>
  </si>
  <si>
    <t xml:space="preserve">ACTIVIDAD DEL PROYECTO </t>
  </si>
  <si>
    <t>Acompañar técnicamente el 100% de requerimientos asociados a la incorporación del enfoque de género y de derechos de las mujeres en el ciclo de Política Pública de la Administración Distrital</t>
  </si>
  <si>
    <t>Documentos metodológicos</t>
  </si>
  <si>
    <t xml:space="preserve">Porcentaje de requerimientos asociados a la incorporación del enfoque de género y de derechos de las mujeres en el ciclo de Política Pública de la Administración Distrital acompañados técnicamente. </t>
  </si>
  <si>
    <t>5. Bogotá confía en su gobierno</t>
  </si>
  <si>
    <t xml:space="preserve">5.33 Fortalecimiento institucional para un gobierno confiable </t>
  </si>
  <si>
    <t>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</si>
  <si>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</si>
  <si>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</si>
  <si>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</si>
  <si>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</si>
  <si>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</si>
  <si>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</si>
  <si>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</si>
  <si>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</si>
  <si>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</si>
  <si>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</si>
  <si>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</si>
  <si>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</si>
  <si>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Durante el mes de enero se dio cumplimiento con las acciones de la meta programada para la actividad, ejecutando actividades previstas, conforme al indicador definido.
En el marco de la (CIM) se realizaron (2) reuniones articuladoras internas y espacios de coordinación técnica UTA (1) reunión,  orientados a fortalecer la implementación de las políticas públicas lideradas por la Secretaría Distrital de la Mujer.
Las acciones desarrolladas permitieron consolidar la articulación intersectorial, realizar seguimiento a compromisos institucionales y ajustar lineamientos técnicos para la vigencia 2025.
Asimismo, se avanzó en las socializaciones (1) de la PPMYEG, para la PPASP mesas de trabajo  (2), así como (1) reunión articuladora sobre categoría ocupacional, (1) acompamiento técnico y se generaron (2) conceptos técnicos sobre productos y reglamentación, garantizando coherencia entre la planeación estratégica y la ejecución operativa.</t>
  </si>
  <si>
    <r>
      <t>El resultado a la fecha refleja una ejecución oportuna y alineada con el objetivo de la actividad, contribuyendo al fortalecimiento de los mecanismos de coordinación institucional y al posicionamiento técnico de la Secretaría en los espacios intersectoriales.  A continuación el reporte acumulado a la fecha.
CIM :  (3) reuniones articuladoras internas y de planeación de la CIM
 (4) Documentos versión Borrador sobre la planeación de la instancia en 2026
PPMYEG (1) Presentación para socialización proceso de ajustes
PPAS</t>
    </r>
    <r>
      <rPr>
        <sz val="13"/>
        <color rgb="FF0D0D0D"/>
        <rFont val="Arial"/>
      </rPr>
      <t>P: (2) Asistencias técnicas sectoriales (Mesa de trabajo y CT Salud)
(2) Mesa Zesai: Reunión componente social y cultural  (1) y (1) CT actualización decreto
 (1) Socialización PPASP (feria de servicios).
(1)Mesa intersectorial para articulación actividad ocupacional de ASP con el DANE.</t>
    </r>
  </si>
  <si>
    <t xml:space="preserve">Las estrategias de trabajo sectorial e intersectorial, así como los documentos y conceptos técnicos aportan a la implementación de los enfoques de género y derechos de las mujeres por parte de las entidades distritales y otros actores clave, así como la toma de decisiones respecto a planes, programas, proyectos y estrategias que garanticen los derechos de las mujeres y promuevan la igualdad de género en el Distrito Capital.
</t>
  </si>
  <si>
    <t>FEBRERO</t>
  </si>
  <si>
    <t xml:space="preserve">Durante el mes de febrero se continuó con el acompañamiento técnico a los requerimientos asociados a la incorporación del enfoque de género y de derechos de las mujeres en el ciclo de política pública de la Administración Distrital. En este periodo se brindó asistencia técnica a sectores y dependencias distritales que solicitaron orientación para la inclusión del enfoque de género en instrumentos de planeación, seguimiento y gestión institucional.
Las acciones desarrolladas incluyeron revisión técnica de documentos, orientación metodológica para la incorporación del enfoque de género en procesos institucionales, acompañamiento en espacios de articulación intersectorial y respuesta a requerimientos relacionados con la implementación de las políticas públicas de mujeres y equidad de género. 
Estas actividades contribuyen al cumplimiento del indicador asociado al porcentaje de requerimientos acompañados técnicamente en lo referente a el  PPASP: (1) Asistencia para implementación de productos PPASP con DEE; (5) Reuniones de articulación para: depuración productos PPASP (1 con PLN y 1 con SDIS); (1) Evaluación PPASP con OMEG; (2) capacitación MEBOG (1 con  MEBOG y 1 con SEG); (5) sensibilizaciones, 4 con MEBOG Sentencia T594/2016 y (1) con gestoras de salud sobre RUA; (2) Socialización PPASP (1 con sector Ambiente y 1 en feria de servicios). 2 Mesas ZESAI (1 ordinaria y 1 componente social cultural), realización de 2 UTA - CIM, en el periodo garantizando la adecuada transversalización del enfoque de género en la gestión pública distrital.  Así mismo en lo referente con las PPMYEG se realizaron las  modificaciones al plan de acción
</t>
  </si>
  <si>
    <t xml:space="preserve">Durante el periodo comprendido entre enero y febrero se ha avanzado en el acompañamiento técnico a los requerimientos asociados a la incorporación del enfoque de género y de derechos de las mujeres en el ciclo de política pública de la Administración Distrital. En este periodo se han desarrollado acciones de asistencia técnica dirigidas a entidades y sectores distritales, orientadas a fortalecer la inclusión del enfoque de género en procesos de planeación, implementación y seguimiento de políticas públicas.  A continuación el reporte acumulado
CIM :  (3) reuniones articuladoras internas y de planeación de la CIM y (4) Documentos versión Borrador sobre la planeación de la instancia en 2026
UTA : (2) sesiones - PPT y Actas PPMYEG:
(1) Presentación para socialización proceso de ajustes
(2) Mesa técnica intersectorial proceso depuración Desarrollo Económico e Integración Social
(1) Mesas técnicas internas DDDP proceso depuración  Renobo
PPASP: (3) Asistencias técnicas sectoriales (2 Mesas de trabajo-DEE y Salud y CT con Salud) 
(4) Mesa Zesai: (1) Sesión ordinaria, (2) Reuniones componente social y cultural  y (1) CT actualización decreto 
 (3) Socialización PPASP (feria de servicios y sector Ambiente).
(1)Mesa intersectorial para articulación actividad ocupacional de ASP con el DANE. (5) Sensibilizaciones
</t>
  </si>
  <si>
    <t>Fortalecimiento de las capacidades institucionales de las entidades distritales para incorporar el enfoque de género y de derechos de las mujeres en sus procesos de planeación, gestión y seguimiento, contribuyendo a una implementación más efectiva de las políticas públicas y a la garantía de los derechos de las mujeres en la ciudad.</t>
  </si>
  <si>
    <t>MARZO</t>
  </si>
  <si>
    <t>Durante el mes de Marzo se continuó con el acompañamiento técnico a los requerimientos asociados a la incorporación del enfoque de género y de derechos de las mujeres en el ciclo de política pública de la Administración Distrital, brindando asistencia a los sectores y dependencias que solicitaron orientación para la inclusión de este enfoque en sus instrumentos de planeación, seguimiento y gestión institucional. En desarrollo de estas acciones, se llevaron a cabo dos mesas técnicas intersectoriales de la PPMYEG orientadas al ajuste y revisión de productos con los sectores Educación y Jurídica, así como una mesa interna del DDDP para el sector Cultura y una mesa de seguimiento PPMYEG DDDP–SDP para la revisión de reportes del segundo semestre de 2025. De igual manera, se realizó una sesión de la UTA en modalidad presencial, la primera sesión presencial del CIM y la elaboración del informe trimestral de gestión del CIM. En lo relacionado con la PPASP, se desarrollaron tres sensibilizaciones con MEBOG en el marco de la Sentencia T-594 de 2016, cuatro jornadas de socialización con IDPAC, Metro y SDMujer, y tres mesas ZESAI (una ordinaria, una del componente social cultural y una en la localidad de Kennedy), así como la participación en un Consejo Local de Seguridad para las Mujeres Mártires. Estas acciones aportan al cumplimiento del indicador de acompañamiento técnico, garantizando la adecuada transversalización del enfoque de género en la gestión pública distrital.</t>
  </si>
  <si>
    <r>
      <rPr>
        <sz val="13"/>
        <color rgb="FF000000"/>
        <rFont val="Arial"/>
      </rPr>
      <t xml:space="preserve">Durante el periodo comprendido entre enero y marzo se avanzó en el acompañamiento técnico a los requerimientos asociados a la incorporación del enfoque de género y de derechos de las mujeres en el ciclo de política pública de la Administración Distrital, mediante acciones de asistencia técnica dirigidas a entidades y sectores, orientadas a fortalecer su inclusión en los procesos de planeación, implementación y seguimiento. En este marco, frente a la Comisión Intersectorial de Mujeres (CIM) se realizó una sesión formal con su respectiva acta, tres reuniones articuladoras internas y de planeación, la elaboración de cuatro documentos en versión borrador para la planeación de la instancia en 2026 y la consolidación del informe de gestión del primer trimestre. En cuanto a la UTA, se desarrollaron tres sesiones con sus respectivos soportes.
</t>
    </r>
    <r>
      <rPr>
        <b/>
        <sz val="13"/>
        <color rgb="FF000000"/>
        <rFont val="Arial"/>
      </rPr>
      <t xml:space="preserve">CIM
</t>
    </r>
    <r>
      <rPr>
        <sz val="13"/>
        <color rgb="FF000000"/>
        <rFont val="Arial"/>
      </rPr>
      <t xml:space="preserve">Sesiones CIM: (2)
Reuniones articuladoras internas: (3)
Documentos borrador planeación 2026: (4)
Informes de gestión CIM: (2)
</t>
    </r>
    <r>
      <rPr>
        <b/>
        <sz val="13"/>
        <color rgb="FF000000"/>
        <rFont val="Arial"/>
      </rPr>
      <t xml:space="preserve">UTA
</t>
    </r>
    <r>
      <rPr>
        <sz val="13"/>
        <color rgb="FF000000"/>
        <rFont val="Arial"/>
      </rPr>
      <t xml:space="preserve">Sesiones UTA: (4)
</t>
    </r>
    <r>
      <rPr>
        <b/>
        <sz val="13"/>
        <color rgb="FF000000"/>
        <rFont val="Arial"/>
      </rPr>
      <t xml:space="preserve">PPMYEG
</t>
    </r>
    <r>
      <rPr>
        <sz val="13"/>
        <color rgb="FF000000"/>
        <rFont val="Arial"/>
      </rPr>
      <t xml:space="preserve">Presentaciones: (1)
Mesas técnicas intersectoriales: (6)
Mesas técnicas internas DDDP: (3)
Mesas de seguimiento SDP: (2)
</t>
    </r>
    <r>
      <rPr>
        <b/>
        <sz val="13"/>
        <color rgb="FF000000"/>
        <rFont val="Arial"/>
      </rPr>
      <t xml:space="preserve">PPASP
</t>
    </r>
    <r>
      <rPr>
        <sz val="13"/>
        <color rgb="FF000000"/>
        <rFont val="Arial"/>
      </rPr>
      <t xml:space="preserve">Asistencias técnicas sectoriales: (3)
Mesas ZESAI: (10)
Socializaciones PPASP: (11)
Mesas intersectoriales (con DANE): (1)
Sensibilizaciones MEBOG Sentencia T-594/2016: (11)
Consejo Local de Seguridad para las Mujeres Mártires: (1)	</t>
    </r>
  </si>
  <si>
    <t>Fortalecimiento de las capacidades institucionales de las entidades distritales mediante el acompañamiento técnico acumulado entre enero y marzo, orientado a la incorporación del enfoque de género y de derechos de las mujeres en los procesos de planeación, gestión, articulación intersectorial y seguimiento, contribuyendo a una implementación más efectiva de las políticas públicas, la mejora en la coordinación institucional y el avance en la garantía de los derechos de las mujeres en el Distrito.</t>
  </si>
  <si>
    <t>ABRIL</t>
  </si>
  <si>
    <t>MAYO</t>
  </si>
  <si>
    <t>JUNIO</t>
  </si>
  <si>
    <t>JULIO</t>
  </si>
  <si>
    <t>AGOSTO</t>
  </si>
  <si>
    <t>SEPTIEMBRE</t>
  </si>
  <si>
    <t>OCTUBRE</t>
  </si>
  <si>
    <t xml:space="preserve">NOVIEMBRE </t>
  </si>
  <si>
    <t>DICIEMBRE</t>
  </si>
  <si>
    <t xml:space="preserve">Tarea 1:
Coordinar y apoyar técnicamente la implementación de la PPMyEG. </t>
  </si>
  <si>
    <t xml:space="preserve">Tarea 2:
Ejercer la secretaría técnica de la Comisión Intersectorial de Mujeres y de su Unidad Técnica de Apoyo, así como brindar acompañamiento técnico a otros espacios interinstitucionales. </t>
  </si>
  <si>
    <t xml:space="preserve">Tarea 3: 
Coordinar y apoyar técnicamente la implementación de la PPASP. </t>
  </si>
  <si>
    <t xml:space="preserve">PONDERACIÓN DE LA TAREA
</t>
  </si>
  <si>
    <t>LOGROS Y BENEFICIOS Y RETRASOS Y ALTERNATIVAS DE SOLUCIÓN</t>
  </si>
  <si>
    <t>Ajuste Plan de acción : se desarrolló la presentación sobre los ajustes a solicitar para modificaciones en el plan de acción de la PPMYEG para la validación por el cómite directivo de la sdmujer.</t>
  </si>
  <si>
    <t>CIM- alistamiento: Se realizaron 2 reuniones de planeación para articulación interna de la Sdmujer para la proyección de actividades del Plan de acción de la instancia para 2026.(DDDP-transversalización Enfoque de Género, Mesa de Territorialización, Mesa Sofia, Comisión Sistema de Cuidado) y se realizó la primera propuesta-borrador de Plan de Acción para la CIM y UTA
Se realizó reunión de revisión del reglamento de la CIM-UTA con profesionales de la DDDP y se desarrolló la propuesta de ajuste al reglamento interno de la CIM para poner en consideración la aprobación por parte de las delegadas durante la primera sesión de UTA y de CIM 
Se proyectó borrador de  cronograma de puntos de agenda en responsabilidad de la DDDP   para las sesiones UTA y CIM 2026 (en proceso de remisión para revisión )
Se formuló borrador de la agenda para la primera sesión UTA.</t>
  </si>
  <si>
    <t xml:space="preserve">Se realizaron las siguientes actividades:
1. Asistencia técnica sectorial: 
1.1_Mesa de trabajo SAL producto 4.2.10 (1);  
1.2_CT (2): SAL producto 4.2.10 (1)
2. Mesa Zesai:
2.1_Reunión del componente social y cultural Mesa ZESAI (1)
2.2_Concepto técnico actualización Mesa ZESAI (1) 
3. Socialización PPASP feria de servicios para PRASP (1)
4.Mesa intersectorial para articulación actividad ocupacional de ASP con el DANE (1);
</t>
  </si>
  <si>
    <t>EVIDENCIAS DE EJECUCIÓN</t>
  </si>
  <si>
    <t>TAREA 01</t>
  </si>
  <si>
    <t>TAREA 02</t>
  </si>
  <si>
    <t>TAREA 03</t>
  </si>
  <si>
    <t xml:space="preserve">Durante el mes de febrero se adelantaron las siguientes acciones:
Mesa técnica intersectorial: (2) proceso de depuración y ajuste de producto con el sector Desarrollo Económico  e Integración Social
Mesa técnica interna DDDP(1) articulación equipos de DDDP para revisar  ajustes de productos en el marco de la depuración del plan de acción para casos Renobo
</t>
  </si>
  <si>
    <t>UTA:(2) sesiones de Unidad técnica de Apoyo de la Comisión Intersectorial de Mujeres. Para las cuales se desarrolló diapositiva, acta y anexos por sesión.( acta UTA 2, versión sin aprobar)</t>
  </si>
  <si>
    <t>Se realizaron las siguientes: (1) Asistencia para implementación de productos PPASP con DEE; (5) Reuniones de articulación para: depuración productos PPASP (1 con PLN y 1 con SDIS); (1) Evaluación PPASP con OMEG; (2) capacitación MEBOG (1 con  MEBOG y 1 con SEG); (5) sensibilizaciones, 4 con MEBOG Sentencia T594/2016 y (1) con gestoras de salud sobre RUA; (2) Socialización PPASP (1 con sector Ambiente y 1 en feria de servicios). 2 Mesas ZESAI (1 ordinaria y 1 componente social cultural)</t>
  </si>
  <si>
    <t xml:space="preserve">Durante el mes de marzo se adelantaron las siguientes acciones:
Mesa técnica intersectorial (2): proceso ajuste producto sector Educación, y revisión productos sector Jurídica
Mesa interna DDDP:(1) articulación seguimiento productos sector Cultura
Mesa seguimiento PPMYEG-SDP:(1)sesión de seguimiento II semestre 2025 PPMYEG
Socialización PPMYEG (1) primera sesión consejo Consultivode mujeres sobre la PPMYEG
</t>
  </si>
  <si>
    <t xml:space="preserve">UTA(1) : se realizó la tercera sesión de la Unidad técnica de apoyo- Acta ( versión en revisión por parte de las delegaciones). 
CIM (1) : se realizó la primera sesión de la Comisión Intersectorial de Mujeres, el acta (incluye la PPT)  y el primer informe trimestral de gestión de la CIM (versiones en revisión por parte de directivas y secretaria) </t>
  </si>
  <si>
    <t>Se realizaron las siguientes actividades:  (3) sensibilizaciones con MEBOG Sentencia T594/2016; (4) Socialización PPASP (1) con IDPAC, (1) con Metro, (2) con SDMujer. 3 Mesas ZESAI (1) ordinaria, (1) componente social cultural, (1) Local Kennedy; (1) Consejo Local de Seguridad para las Mujeres Mártires</t>
  </si>
  <si>
    <t>ACUMULADO</t>
  </si>
  <si>
    <t>Acompañar el 100% del seguimiento a la implementación de las PPMYEG y PPASP así como a los compromisos de la SDMujer en otras políticas públicas.</t>
  </si>
  <si>
    <t>Porcentaje del avance de la implementación de las PPMYEG y PPASP, así como a los compromisos de la SDMujer en otras políticas públicas.</t>
  </si>
  <si>
    <t xml:space="preserve">
En enero se alcanzó  la meta programada, ejecutando las acciones previstas, conforme al indicador de avance establecido.
Se adelantaron acciones de seguimiento y articulación relacionadas con la implementación de otras políticas públicas, registrando avances técnicos y metodológicos orientados a fortalecer la transversalización del enfoque de género.
Durante el periodo se desarrollaron mesas técnicas, revisión documental y seguimiento a compromisos institucionales, permitiendo consolidar 19 acciones de articulación y acompañamiento de otras politicas. Así mismo se dio cumpliento al seguimiento, verificación y consolidación de matrices (2) de cada una de las políticas PPMYEG y PPASP, así como la vinculación de una profesional, que realizará el análisis de la información de las acciones en el marco del trazador presupuestal de igualdad y equidad de genero.
El avance mensual evidencia coherencia entre la programación y la ejecución, garantizando cumplimiento oportuno y aportando a la mejora continua en los procesos de articulación sectorial e intersectorial.</t>
  </si>
  <si>
    <t>Las acciones acumuladas a la fecha aportan al cumplimiento del objetivo de la actividad, relacionado con la generación de lineamientos, orientaciones y herramientas metodológicas para la implementación efectiva de las políticas. El acumulado es el siguiente:
Acciones de seguimiento otras politicas: 19
Matrices (2): 1 PPMYEG y 1 PPASP
Reportes: 9 Sectores PPMYEG y 8 de sectores PPASP</t>
  </si>
  <si>
    <t> </t>
  </si>
  <si>
    <t>Se contribuye y fortalece la gestión, articulación y calidad de las políticas públicas distritales a cargo de la SDMujer. La consolidación, seguimiento y análisis de los reportes permitien contar con información ordenada, verificable y oportuna para la toma de decisiones, mejorar la coherencia entre la planeación y la ejecución.</t>
  </si>
  <si>
    <t xml:space="preserve">En febrero se avanzó en las acciones de seguimiento y retroalimentación de las Políticas Públicas de Mujeres y Equidad de Género (PPMYEG) y de Actividades Sexuales Pagadas (PPASP), así como a los compromisos de la Secretaría Distrital de la Mujer en otras políticas públicas distritales, reportando el seguimiento a 6 de ellas. Durante el periodo se realizaron actividades de revisión de reportes, seguimiento a compromisos sectoriales y articulación con entidades responsables de acciones relacionadas con dichas políticas.
Asimismo, se desarrollaron espacios de coordinación interinstitucional orientados a verificar el avance de las acciones programadas y a fortalecer los mecanismos de reporte y monitoreo de la implementación: Actualización de mastrices de consolidación: productos, resultado y rezagos conforme a información recibida del IIS2025. (1) Metodología para el Taller Magistral: Aplicación Estratégica del TPIEG en el ciclo presupuestal distrital y (1) Taller magistral dirigido a entidades del Presupuesto General del Distrito para fortalecer capacidades de la marcación del TPIEG
Estas acciones contribuyen al cumplimiento del indicador asociado al porcentaje de avance en la implementación de las políticas públicas y permiten consolidar información para el seguimiento a los compromisos institucionales en materia de derechos de las mujeres.
</t>
  </si>
  <si>
    <t xml:space="preserve">
Entre enero y febrero se han desarrollado acciones orientadas al seguimiento de la implementación de las Políticas Públicas de Mujeres y Equidad de Género (PPMYEG) y de Actividades Sexuales Pagadas (PPASP), así como de los compromisos de la Secretaría Distrital de la Mujer en otras políticas públicas distritales.
En este periodo se han realizado procesos de revisión de avances reportados por los sectores, análisis de información, articulación interinstitucional y acompañamiento técnico para fortalecer los procesos de seguimiento y reporte de las acciones programadas, así:
Acciones de seguimiento otras políticas: 25
Avance en la Retroalimentación : 12 sectores PPMYEG y  14 sectores PPASP
Actualizacicón de Consolidación (6 matrices): 3 PPMyEG y 3 PPASP. 
(1) Metodología para el Taller Magistral: Aplicación Estratégica del TPIEG en el ciclo presupuestal distrital
(1) Taller magistral dirigido a entidades del Presupuesto General del Distrito para fortalcer capacidades de la marcación del TPIEG</t>
  </si>
  <si>
    <t>Se contribuye y fortalece la gestión, articulación y calidad de las políticas públicas distritales a cargo de la SDMujer. La consolidación, seguimiento y análisis de los reportes permitien contar con información ordenada, verificable y oportuna para la toma de decisiones, mejorar la coherencia entre la planeación y la ejecución. El fortalecimiento de capacidades para la marcación del TPIEG aporta a la planeación con enfoque de género en las entidades del Distrito Capital.</t>
  </si>
  <si>
    <t>Durante el mes de marzo se fortalecieron las acciones de seguimiento, consolidación y retroalimentación de las Políticas Públicas de Mujeres y Equidad de Género (PPMYEG) y de Actividades Sexuales Pagadas (PPASP), así como los compromisos de la Secretaría Distrital de la Mujer en otras políticas públicas distritales, avanzando en la gestión de seis de ellas (Ruralidad, Vejez, LGBTI, Economía Circular, Familias y Acción Climática). En este periodo se realizó la recepción de los reportes del segundo semestre de 2025 de todos los sectores responsables, la revisión técnica y retroalimentación de los planes de acción, y la actualización de las matrices de productos, resultados y rezagos en los formatos establecidos por la SDP, consolidando información clave para el seguimiento. Asimismo, se diseñó la metodología y se desarrolló un taller magistral sobre la aplicación estratégica del Trazador Presupuestal de Igualdad y Equidad de Género (TPIEG), dirigido a entidades de la administración central y Fondos de Desarrollo Local, junto con la elaboración de un documento de análisis sobre los resultados de marcación del TPIEG para la vigencia 2025. Estas acciones contribuyen al cumplimiento del indicador de avance en la implementación de las políticas públicas y fortalecen los procesos de reporte, monitoreo y gestión institucional con enfoque de género.</t>
  </si>
  <si>
    <t>Durante el periodo comprendido entre enero y marzo se han desarrollado acciones orientadas al seguimiento de la implementación de las Políticas Públicas de Mujeres y Equidad de Género (PPMYEG) y de Actividades Sexuales Pagadas (PPASP), así como de los compromisos de la Secretaría Distrital de la Mujer en otras políticas públicas distritales. En este periodo se han realizado procesos de revisión de avances reportados por los sectores, análisis de información, articulación interinstitucional y acompañamiento técnico para fortalecer los procesos de seguimiento y reporte de las acciones programadas.
Como resultado, se registra un acumulado de 31 acciones de seguimiento a otras políticas públicas, el avance en la retroalimentación a 12 sectores de la PPMYEG y 14 sectores de la PPASP, y la actualización de 6 matrices de consolidación (3 de la PPMYEG y 3 de la PPASP) conforme a la información del II semestre de 2025. Asimismo, se cuenta con la elaboración de 2 metodologías para el Taller Magistral sobre la aplicación estratégica del TPIEG, la realización de 2 talleres magistrales dirigidos a entidades del Presupuesto General del Distrito y Fondos de Desarrollo Local, y la elaboración de 1 documento de análisis sobre los resultados de marcación del TPIEG para la vigencia 2025, consolidando así el fortalecimiento de capacidades institucionales en el seguimiento y la gestión presupuestal con enfoque de género</t>
  </si>
  <si>
    <t>Fortalecimiento de los procesos de seguimiento, análisis y reporte de la implementación de las políticas públicas, mediante la consolidación de información, la retroalimentación técnica a los sectores y la articulación interinstitucional, lo que contribuye a mejorar la calidad de la toma de decisiones, optimizar la gestión institucional y avanzar en la garantía de los derechos de las mujeres a través de una implementación más efectiva y monitoreada de las políticas públicas.  Poner en disponibilidad de la ciudadanía y demás grupos de valor, la información y análisis sobre el comportamiento de la marcación del TPIEG en la vigencia 2025.</t>
  </si>
  <si>
    <t xml:space="preserve">Tarea 4:
 Realizar la consolidación, análisis y el reporte de productos a cargo de la SDMujer en políticas públicas distritales.  </t>
  </si>
  <si>
    <t xml:space="preserve">Tarea 5:
 Realizar seguimiento, verificación, consolidación, análisis, retroalimentación y cualificación de los reportes de implementación del plan de acción de la Política Pública de Mujeres y Equidad de Género. </t>
  </si>
  <si>
    <r>
      <t>Tarea 6:
Realizar seguimiento, verificación, consolidación, análisis, retroalimentación y cualificación de los reportes de implementación del plan de acción de la Política Pública de Actividades Sexuales Pagadas.</t>
    </r>
    <r>
      <rPr>
        <b/>
        <sz val="13"/>
        <color rgb="FFFF0000"/>
        <rFont val="Arial"/>
        <family val="2"/>
      </rPr>
      <t xml:space="preserve"> </t>
    </r>
  </si>
  <si>
    <t xml:space="preserve">Tarea 7:
 Consolidar y analizar información de la gestión, implementación de las acciones en el marco del  Trazador Prespuestal de Igualdad y Equidad de Género - TPIEG.  </t>
  </si>
  <si>
    <t xml:space="preserve">Se realizó, gestión consolidación y retroalimentación de (19) Políticas Públicas: (1) DDHH, (1) PP seguridad paz y convivencia, (1) PP de Discapacidad, (1) PP de Migrantes, (1) PP de LEO, (1) PP de Economía Cultural, (1) PP de Juventud, (1) PP Lucha contra la trata, (1) PP de Habitat, (1) PP de turismo, (1) PP de economía Circular, (1) PP de Fenómeno de Habitabilidad en calle. (1) PP de Vejez, (1) PP Rrom, (1) PP Palenquera, (1) PP Afrocolombiana, (1) PP Raizal, (1) PP indígenas,(1) PP LGBTI </t>
  </si>
  <si>
    <t xml:space="preserve">Ajustes de Política: Se realizó alistamiento de matriz de solicitud de ajustes a las formulas de resultados  de la PPMyEG a tramitar con la SDP
Recepción de reportes de política IIS 2025 de los sectores: Educación, Jurídica, Cultura, Movilidad, Gestión Pública, Gobierno, Integración Social, Seguridad, Ambiente y Hacienda
</t>
  </si>
  <si>
    <r>
      <rPr>
        <sz val="13"/>
        <color rgb="FF000000"/>
        <rFont val="Arial"/>
      </rPr>
      <t xml:space="preserve">Ajustes de Política: Se realizó alistamiento de matriz de solicitud de ajustes a las formulas de resultados  de la PPASP y requerimiento de ajuste a producto del Sector Seguridad y Mujeres, a tramitar con la SDP
Recepción de reportes de política IIS 2025 de los sectores: Educación, Jurídica, Cultura, Movilidad, Gestión Pública, Salud, Integración Social y Ambiente
</t>
    </r>
    <r>
      <rPr>
        <sz val="13"/>
        <color rgb="FF00B0F0"/>
        <rFont val="Arial"/>
      </rPr>
      <t xml:space="preserve">
</t>
    </r>
  </si>
  <si>
    <t>Se avanzó con la gestión y suscripción del contrato 055-2026 correspondiente a la profesional que acompañará la información y estrategias de seguimiento, procesos de sistematización y
consolidación de la información de las políticas públicas lideredas por el sector mujeres y el Trazador Presupuestal de Igualdad y Equidad de Género</t>
  </si>
  <si>
    <t>TAREA 04</t>
  </si>
  <si>
    <t>TAREA 05</t>
  </si>
  <si>
    <t>TAREA 06</t>
  </si>
  <si>
    <t>TAREA 07</t>
  </si>
  <si>
    <t>Se realizó, gestión consolidación y retroalimentación de (6) Políticas Públicas: (1) PP Ruralidad, (1) ajuste PP de Vejez, (1) PP LGBTI, (1) Economía Circular, (1) PP de Familias, (1) de Acción Climática.</t>
  </si>
  <si>
    <t xml:space="preserve">Recepción de reportes: fueron recibidos los reportes de política IIS 2025 de todos los sectores responsables de implementación.
Retroalimentación: Se avanzó en la revisión técnica y retroalimentación de los reportes de plan de acción de la PPMyEG de los sectores Cultura, Desarrollo Económico, Educación, Hacienda, Salud, Jurídica, Gestión Pública, Gobierno, Seguridad, Ambiente, Mujeres y Hábitat.
Consolidación: Se actualizó conforme a los reportes recibidos del II semestre 2025 la matriz de productos y la matriz de resultados en el formato de la SDP, así como la matriz de rezagos de la PPMyEG.
</t>
  </si>
  <si>
    <t xml:space="preserve">Recepción de reportes: fueron recibidos los reportes de política IIS 2025 de todos los sectores responsables de implementación.
Retroalimentación: Se avanzó en la revisión técnica y retroalimentación de los reportes de plan de acción de la PPASP de los 14 sectores responsables de implementación de la política.
Consolidación: Se actualizó conforme a los reportes recibidos del II semestre 2025 la matriz de productos y la matriz de resultados en el formato de la SDP, así como la matriz de rezagos de la PPASP.
</t>
  </si>
  <si>
    <t>Se elaboró (1) Metodología para el Taller Magistral: Aplicación Estratégica del Trazador Presupuestal de Igualdad y Equidad de Género - TPIEG - en el ciclo presupuestal distrital
Se realizó (1) Taller magistral dirigido a entidades de la administración central y Fondos de Desorrollo Local, para fortalecer las capacidades de los equipos técnicos para la correcta marcación por impacto y categoría en el TPIEG
Se elaboró (1) documento de reporte y análisis de información sobre resultado de marcación del TPIEG para la vigencia 2025, para una nota periodística</t>
  </si>
  <si>
    <t>Se realizó, gestión consolidación y envío de ajustes en las siguientes PP: (1) ajuste en reporte IV trimestre PPLGBTI; (1) ajuste en reporte II semestre PP Acción Climatica, (1) ajuste reporte II semestre PP de Afro_ (1) ajuste en reporte II semestre PP indígena, (1) ajuste reporte IV trimestre PP de infancia.</t>
  </si>
  <si>
    <t xml:space="preserve">Remisión de oficios de retroalimentación de los reportes de plan de acción de la PPMyEG correspondiente al reporte del II semestre del 2025, para los sectores: Educación, Salud, Hacienda, Cultura, DlloEconomico, Ambiente, Mujeres, Gestión Pública, Jurídica, Seguridad
Consolidación de información en el formato de solicitud de ajustes de los productos que se encuentran  en el marco del proceso de Depuración de PPMYEG
</t>
  </si>
  <si>
    <t xml:space="preserve">Remisión de oficios de retroalimentación de los reportes de plan de acción de la PPASP correspondiente al reporte del II semestre del 2025, para los sectores: : Educación, Salud, Cultura, DlloEconomico, Ambiente, Mujeres, Gestión Pública, Jurídica, Seguridad
Consolidación de información en el formato de solicitud de ajustes de los productos que se encuentran  en el marco del proceso de Depuración de la PPASP
</t>
  </si>
  <si>
    <t>Elaboración de (1) informe de implementación del TPIEG para la vigencia 2025 y (1) PPT de resumen del informe de implementación del TPIEG, para publicación en la sede electrónica de la SDP</t>
  </si>
  <si>
    <t>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t>
  </si>
  <si>
    <t xml:space="preserve">Servicio de asistencia técnica  </t>
  </si>
  <si>
    <t>Número de sectores de la Administración Distrital en donde la estrategia de transversalización es implementada, así como de los planes de trabajo en las entidades distritales de “En Igualdad: Sello Distrital de Igualdad de Género”</t>
  </si>
  <si>
    <r>
      <rPr>
        <sz val="10"/>
        <color rgb="FF000000"/>
        <rFont val="Arial"/>
      </rPr>
      <t xml:space="preserve">Durante el mes de enero el acompañamiento técnico para la implementación de la Estrategia de Transversalización para la Equidad de Género en los sectores de la Administración Distrital se realizó mediante la emisión de conceptos y documentos técnicos.
</t>
    </r>
    <r>
      <rPr>
        <b/>
        <sz val="10"/>
        <color rgb="FF000000"/>
        <rFont val="Arial"/>
      </rPr>
      <t>Elaboración de insumos (4): Conceptos Técnicos (3):</t>
    </r>
    <r>
      <rPr>
        <sz val="10"/>
        <color rgb="FF000000"/>
        <rFont val="Arial"/>
      </rPr>
      <t xml:space="preserve"> AMB: CT Protocolo de Prevención del Acoso Laboral y Acoso Sexual Laboral – IDIGER 
DEE: CT Modelo de Atención Integral – IPES. 
MUJ: CT Protocolo para la prevención, atención y medidas de protección de todas las formas de violencia contra las mujeres y basadas en género y/o discriminación.
</t>
    </r>
    <r>
      <rPr>
        <b/>
        <sz val="10"/>
        <color rgb="FF000000"/>
        <rFont val="Arial"/>
      </rPr>
      <t>Documentos Técnicos (1):</t>
    </r>
    <r>
      <rPr>
        <sz val="10"/>
        <color rgb="FF000000"/>
        <rFont val="Arial"/>
      </rPr>
      <t xml:space="preserve"> 15SECTORES: DT Gestión pública con enfoques de derechos humanos de las mujeres, de género y poblacional-diferencial: Claves para rendiciones de cuentas. 
</t>
    </r>
    <r>
      <rPr>
        <b/>
        <sz val="10"/>
        <color rgb="FF000000"/>
        <rFont val="Arial"/>
      </rPr>
      <t xml:space="preserve">En relación con la garantía de los 7 derechos priorizados en la PPMyEG a cargo de la DDDP se avanzó en enero así: 
Acompañamiento técnico mesas, comités y comisiones (13): 
</t>
    </r>
    <r>
      <rPr>
        <sz val="10"/>
        <color rgb="FF000000"/>
        <rFont val="Arial"/>
      </rPr>
      <t xml:space="preserve">DPC (2): 1 reu interna planeación plan de género. 1 insumos DDDP reporte PAD IV 2025.
DTID (5): 1 gestión articulación MinJusticia. 3 acompañamiento entidades reporte Dec 332/2020: Mov, Salud, DADEP. 2 seguimiento reporte Dec 332/2020: entidades y alcaldías. 
DEE (3): 2 reu internas: IES Sello y DED plan trabajo 2026. 1 Comité Distrital Formación Docente. 
DCLS (1): Observaciones documento técnico El arte también transforma. 
DHVD (2): 1 reu interna piloto frentes de obra. 1 Comisión Intersectorial Espacio Público. 
</t>
    </r>
    <r>
      <rPr>
        <b/>
        <sz val="10"/>
        <color rgb="FF000000"/>
        <rFont val="Arial"/>
      </rPr>
      <t xml:space="preserve">Conceptos y documentos técnicos (4): 
</t>
    </r>
    <r>
      <rPr>
        <sz val="10"/>
        <color rgb="FF000000"/>
        <rFont val="Arial"/>
      </rPr>
      <t xml:space="preserve">CT Entidades Distritales (1): DTID: Recomendaciones técnicas Ruta IN IPES
CT PP (2): CT PP Bogotá 24-7; CT PP entornos escolares inspiradores. 
Respuestas Proposiciones Concejo (1): Rta Propos 061 VBG entornos laborales. 
</t>
    </r>
    <r>
      <rPr>
        <b/>
        <sz val="10"/>
        <color rgb="FF000000"/>
        <rFont val="Arial"/>
      </rPr>
      <t xml:space="preserve">Conmemoraciones (1): 
</t>
    </r>
    <r>
      <rPr>
        <sz val="10"/>
        <color rgb="FF000000"/>
        <rFont val="Arial"/>
      </rPr>
      <t>DTID: 1 preliminar documento de sentido 8M.</t>
    </r>
  </si>
  <si>
    <t>Acciones de acompañamiento técnico (4)
Elaboración de insumos (4): Conceptos Técnicos (3): AMB: CT Protocolo de Prevención del Acoso Laboral y Acoso Sexual Laboral – IDIGER; DEE: CT Modelo de Atención Integral – IPES; MUJ: CT Protocolo para la prevención, atención y medidas de protección de todas las formas de violencia contra las mujeres y basadas en género y/o discriminación.
Documentos Técnicos (1): 15SECTORES: DT Gestión pública con enfoques de derechos humanos de las mujeres, de género y poblacional-diferencial: Claves para rendiciones de cuentas. 
En relación con la garantía de los 7 derechos priorizados en la PPMyEG a cargo de la DDDP se avanzó en enero así: 
Acompañamiento técnico mesas, comités y comisiones (13): 
DPC (2): planeación plan de género; reporte PAD IV 2025.
DTID (5): Articulación MinJusticia; seguimiento reporte Dec 332/2020.
DEE (3): IES Sello, DED plan trabajo 2026; Comité Distrital Formación Docente. 
DCLS (1): Observaciones DT El arte también transforma.
DHVD (2): Piloto frentes de obra, CIEP.
Conceptos y documentos técnicos (4): 
CT Entidades Distritales (1): Ruta IN IPES.
CT PP (2): PP Bogotá 24-7; PP entornos escolares inspiradores. 
Respuestas Proposiciones Concejo (1): VBG entornos laborales. 
Conmemoraciones (1): 
DTID: 1 preliminar documento de sentido 8M.</t>
  </si>
  <si>
    <t>Las acciones de acompañamiento técnico y la elaboración de conceptos y documentos técnicos fortalecieron las capacidades institucionales para la gestión pública con enfoque de derechos de las mujeres y de género, mejorando la articulación interinstitucional, la planeación sectorial y el seguimiento a la PPMyEG. La formulación de protocolos, modelos de atención integral y rutas institucionales contribuyó a estandarizar la prevención, atención y protección frente a las violencias basadas en género, optimizando la garantía de los derechos priorizados y la rendición de cuentas.</t>
  </si>
  <si>
    <r>
      <rPr>
        <sz val="10"/>
        <color rgb="FF000000"/>
        <rFont val="Arial"/>
      </rPr>
      <t xml:space="preserve">Durante el mes de febrero el acompañamiento técnico para la implementación de la Estrategia de Transversalización para la Equidad de Género en los sectores de la Administración Distrital se realizó mediante </t>
    </r>
    <r>
      <rPr>
        <b/>
        <sz val="10"/>
        <color rgb="FF000000"/>
        <rFont val="Arial"/>
      </rPr>
      <t>Elaboración de insumos (23) así:
Conceptos Técnicos (2):</t>
    </r>
    <r>
      <rPr>
        <sz val="10"/>
        <color rgb="FF000000"/>
        <rFont val="Arial"/>
      </rPr>
      <t xml:space="preserve"> HAB CVP 1Recomendaciones técnicas para la incorporación de los enfoques de derechos humanos de las mujeres, de género y poblacional-diferencial en los instrumentos de encuesta sociodemográfica y de caracterización.
EDU 1CT Formulación PP Entornos Escolares Inspiradores – SED.   
</t>
    </r>
    <r>
      <rPr>
        <b/>
        <sz val="10"/>
        <color rgb="FF000000"/>
        <rFont val="Arial"/>
      </rPr>
      <t>Documentos Técnicos (4):</t>
    </r>
    <r>
      <rPr>
        <sz val="10"/>
        <color rgb="FF000000"/>
        <rFont val="Arial"/>
      </rPr>
      <t xml:space="preserve"> INT 1Propuesta de programa de fortalecimiento de capacidades para la transversalización de los enfoques de género, poblacional diferencial y de derechos de las mujeres en la estrategia de Ingreso Mínimo Garantizado
GOB(1): Propuesta de cronograma de fortalecimiento de capacidades para la transversalización de los enfoques de género, poblacional diferencial y de derechos de las mujeres dirigido al talento humano del IDPAC.
HAC (2): 1Ciclo anual de sensibilizaciones dirigido al Talento Humano de la Secretaría de Hacienda Distrital; 1Lineamientos técnicos para la  incorporación del enfoque de género en la estrategia comunicativa del FONCEP – Conmemoración 8M
</t>
    </r>
    <r>
      <rPr>
        <b/>
        <sz val="10"/>
        <color rgb="FF000000"/>
        <rFont val="Arial"/>
      </rPr>
      <t xml:space="preserve">Participación en instancias (7): </t>
    </r>
    <r>
      <rPr>
        <sz val="10"/>
        <color rgb="FF000000"/>
        <rFont val="Arial"/>
      </rPr>
      <t xml:space="preserve">INT 1UTA- Comisión Intersectorial Diferencial Poblacional- SDIS-IPAC 
HAB 1CVP Asistencia y presentación de balance de acciones realizadas por la SDMujer, en el marco de la implementación del Pacto multiactor, liderado por la Dirección de Mejoramiento de Vivienda de la CVP.  
EDU 1Asistencia a Mesa Técnica Interinstitucional en el marco de la formulación de la Política Pública de Entornos Escolares Inspiradores, con el propósito de recibir retroalimentación técnica por parte de las entidades participantes. 
SEG 4: 3Asistencia a la Comisión Distrital de Seguridad, Convivencia y Comodidad en el Fútbol; 1Mesa Técnica de Monitoreo y Seguridad a ciclistas
</t>
    </r>
    <r>
      <rPr>
        <b/>
        <sz val="10"/>
        <color rgb="FF000000"/>
        <rFont val="Arial"/>
      </rPr>
      <t xml:space="preserve">Sensibilizaciones (1): </t>
    </r>
    <r>
      <rPr>
        <sz val="10"/>
        <color rgb="FF000000"/>
        <rFont val="Arial"/>
      </rPr>
      <t xml:space="preserve">CUL1Incorporación del enfoque de género en las propuestas de ganadoras de Beca En Bogotá nos mueve el respeto – SDCRD.
</t>
    </r>
    <r>
      <rPr>
        <b/>
        <sz val="10"/>
        <color rgb="FF000000"/>
        <rFont val="Arial"/>
      </rPr>
      <t>Actividades ETG de Sello (10):</t>
    </r>
    <r>
      <rPr>
        <sz val="10"/>
        <color rgb="FF000000"/>
        <rFont val="Arial"/>
      </rPr>
      <t xml:space="preserve"> INT (1) : Reunión con el Instituto Distrital para la Protección de la Niñez y la Juventud- IDIPRON, con el propósito de trabajar en el informe del plan de trabajo para la igualdad de género y gestionar la solicitud de delegaciones para la Segunda Medición del mecanismo Sello en Igualdad. 
IDPYBA (1): Mesa de trabajo con el Instituto Distrital de Protección y Bienestar Animal-IDPYBA, para brindar apoyo en la realización de informe de reporte 2025 del Plan para la Igualdad de Género. 
CVP (1) Mesa de trabajo para revisar el avance del plan de trabajo para la Igualdad de Género vigencia 2025, así como orientar el diligenciamiento de la plantilla de informe.  
EAAB (1) Mesa de trabajo para orientar el diligenciamiento de la plantilla de informe del plan de trabajo para la Igualdad de Género vigencia 2025.  
Sectorial (1) Mesa de trabajo con todas las entidades del sector para Brindar orientaciones para el diligenciamiento del Informe de Implementación de los Planes de Trabajo para la Igualdad de Género con corte a la vigencia 2025. 
Movilidad (La Rolita) (1): Mesa de trabajo con la operadora para orientar el avance en plan de actividades 2026 con base en el diagnóstico de sello.  
DEE (3): Mesas de trabajo y presentación referente con IPES, SDDE &amp; IDT. 
HAC (1): Mesa de trabajo revisión propuesta de conmemoración 8M. 
</t>
    </r>
    <r>
      <rPr>
        <b/>
        <u/>
        <sz val="10"/>
        <color rgb="FF000000"/>
        <rFont val="Arial"/>
      </rPr>
      <t xml:space="preserve">Garantía DDHH mujeres: 
</t>
    </r>
    <r>
      <rPr>
        <sz val="10"/>
        <color rgb="FF000000"/>
        <rFont val="Arial"/>
      </rPr>
      <t xml:space="preserve">
</t>
    </r>
    <r>
      <rPr>
        <b/>
        <sz val="10"/>
        <color rgb="FF000000"/>
        <rFont val="Arial"/>
      </rPr>
      <t xml:space="preserve">1. Acompañamiento técnico mesas, comités y comisiones (53):
</t>
    </r>
    <r>
      <rPr>
        <sz val="10"/>
        <color rgb="FF000000"/>
        <rFont val="Arial"/>
      </rPr>
      <t xml:space="preserve">DPC (10): Articulación interna (3): DED; mesa víctimas; mujeres futboleras. Intersectoriales (7): 3 Subcomités Justicia Transicional: Atn y asistencia; Prevención, protección y garantías no repetición; Verdad, memoria y reconstrucción tejido social; mesa víctimas Puente Aranda; CDPVR plan género; lideresas plan género; escuela mujeres futboleras. 
DPyR (2): interna (1) mesa diversa. Intersectoriales: (1) Acompañamiento movilización 21F 4 años Sentencia C055/2022.
DTID: (2) Intersectoriales: ruta vendedor@s informales IPES; diálogo ciudadano SDH. 
DSP (12): internas (2) Más Bienestar. Intersectoriales (10): Más Bienestar SDS (2); reunión preparatoria, conversatorio y eventos conmemoración 21F (3); retroalimentación concepto a PP sustancias psicoactivas; plataforma SAM; mesa mortalidad materna; mesa prevención maternidades y paternidades tempranas; UTA lactancia materna. 
DEE (9) internas: (6) Articulación interna sector educación; centros inclusión digital; Biblored; compromisos Atenea (2); sensibilización 8M colegio Ramón Jimeno. Intersectoriales: (3) mesa PP entonos escolares inspiradores; Agencia Atenea; Comité Distrital Formación Docente. 
DCLS (7): internas: (5) Articulación interna sector cultura (2); articulación sector seguridad, DD paz-cultura; conmemoración 8M; PES bici.
Intersectoriales: (2) Biblored; PES bici IDPC. 
DHVD (9): internas: (2) Articulación sector gobierno; piloto frentes de obra. 
Intersectoriales: (7) UTA CIEP; CIEP; proyecto bienestar Guacamayas DADEP; sendero río Bogotá CVP; proyecto Suba Bilbao CVP (2); programa acción climática C40. 
7Derechos: Internas (2): logística eventos DDDP; reunión equipo derechos.
</t>
    </r>
    <r>
      <rPr>
        <b/>
        <sz val="10"/>
        <color rgb="FF000000"/>
        <rFont val="Arial"/>
      </rPr>
      <t xml:space="preserve">2. Metodologías (6): 
</t>
    </r>
    <r>
      <rPr>
        <sz val="10"/>
        <color rgb="FF000000"/>
        <rFont val="Arial"/>
      </rPr>
      <t xml:space="preserve">DCLS (2) propuesta talleres bibliotecas públicas; metodología 8M Biblored.  
DHVD (1) Ajustes entornos urbanos enfoque género. 
7Derechos: (3) Capacitación TPIEG entidades públicas; DDHH mujeres privadas libertad; inducción TH CIOM. 
</t>
    </r>
    <r>
      <rPr>
        <b/>
        <sz val="10"/>
        <color rgb="FF000000"/>
        <rFont val="Arial"/>
      </rPr>
      <t>3. Sensibilizaciones (2):</t>
    </r>
    <r>
      <rPr>
        <sz val="10"/>
        <color rgb="FF000000"/>
        <rFont val="Arial"/>
      </rPr>
      <t xml:space="preserve"> 
DSP (1) Sentencia C055/2022 SDS equipo BUnidos. 
7Derechos (1) Capacitación TPIEG entidades públicas 
</t>
    </r>
    <r>
      <rPr>
        <b/>
        <sz val="10"/>
        <color rgb="FF000000"/>
        <rFont val="Arial"/>
      </rPr>
      <t xml:space="preserve">4. Conmemoraciones (1) 
</t>
    </r>
    <r>
      <rPr>
        <sz val="10"/>
        <color rgb="FF000000"/>
        <rFont val="Arial"/>
      </rPr>
      <t xml:space="preserve">DTID (1) documento sentido conmemoracion 8M
</t>
    </r>
    <r>
      <rPr>
        <b/>
        <sz val="10"/>
        <color rgb="FF000000"/>
        <rFont val="Arial"/>
      </rPr>
      <t xml:space="preserve">5. Documentos técnicos (5): 
</t>
    </r>
    <r>
      <rPr>
        <sz val="10"/>
        <color rgb="FF000000"/>
        <rFont val="Arial"/>
      </rPr>
      <t xml:space="preserve">DTID 1 informe reporte Decreto 332/2020 II sem 2025.
DEE (3) Borrador DD educación – trabajo ASP; propuesta estrategia prevención violencia digital; propuesta estrategia universitaria por igualdad. 
DHVD (1) Borrador lineamiento Metro enfoque género. 
</t>
    </r>
    <r>
      <rPr>
        <b/>
        <sz val="10"/>
        <color rgb="FF000000"/>
        <rFont val="Arial"/>
      </rPr>
      <t xml:space="preserve">6. Conceptos técnicos (29): 
</t>
    </r>
    <r>
      <rPr>
        <sz val="10"/>
        <color rgb="FF000000"/>
        <rFont val="Arial"/>
      </rPr>
      <t xml:space="preserve">
Proyectos de Acuerdo (17): PA 175 flexibilización jornada laboral cuidadoras; PA 142 protocolo acoso laboral y acoso sexual laboral; PA 139 trabajo digno juventud, PA 197 beneficios  taxis; PA 056 salud mental materna; PA 37 derechos menstruales; PA 111 semana salud mental; PA 110 menstruación; PA 145 cáncer mama; PA 363 áreas lactancia; PA 317 rutas lactancia materna; PA 060 curso DD mujeres y familia; PA 430 Festival Electrónica Parque; PA 75 programa cultura Metro;  PA 031 entornos universitarios seguros; PA 154 DDHH personas trans; PA 162 uso prioritario de todos los asientos en los medios de transporte. 
Proyectos Decreto (1): PD 1879 atención primera infancia; 
Proposiciones Concejo (1): atención personas mayores. 
DP Concejo (1): PP Bogotá 24/7. 
Solicitud Corte Constitucional  (1): Ley 1010/2006 acoso laboral. 
DP JAL (1) Chapinero Acuerdo 340 IVE;   
PP (3) PP Entornos Escolares Inspiradores; PP sustancias psicoactivas; PP Bogotá 24/7
Documentos entidades distritales (1) aportes plan PES bici.
Organismos de control (1): Personería protocolos violencias contra mujeres; 
SDQS ciudadanía (2): fondo emprendimiento mujeres; talleres educación sexual.
</t>
    </r>
    <r>
      <rPr>
        <b/>
        <sz val="10"/>
        <color rgb="FF000000"/>
        <rFont val="Arial"/>
      </rPr>
      <t xml:space="preserve">7. Bullets (4) 
</t>
    </r>
    <r>
      <rPr>
        <sz val="10"/>
        <color rgb="FF000000"/>
        <rFont val="Arial"/>
      </rPr>
      <t>DPC (2) CDJT; mesa pueblos indígenas. 
DSP (2) Conmemoración 21F</t>
    </r>
  </si>
  <si>
    <r>
      <t xml:space="preserve">Entre enero y febrero se ha avanzado en la elaboración y consolidación de insumos técnicos orientados a fortalecer la gestión pública con enfoque de derechos de las mujeres y enfoque de género en las entidades distritales. Durante este periodo se han desarrollado procesos de análisis, revisión y articulación interinstitucional que contribuyen a la elaboración de documentos técnicos y herramientas metodológicas para orientar la implementación de las políticas públicas.
</t>
    </r>
    <r>
      <rPr>
        <b/>
        <sz val="10"/>
        <color rgb="FF000000"/>
        <rFont val="Arial"/>
      </rPr>
      <t xml:space="preserve">
Acciones de acompañamiento técnico (27)
Conceptos Técnicos (5): 1AMB;  1DEE; 1MUJ; 1HAB; 1EDU
Documentos Técnicos (5): 15SECTORES; 1INT; 1GOB; 2HAC 
Participación en instancias (7): 1INT; 1HAB; 1EDU; 4SEG
Sensibilizaciones (1): 1CUL
Actividades ETG de Sello (10): 1INT; 1IDPYBA; 1CVP; 1EAAB; 1MOV; 1SECTORIAL; 3DEE; 1HAC
</t>
    </r>
    <r>
      <rPr>
        <b/>
        <u/>
        <sz val="10"/>
        <color rgb="FF000000"/>
        <rFont val="Arial"/>
      </rPr>
      <t xml:space="preserve">Avances garantía 7 derechos priorizados PPMyEG a cargo de la DDDP: 
</t>
    </r>
    <r>
      <rPr>
        <b/>
        <sz val="10"/>
        <color rgb="FF000000"/>
        <rFont val="Arial"/>
      </rPr>
      <t xml:space="preserve">Acompañamiento técnico mesas, comités y comisiones (61): 
DPC (12): </t>
    </r>
    <r>
      <rPr>
        <sz val="10"/>
        <color rgb="FF000000"/>
        <rFont val="Arial"/>
      </rPr>
      <t xml:space="preserve">planeación plan de género; reporte PAD; mesa víctimas PA; mujeres futboleras; Subcomités Justicia Transicional. </t>
    </r>
    <r>
      <rPr>
        <b/>
        <sz val="10"/>
        <color rgb="FF000000"/>
        <rFont val="Arial"/>
      </rPr>
      <t xml:space="preserve">DPyR </t>
    </r>
    <r>
      <rPr>
        <sz val="10"/>
        <color rgb="FF000000"/>
        <rFont val="Arial"/>
      </rPr>
      <t xml:space="preserve">(2): Mesa diversa. </t>
    </r>
    <r>
      <rPr>
        <b/>
        <sz val="10"/>
        <color rgb="FF000000"/>
        <rFont val="Arial"/>
      </rPr>
      <t xml:space="preserve">DTID </t>
    </r>
    <r>
      <rPr>
        <sz val="10"/>
        <color rgb="FF000000"/>
        <rFont val="Arial"/>
      </rPr>
      <t xml:space="preserve">(7): Articulación MinJusticia; seguimiento reporte Dec 332/2020; ruta vendedoras informales IPES; diálogo ciudadano SDH. </t>
    </r>
    <r>
      <rPr>
        <b/>
        <sz val="10"/>
        <color rgb="FF000000"/>
        <rFont val="Arial"/>
      </rPr>
      <t xml:space="preserve">DSP </t>
    </r>
    <r>
      <rPr>
        <sz val="10"/>
        <color rgb="FF000000"/>
        <rFont val="Arial"/>
      </rPr>
      <t xml:space="preserve">(9): Más Bienestar SDS; mesa mortalidad materna; mesa prev maternidades tempranas; UTA lactancia materna; plataforma SAM. </t>
    </r>
    <r>
      <rPr>
        <b/>
        <sz val="10"/>
        <color rgb="FF000000"/>
        <rFont val="Arial"/>
      </rPr>
      <t xml:space="preserve">DEE </t>
    </r>
    <r>
      <rPr>
        <sz val="10"/>
        <color rgb="FF000000"/>
        <rFont val="Arial"/>
      </rPr>
      <t xml:space="preserve">(12): IES Sello, Comité Distrital Formación Docente; Biblored; Agencia Atenea; PP entornos escolares inspiradores. </t>
    </r>
    <r>
      <rPr>
        <b/>
        <sz val="10"/>
        <color rgb="FF000000"/>
        <rFont val="Arial"/>
      </rPr>
      <t xml:space="preserve">DCLS </t>
    </r>
    <r>
      <rPr>
        <sz val="10"/>
        <color rgb="FF000000"/>
        <rFont val="Arial"/>
      </rPr>
      <t>(8): Observaciones DT El arte transforma; IDARTES; PES bici.</t>
    </r>
    <r>
      <rPr>
        <b/>
        <sz val="10"/>
        <color rgb="FF000000"/>
        <rFont val="Arial"/>
      </rPr>
      <t xml:space="preserve">DHVD </t>
    </r>
    <r>
      <rPr>
        <sz val="10"/>
        <color rgb="FF000000"/>
        <rFont val="Arial"/>
      </rPr>
      <t xml:space="preserve">(11): Piloto frentes de obra, CIEP; UTA CIEP; proyecto bienestar DADEP; intervenciones CPV Suba Bilbao; foro acción climática C40.
</t>
    </r>
    <r>
      <rPr>
        <b/>
        <sz val="10"/>
        <color rgb="FF000000"/>
        <rFont val="Arial"/>
      </rPr>
      <t>Conceptos técnicos (32)</t>
    </r>
    <r>
      <rPr>
        <sz val="10"/>
        <color rgb="FF000000"/>
        <rFont val="Arial"/>
      </rPr>
      <t xml:space="preserve">: 17 proyectos Acuerdo; 1 proyecto Decreto; 1 DP Concejo; 1 DP JAL; 6 PP; 2 Doc entidades Distritales; 1 Propos Concejo; 1 organismos control; 2 peticiones ciudadanía. 
</t>
    </r>
    <r>
      <rPr>
        <b/>
        <sz val="10"/>
        <color rgb="FF000000"/>
        <rFont val="Arial"/>
      </rPr>
      <t>Documentos técnicos (5)</t>
    </r>
    <r>
      <rPr>
        <sz val="10"/>
        <color rgb="FF000000"/>
        <rFont val="Arial"/>
      </rPr>
      <t xml:space="preserve">: 1 DTID; 3 DEE; 1 DHVD.
</t>
    </r>
    <r>
      <rPr>
        <b/>
        <sz val="10"/>
        <color rgb="FF000000"/>
        <rFont val="Arial"/>
      </rPr>
      <t>Conmemoraciones (1)</t>
    </r>
    <r>
      <rPr>
        <sz val="10"/>
        <color rgb="FF000000"/>
        <rFont val="Arial"/>
      </rPr>
      <t xml:space="preserve">: DTID: 1 preliminar documento sentido 8M.
</t>
    </r>
    <r>
      <rPr>
        <b/>
        <sz val="10"/>
        <color rgb="FF000000"/>
        <rFont val="Arial"/>
      </rPr>
      <t>Metodologias (6)</t>
    </r>
    <r>
      <rPr>
        <sz val="10"/>
        <color rgb="FF000000"/>
        <rFont val="Arial"/>
      </rPr>
      <t xml:space="preserve">: 2 DCLS; 1 DHVD; 3 7Derechos. 
</t>
    </r>
    <r>
      <rPr>
        <b/>
        <sz val="10"/>
        <color rgb="FF000000"/>
        <rFont val="Arial"/>
      </rPr>
      <t>Sensibilizaciones (2)</t>
    </r>
    <r>
      <rPr>
        <sz val="10"/>
        <color rgb="FF000000"/>
        <rFont val="Arial"/>
      </rPr>
      <t xml:space="preserve">: 1 DSP; 1 7Derechos.
</t>
    </r>
    <r>
      <rPr>
        <b/>
        <sz val="10"/>
        <color rgb="FF000000"/>
        <rFont val="Arial"/>
      </rPr>
      <t>Bullets (4)</t>
    </r>
    <r>
      <rPr>
        <sz val="10"/>
        <color rgb="FF000000"/>
        <rFont val="Arial"/>
      </rPr>
      <t>: 2 DPC; 2 DSP.</t>
    </r>
  </si>
  <si>
    <t>Las acciones desarrolladas durante el periodo dan cuenta de la implementación del proceso de transversalización del enfoque de género mediante la producción de conceptos técnicos, entre otros, robustece los mecanismos de monitoreo, reporte y rendición de cuentas frente al cumplimiento de la PPMyEG y la garantía progresiva de los derechos humanos de las mujeres.</t>
  </si>
  <si>
    <r>
      <rPr>
        <sz val="9"/>
        <color rgb="FF000000"/>
        <rFont val="Arial"/>
      </rPr>
      <t xml:space="preserve">Para el mes de marzo, en el marco de la apertura de la segunda medición de entidades adscritas y vinculadas, se realizaron tres espacios en los que se socializó la metodología de trabajo para la actualización de los diagnósticos institucionales y la nueva medición con participación de 35 entidades adscritas y vinculadas de la Administración Distrital.
En este mismo sentido, como parte de la renovación de las insignias de reconocimiento a entidades de economía mixta de la Administración Distrital, se llevaron a cabo tres espacios de socialización de la ruta metodológica para dicha renovación, en los cuales participaron seis (6) entidades de capital mixto que hacen parte del organigrama de la Administración Distrital.
Se avanzó en la consolidación del índice de Igualdad de género de 13 alcaldías locales, es decir, el avance porcentual del proceso de transversalización de los enfoques de derechos humanos de las mujeres, de género y diferencial-poblacional de las alcaldías locales de Antonio Nariño; Bosa; Chapinero; Ciudad Bolívar; Fontibón; Kennedy; La Candelaria; Los Mártires; Puente Aranda; Rafael Uribe Uribe; Santa Fe; Suba y Sumapaz.
Adicionalmente, en el marco del mecanismo “En Igualdad: Sello Distrital de Igualdad de Género”, se desarrollaron (4) espacios de asistencia técnica orientados a la revisión de informes y planes de trabajo para la igualdad, (2) acciones de seguimiento a planes de trabajo de la vigencia 2025, (6) espacios de socialización virtual para la segunda medición y renovación de insignias, y (3) espacios de reunión con alcaldías locales, junto con la aplicación de (26) herramientas de puntuación para la medición del Índice de Igualdad de Género.
</t>
    </r>
    <r>
      <rPr>
        <b/>
        <sz val="9"/>
        <color rgb="FF000000"/>
        <rFont val="Arial"/>
      </rPr>
      <t xml:space="preserve">Avances garantía DDHH mujeres:
</t>
    </r>
    <r>
      <rPr>
        <sz val="9"/>
        <color rgb="FF000000"/>
        <rFont val="Arial"/>
      </rPr>
      <t xml:space="preserve">
</t>
    </r>
    <r>
      <rPr>
        <b/>
        <sz val="9"/>
        <color rgb="FF000000"/>
        <rFont val="Arial"/>
      </rPr>
      <t xml:space="preserve">Acompañamiento técnico mesas, comités y comisiones (39):
</t>
    </r>
    <r>
      <rPr>
        <sz val="9"/>
        <color rgb="FF000000"/>
        <rFont val="Arial"/>
      </rPr>
      <t xml:space="preserve">DPC (2): Intersectoriales: conmemoración muj mesa víctimas Puente Aranda; comité impulso Consejo Paz.
DPyR (6): internas (3) sistema participación POT; seguimiento particip PP; articulación DTDyP. Intersectoriales (3) SDP sistema participación POT; UDFJC; SDIS enfoques PP Habitabilidad en calle.
DTID (2): mesa trabajo PP Bogotá 24/7; visita Personería contratación pública mujeres.
DSP (5): Intersectoriales: FUCS; comisión determinantes salud; mesa prevención maternidades tempranas; mortalidad materna; UTA lactancia.
DEE (12): internas (4) Estrategia universidades. Intersectoriales (8) SCRD seguimiento PP LEO; Academia Atenea (4); FUCS; U. Salle; mesa VBG UDFJC-ASAB.
DCLS (8): internas (3) DGC propuesta SOFA; articulación IDARTES; festivales parque Sello. Intersectoriales (5) IDARTES propuesta SOFA; IDPC ruta patrimonial; programa mujer arte; SDSCJ semilleros; mesa PES bici.
DHVD (4): internas (1) informe piloto frentes obra. Intersectoriales (3) UTA CIEP; CIEP; Camacol.
</t>
    </r>
    <r>
      <rPr>
        <b/>
        <sz val="9"/>
        <color rgb="FF000000"/>
        <rFont val="Arial"/>
      </rPr>
      <t xml:space="preserve">Participación en instancias (11): </t>
    </r>
    <r>
      <rPr>
        <sz val="9"/>
        <color rgb="FF000000"/>
        <rFont val="Arial"/>
      </rPr>
      <t xml:space="preserve">INT-SDIS (1): UTA- Comisión Intersectorial Diferencial Poblacional – CIDPO.
SEG-SDSCJ (5):  Asistencia a la Comisión Distrital de Seguridad, Convivencia y Comodidad en el Fútbol; (3) Mesas Técnicas de Monitoreo y Seguridad a ciclistas. CUL- IDPC (2): Primera sesión del Plan Especial de Salvaguardia (PES) del Teatro de Creación Colectiva y Mesa sectorial de Cultura y Mujer. 
</t>
    </r>
    <r>
      <rPr>
        <b/>
        <sz val="9"/>
        <color rgb="FF000000"/>
        <rFont val="Arial"/>
      </rPr>
      <t xml:space="preserve">Metodologías (14):
</t>
    </r>
    <r>
      <rPr>
        <sz val="9"/>
        <color rgb="FF000000"/>
        <rFont val="Arial"/>
      </rPr>
      <t xml:space="preserve">DPyR (2); DTID (4); DEE (4); DCLS (1); HAB-EAAB (1); MUJ (2).
</t>
    </r>
    <r>
      <rPr>
        <b/>
        <sz val="9"/>
        <color rgb="FF000000"/>
        <rFont val="Arial"/>
      </rPr>
      <t xml:space="preserve">Sensibilizaciones (28):
</t>
    </r>
    <r>
      <rPr>
        <sz val="9"/>
        <color rgb="FF000000"/>
        <rFont val="Arial"/>
      </rPr>
      <t xml:space="preserve">(Se integran acciones de DTID, DSP, DEE, DCLS, DHVD, AMB, SEG, HAB, CUL, GEP, SAL, HAC, MOV, EDU y MUJ, en el marco de conmemoración 8M, derechos de las mujeres, RUAVM y transversalización del enfoque de género).
</t>
    </r>
    <r>
      <rPr>
        <b/>
        <sz val="9"/>
        <color rgb="FF000000"/>
        <rFont val="Arial"/>
      </rPr>
      <t xml:space="preserve">Documentos técnicos (12):
</t>
    </r>
    <r>
      <rPr>
        <sz val="9"/>
        <color rgb="FF000000"/>
        <rFont val="Arial"/>
      </rPr>
      <t xml:space="preserve">(Se integran documentos de DPyR, DTID, DSP, DEE, DHVD, SDDE, FONCEP, SDIS e IDIPRON).
</t>
    </r>
    <r>
      <rPr>
        <b/>
        <sz val="9"/>
        <color rgb="FF000000"/>
        <rFont val="Arial"/>
      </rPr>
      <t xml:space="preserve">Conceptos técnicos (11):
</t>
    </r>
    <r>
      <rPr>
        <sz val="9"/>
        <color rgb="FF000000"/>
        <rFont val="Arial"/>
      </rPr>
      <t xml:space="preserve">(Se integran conceptos para entidades distritales, organismos de control, ciudadanía y acompañamientos sectoriales).
</t>
    </r>
    <r>
      <rPr>
        <b/>
        <sz val="9"/>
        <color rgb="FF000000"/>
        <rFont val="Arial"/>
      </rPr>
      <t xml:space="preserve">Bullets (3):
</t>
    </r>
    <r>
      <rPr>
        <sz val="9"/>
        <color rgb="FF000000"/>
        <rFont val="Arial"/>
      </rPr>
      <t>DSP (1); DTID (1); DCLS (1).</t>
    </r>
  </si>
  <si>
    <t>Las acciones desarrolladas durante el periodo enero a marzo evidencian la implementación del proceso de transversalización del enfoque de género mediante la producción y consolidación de insumos técnicos, conceptos, documentos, metodologías y espacios de articulación interinstitucional, lo cual fortalece los mecanismos de monitoreo, seguimiento, reporte y rendición de cuentas frente al cumplimiento de la PPMYEG y otras políticas públicas distritales, contribuyendo al avance progresivo en la garantía de los derechos humanos de las mujeres y a una gestión pública más efectiva e integrada con enfoque de género.</t>
  </si>
  <si>
    <t xml:space="preserve">Tarea 8:
Realizar el acompañamiento técnico para la implementación de la Estrategia de Transversalización para la Equidad de Género en los 15 sectores de la Administración Distrital,  así como brindar elementos conceptuales, metodológicos y técnicos para la transversalización del enfoque de género en la gestión administrativa, cultura organizacional, y labor misional de estos, a través de la elaboración de documentos, conceptos, manuales, lineamientos, guías, participación en mesas, comités y comisiones, fortalecimiento de capacidades al talento humano, entre otras.  </t>
  </si>
  <si>
    <t xml:space="preserve">Tarea 9: 
Apoyar técnicamente el desarrollo de estrategias, acciones y/o proyectos que contribuyan a la implementación de los 7 derechos priorizados en la Política Pública de Mujeres y Equidad de Género a cargo de la DDDP, en articulación con SDMujer, entidades distritales y otros actores, a través de la elaboración de documentos, conceptos, manuales, lineamientos, informes, guías, acompañamiento técnico a las mesas, comités y comisiones, fortalecimiento de capacidades al talento humano, entre otras. </t>
  </si>
  <si>
    <r>
      <t>Tarea 10:
Implementar el mecanismo “En Igualdad: Sello Distrital de Igualdad de Género” como mecanismo para reconocer, medir e incentivar la inclusión del enfoque de género en las políticas, planes, programas y proyectos de las entidades Distritales así como en su cultura organizacional e institucional.</t>
    </r>
    <r>
      <rPr>
        <b/>
        <sz val="13"/>
        <color rgb="FFFF0000"/>
        <rFont val="Arial"/>
        <family val="2"/>
      </rPr>
      <t xml:space="preserve"> </t>
    </r>
  </si>
  <si>
    <r>
      <rPr>
        <b/>
        <sz val="10"/>
        <color rgb="FF000000"/>
        <rFont val="Arial"/>
      </rPr>
      <t xml:space="preserve">Elaboración de insumos (4)
</t>
    </r>
    <r>
      <rPr>
        <b/>
        <i/>
        <sz val="10"/>
        <color rgb="FF000000"/>
        <rFont val="Arial"/>
      </rPr>
      <t>Conceptos Técnicos (3):</t>
    </r>
    <r>
      <rPr>
        <sz val="10"/>
        <color rgb="FF000000"/>
        <rFont val="Arial"/>
      </rPr>
      <t xml:space="preserve"> AMB: CT Protocolo de Prevención del Acoso Laboral y Acoso Sexual Laboral – IDIGER 
DEE: CT Modelo de Atención Integral – IPES. 
MUJ: CT Protocolo para la prevención, atención y medidas de protección de todas las formas de violencia contra las mujeres y basadas en género y/o discriminación.
</t>
    </r>
    <r>
      <rPr>
        <b/>
        <i/>
        <sz val="10"/>
        <color rgb="FF000000"/>
        <rFont val="Arial"/>
      </rPr>
      <t xml:space="preserve">Documentos Técnicos (1): </t>
    </r>
    <r>
      <rPr>
        <sz val="10"/>
        <color rgb="FF000000"/>
        <rFont val="Arial"/>
      </rPr>
      <t xml:space="preserve">15SECTORES: DT Gestión pública con enfoques de derechos humanos de las mujeres, de género y poblacional-diferencial: Claves para rendiciones de cuentas.  </t>
    </r>
  </si>
  <si>
    <r>
      <rPr>
        <b/>
        <sz val="10"/>
        <color rgb="FF000000"/>
        <rFont val="Arial"/>
      </rPr>
      <t xml:space="preserve">Acompañamiento técnico mesas, comités y comisiones (13):
</t>
    </r>
    <r>
      <rPr>
        <sz val="10"/>
        <color rgb="FF000000"/>
        <rFont val="Arial"/>
      </rPr>
      <t xml:space="preserve">DPC (2): 1 reu interna planeación plan de género. 1 insumos DDDP reporte PAD IV 2025.
DTID (5): 1 gestión articulación MinJusticia. 3 acompañamiento entidades reporte Dec 332/2020: Mov, Salud, DADEP. 2 seguimiento reporte Dec 332/2020: entidades y alcaldías.
DEE (3): 2 reu internas: IES Sello y DED plan trabajo 2026. 1 Comité Distrital Formación Docente.
DCLS (1): Observaciones documento técnico El arte también transforma.
DHVD (2): 1 reu interna piloto frentes de obra. 1 Comisión Intersectorial Espacio Público.
</t>
    </r>
    <r>
      <rPr>
        <b/>
        <sz val="10"/>
        <color rgb="FF000000"/>
        <rFont val="Arial"/>
      </rPr>
      <t xml:space="preserve">
Conceptos y documentos técnicos (4):
</t>
    </r>
    <r>
      <rPr>
        <sz val="10"/>
        <color rgb="FF000000"/>
        <rFont val="Arial"/>
      </rPr>
      <t xml:space="preserve">CT Entidades Distritales (1): DTID: Recomendaciones técnicas Ruta IN IPES
CT PP (2): CT PP Bogotá 24-7; CT PP entornos escolares inspiradores.
Respuestas Proposiciones Concejo (1): Rta Propos 061 VBG entornos laborales.
</t>
    </r>
    <r>
      <rPr>
        <b/>
        <sz val="10"/>
        <color rgb="FF000000"/>
        <rFont val="Arial"/>
      </rPr>
      <t xml:space="preserve">
Conmemoraciones (1):
</t>
    </r>
    <r>
      <rPr>
        <sz val="10"/>
        <color rgb="FF000000"/>
        <rFont val="Arial"/>
      </rPr>
      <t>DTID: 1 preliminar documento de sentido 8M.</t>
    </r>
  </si>
  <si>
    <r>
      <rPr>
        <sz val="10"/>
        <color rgb="FF000000"/>
        <rFont val="Arial"/>
      </rPr>
      <t xml:space="preserve">Se realizó reunión de equipo interno para la consolidación de plan de implementación del mecanismo "En Iguldad:Sello Distrital de Igualdad de Género" durante la vigencia 2026.
</t>
    </r>
    <r>
      <rPr>
        <b/>
        <sz val="10"/>
        <color rgb="FF000000"/>
        <rFont val="Arial"/>
      </rPr>
      <t xml:space="preserve">Seguimiento planes de trabajo
</t>
    </r>
    <r>
      <rPr>
        <sz val="10"/>
        <color rgb="FF000000"/>
        <rFont val="Arial"/>
      </rPr>
      <t>Se realizó reunión de revisión de la versión consolidada y aprobada por la dirección de la plantilla de informe anual de implementación del Plan de Trabajo para la Igualdad de Género.</t>
    </r>
  </si>
  <si>
    <t>TAREA 08</t>
  </si>
  <si>
    <t>TAREA 09</t>
  </si>
  <si>
    <t>TAREA 10</t>
  </si>
  <si>
    <r>
      <rPr>
        <b/>
        <sz val="10"/>
        <color rgb="FF000000"/>
        <rFont val="Arial"/>
      </rPr>
      <t xml:space="preserve">Elaboración de insumos (23)
</t>
    </r>
    <r>
      <rPr>
        <b/>
        <i/>
        <sz val="10"/>
        <color rgb="FF000000"/>
        <rFont val="Arial"/>
      </rPr>
      <t xml:space="preserve">Conceptos Técnicos (2): </t>
    </r>
    <r>
      <rPr>
        <b/>
        <sz val="10"/>
        <color rgb="FF000000"/>
        <rFont val="Arial"/>
      </rPr>
      <t>HAB CVP 1</t>
    </r>
    <r>
      <rPr>
        <sz val="10"/>
        <color rgb="FF000000"/>
        <rFont val="Arial"/>
      </rPr>
      <t xml:space="preserve">Recomendaciones técnicas para la incorporación de los enfoques de derechos humanos de las mujeres, de género y poblacional-diferencial en los instrumentos de encuesta sociodemográfica y de caracterización.
</t>
    </r>
    <r>
      <rPr>
        <b/>
        <sz val="10"/>
        <color rgb="FF000000"/>
        <rFont val="Arial"/>
      </rPr>
      <t>EDU 1</t>
    </r>
    <r>
      <rPr>
        <sz val="10"/>
        <color rgb="FF000000"/>
        <rFont val="Arial"/>
      </rPr>
      <t xml:space="preserve">CT Formulación PP Entornos Escolares Inspiradores – SED. </t>
    </r>
    <r>
      <rPr>
        <b/>
        <sz val="10"/>
        <color rgb="FF000000"/>
        <rFont val="Arial"/>
      </rPr>
      <t xml:space="preserve"> </t>
    </r>
    <r>
      <rPr>
        <sz val="10"/>
        <color rgb="FF000000"/>
        <rFont val="Arial"/>
      </rPr>
      <t xml:space="preserve"> 
</t>
    </r>
    <r>
      <rPr>
        <b/>
        <i/>
        <sz val="10"/>
        <color rgb="FF000000"/>
        <rFont val="Arial"/>
      </rPr>
      <t xml:space="preserve">Documentos Técnicos (4): </t>
    </r>
    <r>
      <rPr>
        <b/>
        <sz val="10"/>
        <color rgb="FF000000"/>
        <rFont val="Arial"/>
      </rPr>
      <t>INT 1</t>
    </r>
    <r>
      <rPr>
        <sz val="10"/>
        <color rgb="FF000000"/>
        <rFont val="Arial"/>
      </rPr>
      <t xml:space="preserve">Propuesta de programa de fortalecimiento de capacidades para la transversalización de los enfoques de género, poblacional diferencial y de derechos de las mujeres en la estrategia de Ingreso Mínimo Garantizado  
</t>
    </r>
    <r>
      <rPr>
        <b/>
        <sz val="10"/>
        <color rgb="FF000000"/>
        <rFont val="Arial"/>
      </rPr>
      <t xml:space="preserve">GOB(1): </t>
    </r>
    <r>
      <rPr>
        <sz val="10"/>
        <color rgb="FF000000"/>
        <rFont val="Arial"/>
      </rPr>
      <t xml:space="preserve">Propuesta de cronograma de fortalecimiento de capacidades para la transversalización de los enfoques de género, poblacional diferencial y de derechos de las mujeres dirigido al talento humano del IDPAC.
</t>
    </r>
    <r>
      <rPr>
        <b/>
        <sz val="10"/>
        <color rgb="FF000000"/>
        <rFont val="Arial"/>
      </rPr>
      <t>HAC (2): 1</t>
    </r>
    <r>
      <rPr>
        <sz val="10"/>
        <color rgb="FF000000"/>
        <rFont val="Arial"/>
      </rPr>
      <t xml:space="preserve">Ciclo anual de sensibilizaciones dirigido al Talento Humano de la Secretaría de Hacienda Distrital; </t>
    </r>
    <r>
      <rPr>
        <b/>
        <sz val="10"/>
        <color rgb="FF000000"/>
        <rFont val="Arial"/>
      </rPr>
      <t>1</t>
    </r>
    <r>
      <rPr>
        <sz val="10"/>
        <color rgb="FF000000"/>
        <rFont val="Arial"/>
      </rPr>
      <t xml:space="preserve">Lineamientos técnicos para la  incorporación del enfoque de género en la estrategia comunicativa del FONCEP – Conmemoración 8M
</t>
    </r>
    <r>
      <rPr>
        <b/>
        <i/>
        <sz val="10"/>
        <color rgb="FF000000"/>
        <rFont val="Arial"/>
      </rPr>
      <t xml:space="preserve">
Participación en instancias (7): </t>
    </r>
    <r>
      <rPr>
        <b/>
        <sz val="10"/>
        <color rgb="FF000000"/>
        <rFont val="Arial"/>
      </rPr>
      <t>INT 1</t>
    </r>
    <r>
      <rPr>
        <sz val="10"/>
        <color rgb="FF000000"/>
        <rFont val="Arial"/>
      </rPr>
      <t xml:space="preserve">UTA- Comisión Intersectorial Diferencial Poblacional- SDIS-IPAC 
</t>
    </r>
    <r>
      <rPr>
        <b/>
        <sz val="10"/>
        <color rgb="FF000000"/>
        <rFont val="Arial"/>
      </rPr>
      <t>HAB 1</t>
    </r>
    <r>
      <rPr>
        <sz val="10"/>
        <color rgb="FF000000"/>
        <rFont val="Arial"/>
      </rPr>
      <t xml:space="preserve">CVP Asistencia y presentación de balance de acciones realizadas por la SDMujer, en el marco de la implementación del Pacto multiactor, liderado por la Dirección de Mejoramiento de Vivienda de la CVP.  
</t>
    </r>
    <r>
      <rPr>
        <b/>
        <sz val="10"/>
        <color rgb="FF000000"/>
        <rFont val="Arial"/>
      </rPr>
      <t>EDU 1</t>
    </r>
    <r>
      <rPr>
        <sz val="10"/>
        <color rgb="FF000000"/>
        <rFont val="Arial"/>
      </rPr>
      <t xml:space="preserve">Asistencia a Mesa Técnica Interinstitucional en el marco de la formulación de la Política Pública de Entornos Escolares Inspiradores, con el propósito de recibir retroalimentación técnica por parte de las entidades participantes. 
</t>
    </r>
    <r>
      <rPr>
        <b/>
        <sz val="10"/>
        <color rgb="FF000000"/>
        <rFont val="Arial"/>
      </rPr>
      <t>SEG 4: 3</t>
    </r>
    <r>
      <rPr>
        <sz val="10"/>
        <color rgb="FF000000"/>
        <rFont val="Arial"/>
      </rPr>
      <t xml:space="preserve">Asistencia a la Comisión Distrital de Seguridad, Convivencia y Comodidad en el Fútbol; </t>
    </r>
    <r>
      <rPr>
        <b/>
        <sz val="10"/>
        <color rgb="FF000000"/>
        <rFont val="Arial"/>
      </rPr>
      <t>1</t>
    </r>
    <r>
      <rPr>
        <sz val="10"/>
        <color rgb="FF000000"/>
        <rFont val="Arial"/>
      </rPr>
      <t xml:space="preserve">Mesa Técnica de Monitoreo y Seguridad a ciclistas
</t>
    </r>
    <r>
      <rPr>
        <b/>
        <i/>
        <sz val="10"/>
        <color rgb="FF000000"/>
        <rFont val="Arial"/>
      </rPr>
      <t xml:space="preserve">
Sensibilizaciones (1):</t>
    </r>
    <r>
      <rPr>
        <sz val="10"/>
        <color rgb="FF000000"/>
        <rFont val="Arial"/>
      </rPr>
      <t xml:space="preserve"> </t>
    </r>
    <r>
      <rPr>
        <b/>
        <sz val="10"/>
        <color rgb="FF000000"/>
        <rFont val="Arial"/>
      </rPr>
      <t>CUL1</t>
    </r>
    <r>
      <rPr>
        <sz val="10"/>
        <color rgb="FF000000"/>
        <rFont val="Arial"/>
      </rPr>
      <t xml:space="preserve">Incorporación del enfoque de género en las propuestas de ganadoras de Beca En Bogotá nos mueve el respeto – SDCRD.
</t>
    </r>
    <r>
      <rPr>
        <b/>
        <i/>
        <sz val="10"/>
        <color rgb="FF000000"/>
        <rFont val="Arial"/>
      </rPr>
      <t xml:space="preserve">
Actividades ETG de Sello (10): </t>
    </r>
    <r>
      <rPr>
        <sz val="10"/>
        <color rgb="FF000000"/>
        <rFont val="Arial"/>
      </rPr>
      <t xml:space="preserve">INT (1) : Reunión con el Instituto Distrital para la Protección de la Niñez y la Juventud- IDIPRON, con el propósito de trabajar en el informe del plan de trabajo para la igualdad de género y gestionar la solicitud de delegaciones para la Segunda Medición del mecanismo Sello en Igualdad. 
IDPYBA (1): Mesa de trabajo con el Instituto Distrital de Protección y Bienestar Animal-IDPYBA, para brindar apoyo en la realización de informe de reporte 2025 del Plan para la Igualdad de Género. 
CVP (1) Mesa de trabajo para revisar el avance del plan de trabajo para la Igualdad de Género vigencia 2025, así como orientar el diligenciamiento de la plantilla de informe.  
EAAB (1) Mesa de trabajo para orientar el diligenciamiento de la plantilla de informe del plan de trabajo para la Igualdad de Género vigencia 2025.  
Sectorial (1) Mesa de trabajo con todas las entidades del sector para Brindar orientaciones para el diligenciamiento del Informe de Implementación de los Planes de Trabajo para la Igualdad de Género con corte a la vigencia 2025. 
Movilidad (La Rolita) (1): Mesa de trabajo con la operadora para orientar el avance en plan de actividades 2026 con base en el diagnóstico de sello.  
DEE (3): Mesas de trabajo y presentación referente con IPES, SDDE &amp; IDT. 
HAC (1): Mesa de trabajo revisión propuesta de conmemoración 8M. </t>
    </r>
  </si>
  <si>
    <r>
      <rPr>
        <b/>
        <sz val="9"/>
        <color rgb="FF000000"/>
        <rFont val="Arial"/>
      </rPr>
      <t xml:space="preserve">1. Acompañamiento técnico mesas, comités y comisiones (51):
DPC </t>
    </r>
    <r>
      <rPr>
        <sz val="9"/>
        <color rgb="FF000000"/>
        <rFont val="Arial"/>
      </rPr>
      <t xml:space="preserve">(10): Articulación interna (3): DED; mesa víctimas; mujeres futboleras. Intersectoriales (7): 3 Subcomités Justicia Transicional: Atn y asistencia; Prevención, protección y garantías no repetición; Verdad, memoria y reconstrucción tejido social; mesa víctimas Puente Aranda; CDPVR plan género; lideresas plan género; escuela mujeres futboleras. 
</t>
    </r>
    <r>
      <rPr>
        <b/>
        <sz val="9"/>
        <color rgb="FF000000"/>
        <rFont val="Arial"/>
      </rPr>
      <t xml:space="preserve">DPyR </t>
    </r>
    <r>
      <rPr>
        <sz val="9"/>
        <color rgb="FF000000"/>
        <rFont val="Arial"/>
      </rPr>
      <t xml:space="preserve">(2): interna (1) mesa diversa. Intersectoriales: (1) Acompañamiento movilización 21F 4 años Sentencia C055/2022.
</t>
    </r>
    <r>
      <rPr>
        <b/>
        <sz val="9"/>
        <color rgb="FF000000"/>
        <rFont val="Arial"/>
      </rPr>
      <t>DTID</t>
    </r>
    <r>
      <rPr>
        <sz val="9"/>
        <color rgb="FF000000"/>
        <rFont val="Arial"/>
      </rPr>
      <t xml:space="preserve">: (2) Intersectoriales: ruta vendedor@s informales IPES; diálogo ciudadano SDH. 
</t>
    </r>
    <r>
      <rPr>
        <b/>
        <sz val="9"/>
        <color rgb="FF000000"/>
        <rFont val="Arial"/>
      </rPr>
      <t xml:space="preserve">DSP </t>
    </r>
    <r>
      <rPr>
        <sz val="9"/>
        <color rgb="FF000000"/>
        <rFont val="Arial"/>
      </rPr>
      <t xml:space="preserve">Intersectoriales (9): Más Bienestar SDS (2); Más Bienestar comunicaciones; conmemoración 21F; plataforma SAM; mesa mortalidad materna; mesa prevención maternidades y paternidades tempranas; UTA lactancia materna. 
</t>
    </r>
    <r>
      <rPr>
        <b/>
        <sz val="9"/>
        <color rgb="FF000000"/>
        <rFont val="Arial"/>
      </rPr>
      <t xml:space="preserve">DEE </t>
    </r>
    <r>
      <rPr>
        <sz val="9"/>
        <color rgb="FF000000"/>
        <rFont val="Arial"/>
      </rPr>
      <t xml:space="preserve">(9) internas: (6) Articulación interna sector educación; centros inclusión digital; Biblored; compromisos Atenea (2); sensibilización 8M colegio Ramón Jimeno. Intersectoriales: (3) mesa PP entonos escolares inspiradores; Agencia Atenea; Comité Distrital Formación Docente. 
</t>
    </r>
    <r>
      <rPr>
        <b/>
        <sz val="9"/>
        <color rgb="FF000000"/>
        <rFont val="Arial"/>
      </rPr>
      <t xml:space="preserve">DCLS </t>
    </r>
    <r>
      <rPr>
        <sz val="9"/>
        <color rgb="FF000000"/>
        <rFont val="Arial"/>
      </rPr>
      <t xml:space="preserve">(7): internas: (5) Articulación interna sector cultura (3); conmemoración 8M; acciones IDARTES. Intersectoriales: (2) Biblored; PES bici IDPC. 
</t>
    </r>
    <r>
      <rPr>
        <b/>
        <sz val="9"/>
        <color rgb="FF000000"/>
        <rFont val="Arial"/>
      </rPr>
      <t xml:space="preserve">DHVD </t>
    </r>
    <r>
      <rPr>
        <sz val="9"/>
        <color rgb="FF000000"/>
        <rFont val="Arial"/>
      </rPr>
      <t xml:space="preserve">(9): internas: (2) Articulación sector gobierno; piloto frentes de obra. 
Intersectoriales: (7) UTA CIEP; CIEP; proyecto bienestar Guacamayas DADEP; sendero río Bogotá CVP; proyecto Suba Bilbao CVP (2); foro acción climática C40. 
</t>
    </r>
    <r>
      <rPr>
        <b/>
        <sz val="9"/>
        <color rgb="FF000000"/>
        <rFont val="Arial"/>
      </rPr>
      <t>7Derechos:</t>
    </r>
    <r>
      <rPr>
        <sz val="9"/>
        <color rgb="FF000000"/>
        <rFont val="Arial"/>
      </rPr>
      <t xml:space="preserve"> Internas (2): logística eventos DDDP; reunión equipo derechos.
</t>
    </r>
    <r>
      <rPr>
        <b/>
        <sz val="9"/>
        <color rgb="FF000000"/>
        <rFont val="Arial"/>
      </rPr>
      <t xml:space="preserve">2. Metodologías (6): 
DCLS </t>
    </r>
    <r>
      <rPr>
        <sz val="9"/>
        <color rgb="FF000000"/>
        <rFont val="Arial"/>
      </rPr>
      <t xml:space="preserve">(2) propuesta talleres bibliotecas públicas; metodología 8M Biblored.  
</t>
    </r>
    <r>
      <rPr>
        <b/>
        <sz val="9"/>
        <color rgb="FF000000"/>
        <rFont val="Arial"/>
      </rPr>
      <t xml:space="preserve">DHVD </t>
    </r>
    <r>
      <rPr>
        <sz val="9"/>
        <color rgb="FF000000"/>
        <rFont val="Arial"/>
      </rPr>
      <t xml:space="preserve">(1) Ajustes entornos urbanos enfoque género. 
</t>
    </r>
    <r>
      <rPr>
        <b/>
        <sz val="9"/>
        <color rgb="FF000000"/>
        <rFont val="Arial"/>
      </rPr>
      <t>7Derechos</t>
    </r>
    <r>
      <rPr>
        <sz val="9"/>
        <color rgb="FF000000"/>
        <rFont val="Arial"/>
      </rPr>
      <t xml:space="preserve">: (3) Capacitación TPIEG entidades públicas; DDHH mujeres privadas libertad; inducción TH CIOM. 
</t>
    </r>
    <r>
      <rPr>
        <b/>
        <sz val="9"/>
        <color rgb="FF000000"/>
        <rFont val="Arial"/>
      </rPr>
      <t xml:space="preserve">3. Sensibilizaciones (2): 
DSP </t>
    </r>
    <r>
      <rPr>
        <sz val="9"/>
        <color rgb="FF000000"/>
        <rFont val="Arial"/>
      </rPr>
      <t xml:space="preserve">(1) Sentencia C055/2022 SDS equipo BUnidos. 
</t>
    </r>
    <r>
      <rPr>
        <b/>
        <sz val="9"/>
        <color rgb="FF000000"/>
        <rFont val="Arial"/>
      </rPr>
      <t xml:space="preserve">7Derechos </t>
    </r>
    <r>
      <rPr>
        <sz val="9"/>
        <color rgb="FF000000"/>
        <rFont val="Arial"/>
      </rPr>
      <t xml:space="preserve">(1) Capacitación TPIEG entidades públicas 
</t>
    </r>
    <r>
      <rPr>
        <b/>
        <sz val="9"/>
        <color rgb="FF000000"/>
        <rFont val="Arial"/>
      </rPr>
      <t xml:space="preserve">4. Conmemoraciones (1) 
</t>
    </r>
    <r>
      <rPr>
        <sz val="9"/>
        <color rgb="FF000000"/>
        <rFont val="Arial"/>
      </rPr>
      <t xml:space="preserve">DTID (1) documento sentido conmemoracion 8M
</t>
    </r>
    <r>
      <rPr>
        <b/>
        <sz val="9"/>
        <color rgb="FF000000"/>
        <rFont val="Arial"/>
      </rPr>
      <t xml:space="preserve">5. Documentos técnicos (5): 
DTID </t>
    </r>
    <r>
      <rPr>
        <sz val="9"/>
        <color rgb="FF000000"/>
        <rFont val="Arial"/>
      </rPr>
      <t xml:space="preserve">1 informe reporte Decreto 332/2020 II sem 2025.
</t>
    </r>
    <r>
      <rPr>
        <b/>
        <sz val="9"/>
        <color rgb="FF000000"/>
        <rFont val="Arial"/>
      </rPr>
      <t xml:space="preserve">DEE </t>
    </r>
    <r>
      <rPr>
        <sz val="9"/>
        <color rgb="FF000000"/>
        <rFont val="Arial"/>
      </rPr>
      <t xml:space="preserve">(3) Borrador DD educación – trabajo ASP; propuesta estrategia prevención violencia digital; propuesta estrategia universitaria por igualdad. 
</t>
    </r>
    <r>
      <rPr>
        <b/>
        <sz val="9"/>
        <color rgb="FF000000"/>
        <rFont val="Arial"/>
      </rPr>
      <t xml:space="preserve">DHVD </t>
    </r>
    <r>
      <rPr>
        <sz val="9"/>
        <color rgb="FF000000"/>
        <rFont val="Arial"/>
      </rPr>
      <t xml:space="preserve">(1) Preliminar lineamiento Metro enfoque género. 
</t>
    </r>
    <r>
      <rPr>
        <b/>
        <sz val="9"/>
        <color rgb="FF000000"/>
        <rFont val="Arial"/>
      </rPr>
      <t xml:space="preserve">6. Conceptos técnicos (28): 
</t>
    </r>
    <r>
      <rPr>
        <sz val="9"/>
        <color rgb="FF000000"/>
        <rFont val="Arial"/>
      </rPr>
      <t xml:space="preserve">
Proyectos de Acuerdo (</t>
    </r>
    <r>
      <rPr>
        <b/>
        <sz val="9"/>
        <color rgb="FF000000"/>
        <rFont val="Arial"/>
      </rPr>
      <t>17</t>
    </r>
    <r>
      <rPr>
        <sz val="9"/>
        <color rgb="FF000000"/>
        <rFont val="Arial"/>
      </rPr>
      <t>): PA 175 flexibilización jornada laboral cuidadoras; PA 142 protocolo acoso laboral y acoso sexual laboral; PA 139 trabajo digno juventud, PA 197 beneficios  taxis; PA 056 salud mental materna; PA 37 derechos menstruales; PA 111 semana salud mental; PA 110 menstruación; PA 145 cáncer mama; PA 363 áreas lactancia; PA 317 rutas lactancia materna; PA 060 curso DD mujeres y familia; PA 430 Festival Electrónica Parque; PA 75 programa cultura Metro;  PA 031 entornos universitarios seguros; PA 154 DDHH personas trans; PA 162 uso prioritario de todos los asientos en los medios de transporte. 
Proyectos Decreto (</t>
    </r>
    <r>
      <rPr>
        <b/>
        <sz val="9"/>
        <color rgb="FF000000"/>
        <rFont val="Arial"/>
      </rPr>
      <t>1</t>
    </r>
    <r>
      <rPr>
        <sz val="9"/>
        <color rgb="FF000000"/>
        <rFont val="Arial"/>
      </rPr>
      <t>): PD 1879 atención primera infancia; 
DP Concejo (</t>
    </r>
    <r>
      <rPr>
        <b/>
        <sz val="9"/>
        <color rgb="FF000000"/>
        <rFont val="Arial"/>
      </rPr>
      <t>1</t>
    </r>
    <r>
      <rPr>
        <sz val="9"/>
        <color rgb="FF000000"/>
        <rFont val="Arial"/>
      </rPr>
      <t>): PP Bogotá 24/7. 
DP JAL (</t>
    </r>
    <r>
      <rPr>
        <b/>
        <sz val="9"/>
        <color rgb="FF000000"/>
        <rFont val="Arial"/>
      </rPr>
      <t>1</t>
    </r>
    <r>
      <rPr>
        <sz val="9"/>
        <color rgb="FF000000"/>
        <rFont val="Arial"/>
      </rPr>
      <t>) Chapinero Acuerdo 340 IVE;   
PP (</t>
    </r>
    <r>
      <rPr>
        <b/>
        <sz val="9"/>
        <color rgb="FF000000"/>
        <rFont val="Arial"/>
      </rPr>
      <t xml:space="preserve">4) </t>
    </r>
    <r>
      <rPr>
        <sz val="9"/>
        <color rgb="FF000000"/>
        <rFont val="Arial"/>
      </rPr>
      <t>PP Entornos Escolares Inspiradores; PP sustancias psicoactivas; PP Bogotá 24/7; entornos universitarios seguros.
Documentos entidades distritales (</t>
    </r>
    <r>
      <rPr>
        <b/>
        <sz val="9"/>
        <color rgb="FF000000"/>
        <rFont val="Arial"/>
      </rPr>
      <t>1</t>
    </r>
    <r>
      <rPr>
        <sz val="9"/>
        <color rgb="FF000000"/>
        <rFont val="Arial"/>
      </rPr>
      <t>) aportes plan PES bici.
Organismos de control (</t>
    </r>
    <r>
      <rPr>
        <b/>
        <sz val="9"/>
        <color rgb="FF000000"/>
        <rFont val="Arial"/>
      </rPr>
      <t>1</t>
    </r>
    <r>
      <rPr>
        <sz val="9"/>
        <color rgb="FF000000"/>
        <rFont val="Arial"/>
      </rPr>
      <t>): Personería protocolos violencias contra mujeres; 
SDQS ciudadanía (</t>
    </r>
    <r>
      <rPr>
        <b/>
        <sz val="9"/>
        <color rgb="FF000000"/>
        <rFont val="Arial"/>
      </rPr>
      <t>2</t>
    </r>
    <r>
      <rPr>
        <sz val="9"/>
        <color rgb="FF000000"/>
        <rFont val="Arial"/>
      </rPr>
      <t xml:space="preserve">): fondo emprendimiento mujeres; talleres educación sexual.
</t>
    </r>
    <r>
      <rPr>
        <b/>
        <sz val="9"/>
        <color rgb="FF000000"/>
        <rFont val="Arial"/>
      </rPr>
      <t xml:space="preserve">7. Bullets (4) 
DPC </t>
    </r>
    <r>
      <rPr>
        <sz val="9"/>
        <color rgb="FF000000"/>
        <rFont val="Arial"/>
      </rPr>
      <t xml:space="preserve">(2) CDJT; mesa pueblos indígenas. 
</t>
    </r>
    <r>
      <rPr>
        <b/>
        <sz val="9"/>
        <color rgb="FF000000"/>
        <rFont val="Arial"/>
      </rPr>
      <t xml:space="preserve">DSP </t>
    </r>
    <r>
      <rPr>
        <sz val="9"/>
        <color rgb="FF000000"/>
        <rFont val="Arial"/>
      </rPr>
      <t>(2) Conmemoración 21F</t>
    </r>
  </si>
  <si>
    <r>
      <rPr>
        <b/>
        <sz val="10"/>
        <color rgb="FF000000"/>
        <rFont val="Arial"/>
      </rPr>
      <t xml:space="preserve">1. Seguimiento a planes de trabajo para la igualdad de género para la vigencia 2025:
</t>
    </r>
    <r>
      <rPr>
        <sz val="10"/>
        <color rgb="FF000000"/>
        <rFont val="Arial"/>
      </rPr>
      <t xml:space="preserve">a. Se realizó la solicitud del informe de implementación de los planes de trabajo para la igualdad de género correspondientes a la vigencia 2025 a 31 entidades adscritas y vinculadas.
b. Se realizaron dos (2) mesas de trabajo para la resolución de dudas relacionadas con el informe de implementación de los planes de trabajo para la igualdad de género, con las siguientes entidades: el Departamento Administrativo del Servicio Civil Distrital (DASC) y la Empresa Metro de Bogotá.
</t>
    </r>
    <r>
      <rPr>
        <b/>
        <sz val="10"/>
        <color rgb="FF000000"/>
        <rFont val="Arial"/>
      </rPr>
      <t xml:space="preserve">c. </t>
    </r>
    <r>
      <rPr>
        <sz val="10"/>
        <color rgb="FF000000"/>
        <rFont val="Arial"/>
      </rPr>
      <t xml:space="preserve">Se realizó una (1) mesa de socialización y resolución de dudas sobre la estructura del nuevo formato para el seguimiento a la implementación de los planes de trabajo para la igualdad de género, con el equipo interno de Transversalización de Género.
</t>
    </r>
    <r>
      <rPr>
        <b/>
        <sz val="10"/>
        <color rgb="FF000000"/>
        <rFont val="Arial"/>
      </rPr>
      <t xml:space="preserve">2. Segunda medición entidades adscritas y vinculadas:
</t>
    </r>
    <r>
      <rPr>
        <sz val="10"/>
        <color rgb="FF000000"/>
        <rFont val="Arial"/>
      </rPr>
      <t xml:space="preserve">a. Se envió un (1) oficio de invitación a la segunda medición del mecanismo “En Igualdad: Sello Distrital de Igualdad de Género” y a la conformación de delegaciones a 31 entidades adscritas y vinculadas.
b. Se envió un (1) oficio de invitación para participar por primera vez en el mecanismo “En Igualdad: Sello Distrital de Igualdad de Género” a 4 entidades adscritas y vinculadas que no participaron en la medición de 2023.
</t>
    </r>
    <r>
      <rPr>
        <b/>
        <sz val="10"/>
        <color rgb="FF000000"/>
        <rFont val="Arial"/>
      </rPr>
      <t xml:space="preserve">3. Renovación de insignias de entidades de capital mixto:
</t>
    </r>
    <r>
      <rPr>
        <sz val="10"/>
        <color rgb="FF000000"/>
        <rFont val="Arial"/>
      </rPr>
      <t xml:space="preserve">a. Se envió un (1) oficio de invitación para renovar su insignia de reconocimiento del Sello En Igualdad a siete (7) entidades de capital mixto y a una (1) institución de educación superior (IES) que hacen parte del organigrama de la Administración Distrital.
</t>
    </r>
    <r>
      <rPr>
        <b/>
        <sz val="10"/>
        <color rgb="FF000000"/>
        <rFont val="Arial"/>
      </rPr>
      <t>4. Implementación de Alcaldías Locales: 
a</t>
    </r>
    <r>
      <rPr>
        <sz val="10"/>
        <color rgb="FF000000"/>
        <rFont val="Arial"/>
      </rPr>
      <t xml:space="preserve">.En el marco de la etapa diagnóstica con las Alcaldías Locales, se realizaron cinco (5) mesas de trabajo para la socialización de la plataforma web y de los tiempos de diligenciamiento de la lista de comprobación y la lista de resultados, con las Alcaldías Locales de Antonio Nariño, Chapinero, Fontibón, Tunjuelito y Usme.
</t>
    </r>
    <r>
      <rPr>
        <b/>
        <sz val="10"/>
        <color rgb="FF000000"/>
        <rFont val="Arial"/>
      </rPr>
      <t>5. Diagnósticos institucionales secretarías distritales:
a.</t>
    </r>
    <r>
      <rPr>
        <sz val="10"/>
        <color rgb="FF000000"/>
        <rFont val="Arial"/>
      </rPr>
      <t xml:space="preserve"> Se revisaron y ajustaron las versiones preliminares de seis (6) de los quince (15) diagnósticos sobre buenas prácticas y ventanas de oportunidades del proceso de transversalización, correspondientes a las siguientes entidades distritales: Secretaría Distrital de Cultura, Recreación y Deporte; Secretaría General de la Alcaldía Mayor de Bogotá; Secretaría Distrital del Hábitat; Secretaría Jurídica Distrital; Secretaría Distrital de Integración Social y Secretaría Distrital de Planeación.</t>
    </r>
  </si>
  <si>
    <r>
      <rPr>
        <b/>
        <sz val="10"/>
        <color rgb="FF000000"/>
        <rFont val="Arial"/>
      </rPr>
      <t xml:space="preserve">Elaboración de insumos (47)
</t>
    </r>
    <r>
      <rPr>
        <sz val="10"/>
        <color rgb="FF000000"/>
        <rFont val="Arial"/>
      </rPr>
      <t xml:space="preserve">
</t>
    </r>
    <r>
      <rPr>
        <b/>
        <sz val="10"/>
        <color rgb="FF000000"/>
        <rFont val="Arial"/>
      </rPr>
      <t xml:space="preserve">Conceptos Técnicos (3): </t>
    </r>
    <r>
      <rPr>
        <sz val="10"/>
        <color rgb="FF000000"/>
        <rFont val="Arial"/>
      </rPr>
      <t xml:space="preserve">GOB-SDG (1): Concepto técnico para la incorporación del enfoque y de género y de derechos de las mujeres en la estrategia “Bogotaneidad Local 2026, para la prevención del acoso sexual en el espacio público”. HAC-SDH (1):  Recomendaciones técnicas para la incorporación de los enfoques de género y de derechos de las mujeres en las Jornadas de capacitación Fiscal dirigidas a las mujeres habitantes del D.C., CUL-SDCRD (1):  Concepto técnico para el Plan Especial de Salvaguardia (PES) de la Bicicleta
</t>
    </r>
    <r>
      <rPr>
        <b/>
        <sz val="10"/>
        <color rgb="FF000000"/>
        <rFont val="Arial"/>
      </rPr>
      <t>Documentos Técnicos (4)</t>
    </r>
    <r>
      <rPr>
        <sz val="10"/>
        <color rgb="FF000000"/>
        <rFont val="Arial"/>
      </rPr>
      <t xml:space="preserve">: DEE-SDDE (1):  Propuesta de formulario para el registro de espacios culturales, comunitarios y de encuentro para personas LBT. HAC-FONCEP (1): Guion de intervención-evento de conmemoración del 8 de marzo-Día internacional de la mujer trabajadora. INT-SDIS (1):  Guía orientadora para la implementación del enfoque de género en el lenguaje escrito y visual de las comunicaciones institucionales. INT-IDIPRON (1):  Propuesta de programa de fortalecimiento de capacidades para la transversalización de los enfoques de género, poblacional diferencial y de derechos de las mujeres.
</t>
    </r>
    <r>
      <rPr>
        <b/>
        <sz val="10"/>
        <color rgb="FF000000"/>
        <rFont val="Arial"/>
      </rPr>
      <t xml:space="preserve">Participación en instancias (11): </t>
    </r>
    <r>
      <rPr>
        <sz val="10"/>
        <color rgb="FF000000"/>
        <rFont val="Arial"/>
      </rPr>
      <t xml:space="preserve">INT-SDIS (1): UTA- Comisión Intersectorial Diferencial Poblacional – CIDPO.
SEG-SDSCJ (5):  Asistencia a la Comisión Distrital de Seguridad, Convivencia y Comodidad en el Fútbol; (3) Mesas Técnicas de Monitoreo y Seguridad a ciclistas. CUL- IDPC (2): Primera sesión del Plan Especial de Salvaguardia (PES) del Teatro de Creación Colectiva y Mesa sectorial de Cultura y Mujer. 
</t>
    </r>
    <r>
      <rPr>
        <b/>
        <sz val="10"/>
        <color rgb="FF000000"/>
        <rFont val="Arial"/>
      </rPr>
      <t>Sensibilizaciones (20):</t>
    </r>
    <r>
      <rPr>
        <sz val="10"/>
        <color rgb="FF000000"/>
        <rFont val="Arial"/>
      </rPr>
      <t xml:space="preserve"> AMB-JBB (1): Derecho a una vida libre de violencias. SEG-SDSCJ:(3) Derecho a una vida libre de violencias y Ruta Única de Atención a Violencias contra las Mujeres (RUAVM). Y transversalización del Enfoque de Género SDSCJ, PPMYEG y PPASP. HAB- EAAB:(2) conmemoración 8M. HAB- CVP (2) conmemoración 8M conmemoración 8M. HAB-SDHT (1): conmemoración 8M. CUL: (1) Derechos de las mujeres a consejeras de Cultura y gestoras culturales locales sobre la Beca Mujeres creadoras por una cultura libre de violencias y de sexismos. GEP-DASCD (2): conmemoración 8M SAL (1): conmemoración 8M. HAC-SDH (1): ciclo formativo, Igualdad en Hacienda, por una hacienda que transforma, enfoques de género y derechos humanos de las mujeres. DEE-IPES (1): enfoque de género, derechos humanos de las mujeres y RUA. MOV-La Rolita (1): conmemoración 8M, MOV-UMV (1): conmemoración 8M EDU (1): conmemoración 8M. MUJ (2) jornada de sensibilización funcionarias de la secretaría de la Mujer posesionadas del concurso distrito 6 sobre PPMYEG Y PPASP. 
</t>
    </r>
    <r>
      <rPr>
        <b/>
        <sz val="10"/>
        <color rgb="FF000000"/>
        <rFont val="Arial"/>
      </rPr>
      <t xml:space="preserve">Metodologías y PPT (5): </t>
    </r>
    <r>
      <rPr>
        <sz val="10"/>
        <color rgb="FF000000"/>
        <rFont val="Arial"/>
      </rPr>
      <t xml:space="preserve">HAB- EAAB (1): Metodología conmemoración del 8M en el Colegio Ramón Jiménez del Acueducto de Bogotá. MUJ (1): Metodología 8M la Igualdad es nuestro sello. Conmemoración Día Internacional de los derechos de las Mujeres. MUJ (1): PPT a Igualdad es nuestro sello. Conmemoración Día Internacional de los derechos de las Mujeres. HAC-SDH (1): PPT sensibilización Introducción al ciclo formativo Igualdad en Hacienda, por una hacienda que transforma y enfoques de género y derechos humanos de las mujeres DEE-IPES (1): PPT sensibilización en enfoque de género, derechos humanos de las mujeres y (RUAVM).
</t>
    </r>
    <r>
      <rPr>
        <b/>
        <sz val="10"/>
        <color rgb="FF000000"/>
        <rFont val="Arial"/>
      </rPr>
      <t>Actividades ETG de Sello (4):</t>
    </r>
    <r>
      <rPr>
        <sz val="10"/>
        <color rgb="FF000000"/>
        <rFont val="Arial"/>
      </rPr>
      <t xml:space="preserve"> HAB-CVP (1): Mesa de trabajo para revisión técnica del informe y Plan de Trabajo para la Igualdad de Género del Mecanismo Sello en Igualdad. GOB-SDG (1): Mesa de trabajo para brindar recomendaciones y aclaraciones sobre el diligenciamiento de informe de plan de Igualdad. HAC-UAECD (1): Mesa de trabajo para revisión del informe para la Igualdad de Género del Mecanismo Sello en Igualdad. SEG- UAECOB (1): Mesa de trabajo para revisión del informe para la igualdad de género del Mecanismo Sello en Igualdad. 
</t>
    </r>
  </si>
  <si>
    <r>
      <rPr>
        <b/>
        <sz val="9"/>
        <color rgb="FF000000"/>
        <rFont val="Arial"/>
      </rPr>
      <t xml:space="preserve">1. Acompañamiento técnico mesas, comités y comisiones (39):
DPC </t>
    </r>
    <r>
      <rPr>
        <sz val="9"/>
        <color rgb="FF000000"/>
        <rFont val="Arial"/>
      </rPr>
      <t xml:space="preserve">(2): Intersectoriales: conmemoración muj mesa víctimas Puente Aranda; comité impulso Consejo Paz.
</t>
    </r>
    <r>
      <rPr>
        <b/>
        <sz val="9"/>
        <color rgb="FF000000"/>
        <rFont val="Arial"/>
      </rPr>
      <t xml:space="preserve">DPyR </t>
    </r>
    <r>
      <rPr>
        <sz val="9"/>
        <color rgb="FF000000"/>
        <rFont val="Arial"/>
      </rPr>
      <t xml:space="preserve">(6): internas (3) sistema participación POT; seguimiento particip PP; articulación DTDyP.. Intersectoriales (3) SDP sistema participación POT; UDFJC; SDIS enfoques PP Habt calle.
</t>
    </r>
    <r>
      <rPr>
        <b/>
        <sz val="9"/>
        <color rgb="FF000000"/>
        <rFont val="Arial"/>
      </rPr>
      <t>DTID</t>
    </r>
    <r>
      <rPr>
        <sz val="9"/>
        <color rgb="FF000000"/>
        <rFont val="Arial"/>
      </rPr>
      <t xml:space="preserve">: (2) mesa trabajo PP Bogotá 24/7; visita Personería contratación pública mujeres.
</t>
    </r>
    <r>
      <rPr>
        <b/>
        <sz val="9"/>
        <color rgb="FF000000"/>
        <rFont val="Arial"/>
      </rPr>
      <t xml:space="preserve">DSP </t>
    </r>
    <r>
      <rPr>
        <sz val="9"/>
        <color rgb="FF000000"/>
        <rFont val="Arial"/>
      </rPr>
      <t xml:space="preserve">(5) Intersectoriales: FUCS; comisión determinantes salud; mesa prevención maternidades tempranas; mortalidad materna; UTA lactancia.
</t>
    </r>
    <r>
      <rPr>
        <b/>
        <sz val="9"/>
        <color rgb="FF000000"/>
        <rFont val="Arial"/>
      </rPr>
      <t xml:space="preserve">DEE </t>
    </r>
    <r>
      <rPr>
        <sz val="9"/>
        <color rgb="FF000000"/>
        <rFont val="Arial"/>
      </rPr>
      <t xml:space="preserve">(12) internas: (4) Estrategia universidades..Intersectoriales: (8) SCRD seguimiento PP LEO; Academia Atenea (4); FUCS; U.Salle; mesa VBG UDFJC-ASAB.
</t>
    </r>
    <r>
      <rPr>
        <b/>
        <sz val="9"/>
        <color rgb="FF000000"/>
        <rFont val="Arial"/>
      </rPr>
      <t xml:space="preserve">DCLS </t>
    </r>
    <r>
      <rPr>
        <sz val="9"/>
        <color rgb="FF000000"/>
        <rFont val="Arial"/>
      </rPr>
      <t xml:space="preserve">(8): internas: (3) DGC propuesta SOFA; articulación IDARTES; festivales parque Sello. Intersectoriales: (5) IDARTES propuesta SOFA; IDPC ruta patrimonial; programa mujer arte; SDSCJ semilleros; mesa PES bici.
</t>
    </r>
    <r>
      <rPr>
        <b/>
        <sz val="9"/>
        <color rgb="FF000000"/>
        <rFont val="Arial"/>
      </rPr>
      <t xml:space="preserve">DHVD </t>
    </r>
    <r>
      <rPr>
        <sz val="9"/>
        <color rgb="FF000000"/>
        <rFont val="Arial"/>
      </rPr>
      <t xml:space="preserve">(4): internas: (1) informe piloto frentes obra. Intersectoriales: (3) UTA CIEP; CIEP; Camacol.
</t>
    </r>
    <r>
      <rPr>
        <b/>
        <sz val="9"/>
        <color rgb="FF000000"/>
        <rFont val="Arial"/>
      </rPr>
      <t xml:space="preserve">
2. Metodologías (9):
DPyR </t>
    </r>
    <r>
      <rPr>
        <sz val="9"/>
        <color rgb="FF000000"/>
        <rFont val="Arial"/>
      </rPr>
      <t xml:space="preserve">(2) conversatorio VCMP UDFJC; propuesta conversatorio DPyR TH SDMujer.
DTID (2) metodología y ppt 8M entidades distritales.
</t>
    </r>
    <r>
      <rPr>
        <b/>
        <sz val="9"/>
        <color rgb="FF000000"/>
        <rFont val="Arial"/>
      </rPr>
      <t>DEE</t>
    </r>
    <r>
      <rPr>
        <sz val="9"/>
        <color rgb="FF000000"/>
        <rFont val="Arial"/>
      </rPr>
      <t xml:space="preserve"> (4) Metodología y ppt inducción TH SDMujer; sensibilización 8M colegio RJimeno; sensibilización DEE TH SDMujer.
</t>
    </r>
    <r>
      <rPr>
        <b/>
        <sz val="9"/>
        <color rgb="FF000000"/>
        <rFont val="Arial"/>
      </rPr>
      <t xml:space="preserve">DCLS </t>
    </r>
    <r>
      <rPr>
        <sz val="9"/>
        <color rgb="FF000000"/>
        <rFont val="Arial"/>
      </rPr>
      <t xml:space="preserve">(1) ppt sensibilización género y cultura. 
</t>
    </r>
    <r>
      <rPr>
        <b/>
        <sz val="9"/>
        <color rgb="FF000000"/>
        <rFont val="Arial"/>
      </rPr>
      <t xml:space="preserve">
3. Sensibilizaciones (8):
DTID</t>
    </r>
    <r>
      <rPr>
        <sz val="9"/>
        <color rgb="FF000000"/>
        <rFont val="Arial"/>
      </rPr>
      <t xml:space="preserve"> (1) 8M entidades distritales.
</t>
    </r>
    <r>
      <rPr>
        <b/>
        <sz val="9"/>
        <color rgb="FF000000"/>
        <rFont val="Arial"/>
      </rPr>
      <t xml:space="preserve">DSP </t>
    </r>
    <r>
      <rPr>
        <sz val="9"/>
        <color rgb="FF000000"/>
        <rFont val="Arial"/>
      </rPr>
      <t xml:space="preserve">(1) IVE equipos Casa Todas.
</t>
    </r>
    <r>
      <rPr>
        <b/>
        <sz val="9"/>
        <color rgb="FF000000"/>
        <rFont val="Arial"/>
      </rPr>
      <t>DEE</t>
    </r>
    <r>
      <rPr>
        <sz val="9"/>
        <color rgb="FF000000"/>
        <rFont val="Arial"/>
      </rPr>
      <t xml:space="preserve"> (3) PPMyEG y enfoques inducción TH SDMujer (2); 8M colegio Ramón Jimeno.
</t>
    </r>
    <r>
      <rPr>
        <b/>
        <sz val="9"/>
        <color rgb="FF000000"/>
        <rFont val="Arial"/>
      </rPr>
      <t>DCLS</t>
    </r>
    <r>
      <rPr>
        <sz val="9"/>
        <color rgb="FF000000"/>
        <rFont val="Arial"/>
      </rPr>
      <t xml:space="preserve"> (1) Género y cultura Consejeras Arte Cultura.
</t>
    </r>
    <r>
      <rPr>
        <b/>
        <sz val="9"/>
        <color rgb="FF000000"/>
        <rFont val="Arial"/>
      </rPr>
      <t>DHVD</t>
    </r>
    <r>
      <rPr>
        <sz val="9"/>
        <color rgb="FF000000"/>
        <rFont val="Arial"/>
      </rPr>
      <t xml:space="preserve"> (2): taller urbanismo nocturno CVP.
</t>
    </r>
    <r>
      <rPr>
        <b/>
        <sz val="9"/>
        <color rgb="FF000000"/>
        <rFont val="Arial"/>
      </rPr>
      <t xml:space="preserve">
4. Documentos técnicos (8):
DPyR</t>
    </r>
    <r>
      <rPr>
        <sz val="9"/>
        <color rgb="FF000000"/>
        <rFont val="Arial"/>
      </rPr>
      <t xml:space="preserve"> 1 reporte POA participación POT IV 2025
</t>
    </r>
    <r>
      <rPr>
        <b/>
        <sz val="9"/>
        <color rgb="FF000000"/>
        <rFont val="Arial"/>
      </rPr>
      <t xml:space="preserve">DTID </t>
    </r>
    <r>
      <rPr>
        <sz val="9"/>
        <color rgb="FF000000"/>
        <rFont val="Arial"/>
      </rPr>
      <t>(3)</t>
    </r>
    <r>
      <rPr>
        <b/>
        <sz val="9"/>
        <color rgb="FF000000"/>
        <rFont val="Arial"/>
      </rPr>
      <t xml:space="preserve"> </t>
    </r>
    <r>
      <rPr>
        <sz val="9"/>
        <color rgb="FF000000"/>
        <rFont val="Arial"/>
      </rPr>
      <t xml:space="preserve">preliminar panorama DD educ-trabajo mujeres ASP; informe contrat públc T2 D643/2025 II sem 2025; bullets informe T2 D643/2025 II sem 2025
</t>
    </r>
    <r>
      <rPr>
        <b/>
        <sz val="9"/>
        <color rgb="FF000000"/>
        <rFont val="Arial"/>
      </rPr>
      <t>DSP</t>
    </r>
    <r>
      <rPr>
        <sz val="9"/>
        <color rgb="FF000000"/>
        <rFont val="Arial"/>
      </rPr>
      <t xml:space="preserve"> 1 ppt propuesta conmemoración 28M
</t>
    </r>
    <r>
      <rPr>
        <b/>
        <sz val="9"/>
        <color rgb="FF000000"/>
        <rFont val="Arial"/>
      </rPr>
      <t xml:space="preserve">DEE </t>
    </r>
    <r>
      <rPr>
        <sz val="9"/>
        <color rgb="FF000000"/>
        <rFont val="Arial"/>
      </rPr>
      <t xml:space="preserve">1 preliminar estrategia universitaria igualdad
</t>
    </r>
    <r>
      <rPr>
        <b/>
        <sz val="9"/>
        <color rgb="FF000000"/>
        <rFont val="Arial"/>
      </rPr>
      <t xml:space="preserve">DHVD </t>
    </r>
    <r>
      <rPr>
        <sz val="9"/>
        <color rgb="FF000000"/>
        <rFont val="Arial"/>
      </rPr>
      <t xml:space="preserve">(2): Preliminar informe piloto frentes de obra; análisis encuesta entrada frentes obra.
</t>
    </r>
    <r>
      <rPr>
        <b/>
        <sz val="9"/>
        <color rgb="FF000000"/>
        <rFont val="Arial"/>
      </rPr>
      <t xml:space="preserve">
5. Conceptos técnicos (8):
DP Concej</t>
    </r>
    <r>
      <rPr>
        <sz val="9"/>
        <color rgb="FF000000"/>
        <rFont val="Arial"/>
      </rPr>
      <t>o (</t>
    </r>
    <r>
      <rPr>
        <b/>
        <sz val="9"/>
        <color rgb="FF000000"/>
        <rFont val="Arial"/>
      </rPr>
      <t>1</t>
    </r>
    <r>
      <rPr>
        <sz val="9"/>
        <color rgb="FF000000"/>
        <rFont val="Arial"/>
      </rPr>
      <t xml:space="preserve">): acciones conductores;
</t>
    </r>
    <r>
      <rPr>
        <b/>
        <sz val="9"/>
        <color rgb="FF000000"/>
        <rFont val="Arial"/>
      </rPr>
      <t xml:space="preserve">PP </t>
    </r>
    <r>
      <rPr>
        <sz val="9"/>
        <color rgb="FF000000"/>
        <rFont val="Arial"/>
      </rPr>
      <t>(1</t>
    </r>
    <r>
      <rPr>
        <b/>
        <sz val="9"/>
        <color rgb="FF000000"/>
        <rFont val="Arial"/>
      </rPr>
      <t xml:space="preserve">) </t>
    </r>
    <r>
      <rPr>
        <sz val="9"/>
        <color rgb="FF000000"/>
        <rFont val="Arial"/>
      </rPr>
      <t xml:space="preserve">PP Habitabiidad en calle.
</t>
    </r>
    <r>
      <rPr>
        <b/>
        <sz val="9"/>
        <color rgb="FF000000"/>
        <rFont val="Arial"/>
      </rPr>
      <t xml:space="preserve">Documentos entidades distritales </t>
    </r>
    <r>
      <rPr>
        <sz val="9"/>
        <color rgb="FF000000"/>
        <rFont val="Arial"/>
      </rPr>
      <t xml:space="preserve">(2) jornadas capacitación fiscal mujeres SDH; estrategia bogotaneidad SDG.
</t>
    </r>
    <r>
      <rPr>
        <b/>
        <sz val="9"/>
        <color rgb="FF000000"/>
        <rFont val="Arial"/>
      </rPr>
      <t xml:space="preserve">Organismos de control </t>
    </r>
    <r>
      <rPr>
        <sz val="9"/>
        <color rgb="FF000000"/>
        <rFont val="Arial"/>
      </rPr>
      <t xml:space="preserve">(2): respuesta Personería contratación pública; reporte acompañamiento PES bici.
</t>
    </r>
    <r>
      <rPr>
        <b/>
        <sz val="9"/>
        <color rgb="FF000000"/>
        <rFont val="Arial"/>
      </rPr>
      <t>SDQS ciudadanía</t>
    </r>
    <r>
      <rPr>
        <sz val="9"/>
        <color rgb="FF000000"/>
        <rFont val="Arial"/>
      </rPr>
      <t xml:space="preserve"> (</t>
    </r>
    <r>
      <rPr>
        <b/>
        <sz val="9"/>
        <color rgb="FF000000"/>
        <rFont val="Arial"/>
      </rPr>
      <t>2</t>
    </r>
    <r>
      <rPr>
        <sz val="9"/>
        <color rgb="FF000000"/>
        <rFont val="Arial"/>
      </rPr>
      <t xml:space="preserve">): Acuerdo 340 IVE; DD mujeres seguridad.
</t>
    </r>
    <r>
      <rPr>
        <b/>
        <sz val="9"/>
        <color rgb="FF000000"/>
        <rFont val="Arial"/>
      </rPr>
      <t xml:space="preserve">
6. Bullets (3)
</t>
    </r>
    <r>
      <rPr>
        <sz val="9"/>
        <color rgb="FF000000"/>
        <rFont val="Arial"/>
      </rPr>
      <t xml:space="preserve">DSP 1 Bullets menstruación
</t>
    </r>
    <r>
      <rPr>
        <b/>
        <sz val="9"/>
        <color rgb="FF000000"/>
        <rFont val="Arial"/>
      </rPr>
      <t xml:space="preserve">DTID  </t>
    </r>
    <r>
      <rPr>
        <sz val="9"/>
        <color rgb="FF000000"/>
        <rFont val="Arial"/>
      </rPr>
      <t xml:space="preserve">1 Bullets informe T2 D643/2025 II sem 2025
</t>
    </r>
    <r>
      <rPr>
        <b/>
        <sz val="9"/>
        <color rgb="FF000000"/>
        <rFont val="Arial"/>
      </rPr>
      <t>DCLS</t>
    </r>
    <r>
      <rPr>
        <sz val="9"/>
        <color rgb="FF000000"/>
        <rFont val="Arial"/>
      </rPr>
      <t xml:space="preserve"> 1 Bullets firma pacto IDRD</t>
    </r>
  </si>
  <si>
    <t>1. Seguimiento a planes de trabajo para la igualdad de género para la vigencia 2025:(2)
a. Se realizó la solicitud a los equipos internos de transversalización y de derechos, con el fin de llevar a cabo la revisión y retroalimentación de los planes de trabajo para la igualdad de género de la vigencia 2025 de las entidades adscritas y vinculadas.
b. Se realizó un espacio de reunión con el fin de dar lineamientos para la revisión y retroalimentación de los informes  de implementación de los Planes de Trabajo para la Igualdad de Género de  las entidades distritales adscritas y vinculadas (vigencia 2025), así como  definir roles, responsabilidades y tiempos del proceso.
2. Segunda medición entidades adscritas y vinculadas y renovación de insignias de entidades mixtas: (6 espacios de socialización virtual)
a. Se realizaron tres espacios de apertura de la segunda medición del mecanismo “En Igualdad: Sello Distrital de Igualdad de Género”, en los que se socializó la metodología de trabajo para la actualización de los diagnósticos institucionales y la nueva medición de las entidades adscritas y vinculadas.
b. Se realizaron tres espacios de socialización de la ruta metodológica para la renovación de las insignias de reconocimiento del Sello En Igualdad a siete (7) entidades de capital mixto y a una (1) institución de educación superior (IES) que hacen parte del organigrama de la Administración Distrital.
c. Se realizó un espacio de reunión con el fin de ineamientos para el proceso de priorización y depuración de criterios de análisis del proceso de transversalización de los enfoques de  derechos humanos de las mujeres, de género y diferencial-poblacional al interior de la lista de comprobación, en el marco de la etapa diagnóstica con entidades adscritas y vinculadas
3. Implementación de Alcaldías Locales: (3 esapcios de reunión / 26 herramientas de puntuación)
a.En el marco de la etapa diagnóstica con las Alcaldías Locales, se realizó una mesa de trabajo para la socialización de la plataforma web y de los tiempos de diligenciamiento de la lista de comprobación y la lista de resultados, con las Alcaldías Locales de Engativá. 
b. Se llevó a cabo un espacio de reunión entre las direcciones de Derechos y Diseño de Política y de Territorialización, con el fin de definir los siguientes pasos para la implementación del Sello En Igualdad con las veinte alcaldías locales, una vez finalizada la etapa diagnóstica.
c. Se participó en la mesa de trabajo mensual con las personas referentas de las alcaldías locales, con el fin de socializar el balance del diligenciamiento de la lista de comprobación y de resultados a través de la plataforma web del Sello, así como los siguientes pasos del proceso con las alcaldías locales.
d. Se diligenciaron las herramientas de medición correspondientes a trece (13) alcaldías locales, con el fin de establecer su Índice de Igualdad de Género de las alcaldías locales de  Antonio Nariño; Bosa; Chapinero; Ciudad Bolívar; Fontibón; Kennedy; La Candelaria; Los Mártires; Puente Aranda; Rafael Uribe Uribe; Santa Fe; Suba y Sumapaz.
4. Festivales al Parque: (1 espacio de reunión) 
a. Se realizó un espacio de efinir rutas de trabajo y responsabilidades para retomar y avanzar en la incorporación del enfoque de género y derechos de las mujeres en los Festivales al Parque, en articulación entre la Secretaría Distrital de la Mujer, IIDARTES y el equipo del Sello de Igualdad.</t>
  </si>
  <si>
    <t>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</si>
  <si>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 xml:space="preserve">Número de estrategias de transversalización implementada en los 15 sectores de la Administración Distrital </t>
  </si>
  <si>
    <t>En enero se cumplió con la meta programada, ejecutando las acciones previstas, conforme al indicador definido. Durante el periodo se avanzó en la planeación y estructuración de la estrategia pedagógica, realizando análisis técnicos, revisión conceptual y definición de componentes metodológicos.
Se adelantaron actividades preparatorias orientadas a consolidar contenidos, enfoques y herramientas pedagógicas (2) archivos de arquitectura, que permitirán fortalecer procesos de formación y sensibilización en el marco de la política pública.
Asimismo, se definieron las acciones necesarias para el desarrollo de eventos logisticos que permitan la visibilización del sello y las acciones en torno a las politicas, así como acciones de prevención al acoso sesual callejero,  acciones clave para el desarrollo de la estrategia en la vigencia.</t>
  </si>
  <si>
    <r>
      <t>Las actividades desarrolladas a la fecha, dan cuenta de los avances relacionados con las estrategías que permitan la transversalización del enfoque, a continuación se detalla el acumulado.</t>
    </r>
    <r>
      <rPr>
        <b/>
        <sz val="11"/>
        <color rgb="FF000000"/>
        <rFont val="Arial"/>
      </rPr>
      <t xml:space="preserve">
Estrategia pedagógica:</t>
    </r>
    <r>
      <rPr>
        <sz val="11"/>
        <color rgb="FF000000"/>
        <rFont val="Arial"/>
      </rPr>
      <t xml:space="preserve"> Se realizó un análisis y revisión de los procesos de fortalecimiento de capacidades desarrollados durante la vigencia 2025.</t>
    </r>
    <r>
      <rPr>
        <b/>
        <sz val="11"/>
        <color rgb="FF000000"/>
        <rFont val="Arial"/>
      </rPr>
      <t xml:space="preserve">
Aplicativo: (2)</t>
    </r>
    <r>
      <rPr>
        <sz val="11"/>
        <color rgb="FF000000"/>
        <rFont val="Arial"/>
      </rPr>
      <t xml:space="preserve"> archivos de arquitectura tecnológica alistamiento .</t>
    </r>
    <r>
      <rPr>
        <b/>
        <sz val="11"/>
        <color rgb="FF000000"/>
        <rFont val="Arial"/>
      </rPr>
      <t xml:space="preserve">
Diálogos de Política: </t>
    </r>
    <r>
      <rPr>
        <sz val="11"/>
        <color rgb="FF000000"/>
        <rFont val="Arial"/>
      </rPr>
      <t>(1) Protocolo eventos 2026. - Actualización documento; (1) Solicitud Operador Logístico para el reconocimiento de Sello En Igualdad en el marco del 8M.
Reunión de primer contacto empresas privadas (1)
Pilotos realiazados: (1)</t>
    </r>
  </si>
  <si>
    <t>Las acciones desarrolladas permitieron fortalecer los procesos de formación y gestión institucional mediante la revisión y mejora de la estrategia pedagógica, optimizando el fortalecimiento de capacidades. El alistamiento de la arquitectura tecnológica y la actualización de instrumentos técnicos y protocolos contribuyeron a mejorar la eficiencia operativa y la preparación para la implementación de iniciativas en 2026. Asimismo, los diálogos de política, el relacionamiento con empresas privadas y la ejecución de pilotos favorecieron la articulación intersectorial, la sostenibilidad de las acciones y el reconocimiento institucional en el marco del Sello de Igualdad.</t>
  </si>
  <si>
    <r>
      <rPr>
        <sz val="11"/>
        <color rgb="FF000000"/>
        <rFont val="Arial"/>
      </rPr>
      <t xml:space="preserve">Durante febrero se avanzó en las acciones orientadas a la implementación de la estrategia de promoción de buenas prácticas de transversalización del enfoque de género y acciones afirmativas en los sectores de la Administración Distrital. En este periodo se realizaron actividades de articulación con entidades distritales, revisión de experiencias institucionales y análisis de iniciativas orientadas a fortalecer la incorporación del enfoque de género en la gestión pública, a través de las siguientes acciones:
</t>
    </r>
    <r>
      <rPr>
        <b/>
        <sz val="11"/>
        <color rgb="FF000000"/>
        <rFont val="Arial"/>
      </rPr>
      <t xml:space="preserve">
Estrategia Pedagógica: </t>
    </r>
    <r>
      <rPr>
        <sz val="11"/>
        <color rgb="FF000000"/>
        <rFont val="Arial"/>
      </rPr>
      <t xml:space="preserve">Se avanzo en la creación del cronograma general de la Escuela de Transversalización la cual se desarrollará en cinco fases: Fase 1. Diseño del esquema general (marzo), orientada a definir objetivos, alcance, estructura y propuesta metodológica; Fase 2. Co-creación y validación conceptual (abril–mayo), con los equipos de Transversalización, Derechos y Sello; Fase 3. Redacción del documento técnico (junio–julio), que consolida el marco conceptual, curricular y estratégico; Fase 4. Diseño metodológico (agosto–octubre), para la creación de módulos, guías y herramientas prácticas; y Fase 5. Ajustes finales y preparación para la implementación (octubre–diciembre), que incluye pilotaje, ajustes técnicos y definición del plan de implementación y socialización.
</t>
    </r>
    <r>
      <rPr>
        <b/>
        <sz val="11"/>
        <color rgb="FF000000"/>
        <rFont val="Arial"/>
      </rPr>
      <t>Aplicativo</t>
    </r>
    <r>
      <rPr>
        <sz val="11"/>
        <color rgb="FF000000"/>
        <rFont val="Arial"/>
      </rPr>
      <t xml:space="preserve">:(9) reuniones con la consultora, equipo SDMujer y SDP para identificación y reconocimiento de funcionalidades y pilotaje inicial del aplicativo hasta el momento desarrollado. (3) documentos para incorporación de funcionalidades en el aplicativo
</t>
    </r>
    <r>
      <rPr>
        <b/>
        <sz val="11"/>
        <color rgb="FF000000"/>
        <rFont val="Arial"/>
      </rPr>
      <t xml:space="preserve">
Diálogos de Política: </t>
    </r>
    <r>
      <rPr>
        <sz val="11"/>
        <color rgb="FF000000"/>
        <rFont val="Arial"/>
      </rPr>
      <t>(1) Insumos finales para impresión del evento de Sello en el marco del 8M; (4) Reuniones de Socialización Apuesta y Protocolo Diálogos Política al 2026; (1) Presupuesto 2026 - marzo; (1) Cronograma proyectado de Diálogos de Política 2026.</t>
    </r>
  </si>
  <si>
    <r>
      <rPr>
        <sz val="11"/>
        <color rgb="FF000000"/>
        <rFont val="Arial"/>
      </rPr>
      <t xml:space="preserve">Durante el periodo acumula se han adelantado procesos de articulación interinstitucional, análisis de experiencias y revisión de iniciativas institucionales que aportan a la consolidación de la estrategia, a continuación el consolidado:
</t>
    </r>
    <r>
      <rPr>
        <b/>
        <sz val="11"/>
        <color rgb="FF000000"/>
        <rFont val="Arial"/>
      </rPr>
      <t>Estrategia pedagógica:</t>
    </r>
    <r>
      <rPr>
        <sz val="11"/>
        <color rgb="FF000000"/>
        <rFont val="Arial"/>
      </rPr>
      <t xml:space="preserve"> Se realizó un análisis y revisión de los procesos de fortalecimiento de capacidades desarrollados durante la vigencia 2025. Se avanzo en la creación del cronograma general de la Escuela de Transversalización la cual se desarrollará en cinco fases: Fase 1. Diseño del esquema general (marzo); Fase 2. Co-creación y validación conceptual (abril–mayo), con los equipos de Transversalización, Derechos y Sello; Fase 3. Redacción del documento técnico (junio–julio); Fase 4. Diseño metodológico (agosto–octubre) y Fase 5. Ajustes finales y preparación para la implementación (octubre–diciembre).
</t>
    </r>
    <r>
      <rPr>
        <b/>
        <sz val="11"/>
        <color rgb="FF000000"/>
        <rFont val="Arial"/>
      </rPr>
      <t xml:space="preserve">Aplicativo: (5) </t>
    </r>
    <r>
      <rPr>
        <sz val="11"/>
        <color rgb="FF000000"/>
        <rFont val="Arial"/>
      </rPr>
      <t xml:space="preserve">archivos de arquitectura tecnológica alistamiento . (9) sesiones de identificación de funcionalidades del aplicativo para diseño y programación y pilotaje inicial de la interfaz del aplicativo
</t>
    </r>
    <r>
      <rPr>
        <b/>
        <sz val="11"/>
        <color rgb="FF000000"/>
        <rFont val="Arial"/>
      </rPr>
      <t>Dialogos de Política:</t>
    </r>
    <r>
      <rPr>
        <sz val="11"/>
        <color rgb="FF000000"/>
        <rFont val="Arial"/>
      </rPr>
      <t xml:space="preserve"> Avance en la socialización del protocolo de Diálogos de Política 2026 así como en la definición del cornograma y del presupuesto disponible para tales eventos, así: 
(1) Protocolo eventos 2026. - Actualización documento; (1) Solicitud Operador Logístico para el reconocimiento de Sello En Igualdad en el marco del 8M; (1) Insumos finales para impresión del evento de Sello en el marco del 8M; (3) Reuniones de Socialización Diálogos de Política - Diálogos Política al 2026; (1) Presupuesto 2026 - marzo; (1) Cronograma proyectado de Diálogos de Política 2026.</t>
    </r>
  </si>
  <si>
    <t xml:space="preserve">Las acciones adelantadas consolidan la estandarización de procesos formativos y asegura coherencia técnica en la implementación progresiva, robusteciendo los los mecanismos de seguimiento, trazabilidad y gestión de información. </t>
  </si>
  <si>
    <r>
      <rPr>
        <sz val="11"/>
        <color rgb="FF000000"/>
        <rFont val="Arial"/>
      </rPr>
      <t xml:space="preserve">Durante marzo se avanzó en las acciones orientadas a la implementación de la estrategia de promoción de buenas prácticas de transversalización del enfoque de género y acciones afirmativas en los sectores de la Administración Distrital. En este periodo se desarrollaron actividades de seguimiento al cronograma, ejecución de acciones programadas, articulación interinstitucional y fortalecimiento de herramientas técnicas y pedagógicas, a través de las siguientes acciones:
</t>
    </r>
    <r>
      <rPr>
        <b/>
        <sz val="11"/>
        <color rgb="FF000000"/>
        <rFont val="Arial"/>
      </rPr>
      <t xml:space="preserve">Estrategia Pedagógica: </t>
    </r>
    <r>
      <rPr>
        <sz val="11"/>
        <color rgb="FF000000"/>
        <rFont val="Arial"/>
      </rPr>
      <t xml:space="preserve">Se avanzó en la construcción de una metodología tipo taller participativo de cocreación, dirigida a las referentes que brindan asistencia técnica a los sectores de la Administración Distrital, orientada a identificar, construir y priorizar los temas que harán parte de la Escuela de Transversalización de los enfoques de género y derechos humanos de las mujeres. Esta metodología se estructuró en cuatro momentos: generación de confianza, diagnóstico de necesidades, análisis de la realidad institucional y formulación de propuestas temáticas.
</t>
    </r>
    <r>
      <rPr>
        <b/>
        <sz val="11"/>
        <color rgb="FF000000"/>
        <rFont val="Arial"/>
      </rPr>
      <t xml:space="preserve">Aplicativo: </t>
    </r>
    <r>
      <rPr>
        <sz val="11"/>
        <color rgb="FF000000"/>
        <rFont val="Arial"/>
      </rPr>
      <t xml:space="preserve">Se realizó (1) reunión de revisión de criterios de visualización, (1) entrega de documento por parte de la consultora sobre la sistematización de buenas prácticas en versión para revisión de SDMujer, y (1) revisión de historias de usuario del aplicativo. Asimismo, se inició el proceso de despliegue (deployment) en el servidor institucional de SDMujer.
</t>
    </r>
    <r>
      <rPr>
        <b/>
        <sz val="11"/>
        <color rgb="FF000000"/>
        <rFont val="Arial"/>
      </rPr>
      <t xml:space="preserve">Diálogos de Política: </t>
    </r>
    <r>
      <rPr>
        <sz val="11"/>
        <color rgb="FF000000"/>
        <rFont val="Arial"/>
      </rPr>
      <t xml:space="preserve">Se llevó a cabo el seguimiento al cronograma de actividades y presupuesto del mes, incluyendo el registro de avances y la redistribución de recursos disponibles. En cuanto a la ejecución, se desarrollaron actividades programadas como: acompañamiento operativo y logístico a la primera sesión de la CIM 2026; articulación con el sector movilidad para la socialización del protocolo de género en el contexto del Metro de Bogotá; formulación de propuestas de intercambio en el sector cultura; y gestión de reconocimientos en el marco del Sello en Igualdad para sector privado, entidades distritales y Concejo de Bogotá. Adicionalmente, se brindó apoyo en la Feria de la Igualdad y en la entrega de reconocimientos a empresas en el marco del 8M.
</t>
    </r>
    <r>
      <rPr>
        <b/>
        <sz val="11"/>
        <color rgb="FF000000"/>
        <rFont val="Arial"/>
      </rPr>
      <t xml:space="preserve">Sector privado y Sello en Igualdad: </t>
    </r>
    <r>
      <rPr>
        <sz val="11"/>
        <color rgb="FF000000"/>
        <rFont val="Arial"/>
      </rPr>
      <t xml:space="preserve">Se realizó (1) reunión de primer contacto para la socialización del mecanismo con empresas del sector privado; (5) espacios de seguimiento al piloto para la prevención del acoso sexual callejero en frentes de obra; (2) espacios de reconocimiento a empresas, organizaciones, IES y Concejo de Bogotá en el marco del 8M; (1) espacio pedagógico de apertura del ciclo de formación del catálogo de herramientas autogestionables; y (1) jornada de socialización de la metodología de renovación de insignias del Sello en Igualdad.
</t>
    </r>
    <r>
      <rPr>
        <b/>
        <sz val="11"/>
        <color rgb="FF000000"/>
        <rFont val="Arial"/>
      </rPr>
      <t xml:space="preserve">Brújula para la Igualdad: </t>
    </r>
    <r>
      <rPr>
        <sz val="11"/>
        <color rgb="FF000000"/>
        <rFont val="Arial"/>
      </rPr>
      <t>Se produjeron, revisaron y diseñaron dos (2) documentos: “Metro de Bogotá. Infraestructura para la igualdad” (serie Bitácora) y “Arte para transformar. Recomendaciones para una cultura comunitaria con igualdad de género” (serie ContraViento).</t>
    </r>
  </si>
  <si>
    <r>
      <rPr>
        <sz val="11"/>
        <color rgb="FF000000"/>
        <rFont val="Arial"/>
      </rPr>
      <t xml:space="preserve">Durante el periodo acumulado entre enero y marzo se han adelantado procesos de articulación interinstitucional, análisis de experiencias, gestión operativa y revisión de iniciativas institucionales que aportan a la consolidación de la estrategia, a continuación el consolidado:
</t>
    </r>
    <r>
      <rPr>
        <b/>
        <sz val="11"/>
        <color rgb="FF000000"/>
        <rFont val="Arial"/>
      </rPr>
      <t>Estrategia pedagógica</t>
    </r>
    <r>
      <rPr>
        <sz val="11"/>
        <color rgb="FF000000"/>
        <rFont val="Arial"/>
      </rPr>
      <t xml:space="preserve">: Se realizó un análisis y revisión de los procesos de fortalecimiento de capacidades desarrollados durante la vigencia 2025. Se avanzó en la creación del cronograma general de la Escuela de Transversalización la cual se desarrollará en cinco fases: Fase 1. Diseño del esquema general (marzo); Fase 2. Co-creación y validación conceptual (abril–mayo), con los equipos de Transversalización, Derechos y Sello; Fase 3. Redacción del documento técnico (junio–julio); Fase 4. Diseño metodológico (agosto–octubre) y Fase 5. Ajustes finales y preparación para la implementación (octubre–diciembre). Adicionalmente, se diseñó (1) metodología tipo taller participativo de co-creación orientada a la construcción y priorización de contenidos para la Escuela.
</t>
    </r>
    <r>
      <rPr>
        <b/>
        <sz val="11"/>
        <color rgb="FF000000"/>
        <rFont val="Arial"/>
      </rPr>
      <t xml:space="preserve">Aplicativo: </t>
    </r>
    <r>
      <rPr>
        <sz val="11"/>
        <color rgb="FF000000"/>
        <rFont val="Arial"/>
      </rPr>
      <t xml:space="preserve">(5) archivos de arquitectura tecnológica de alistamiento, (9) sesiones de identificación de funcionalidades para el diseño, programación y pilotaje inicial de la interfaz, (1) reunión de revisión de criterios de visualización, (1) documento de sistematización de buenas prácticas en versión para revisión de la SDMujer y (1) revisión de la historia de acciones del aplicativo; adicionalmente, se inició el proceso de deployment en el servidor institucional.
</t>
    </r>
    <r>
      <rPr>
        <b/>
        <sz val="11"/>
        <color rgb="FF000000"/>
        <rFont val="Arial"/>
      </rPr>
      <t xml:space="preserve">Diálogos de Política: </t>
    </r>
    <r>
      <rPr>
        <sz val="11"/>
        <color rgb="FF000000"/>
        <rFont val="Arial"/>
      </rPr>
      <t xml:space="preserve">Avance en la socialización del protocolo de Diálogos de Política 2026, así como en la definición, seguimiento y ajuste del cronograma y del presupuesto disponible para los eventos, así: (1) Protocolo eventos 2026 – actualización documento; (1) solicitud de operador logístico para el reconocimiento del Sello En Igualdad en el marco del 8M; (1) insumos finales para impresión del evento del Sello en el marco del 8M; (3) reuniones de socialización Diálogos de Política 2026; (1) presupuesto 2026 – marzo; (1) cronograma proyectado de Diálogos de Política 2026; (1) acompañamiento operativo y logístico a la primera sesión de la CIM 2026; articulación con sector movilidad para socialización de protocolo de género en Metro; gestión de espacios con sector cultura; gestión de reconocimientos del Sello En Igualdad y (1) apoyo operativo a la Feria de la Igualdad.
</t>
    </r>
    <r>
      <rPr>
        <b/>
        <sz val="11"/>
        <color rgb="FF000000"/>
        <rFont val="Arial"/>
      </rPr>
      <t>Brújula para la Igualdad:</t>
    </r>
    <r>
      <rPr>
        <sz val="11"/>
        <color rgb="FF000000"/>
        <rFont val="Arial"/>
      </rPr>
      <t xml:space="preserve"> Se produjeron y diseñaron (2) documentos: “Metro de Bogotá. Infraestructura para la igualdad” y “Arte para transformar. Recomendaciones para una cultura comunitaria con igualdad de género”.
</t>
    </r>
    <r>
      <rPr>
        <b/>
        <sz val="11"/>
        <color rgb="FF000000"/>
        <rFont val="Arial"/>
      </rPr>
      <t>Sello En Igualdad – sector privado y mixto:</t>
    </r>
    <r>
      <rPr>
        <sz val="11"/>
        <color rgb="FF000000"/>
        <rFont val="Arial"/>
      </rPr>
      <t xml:space="preserve"> Se desarrollaron (1) reunión de primer contacto con empresa, (5) espacios de seguimiento al piloto de prevención del acoso sexual en frentes de obra, (2) espacios de reconocimiento a empresas, IES y Concejo de Bogotá, (1) espacio pedagógico del catálogo de herramientas autogestionables y (1) espacio de socialización para la renovación de insignias del Sello, fortaleciendo la articulación con el sector privado y mixto.</t>
    </r>
  </si>
  <si>
    <t>Las acciones adelantadas durante el periodo consolidan el desarrollo e implementación de herramientas metodológicas, pedagógicas y operativas para la transversalización del enfoque de género, asegurando coherencia técnica en su aplicación y fortaleciendo la articulación interinstitucional. Así mismo, robustecen los mecanismos de seguimiento, trazabilidad y gestión de la información, permitiendo una mejor planificación, monitoreo y toma de decisiones en la implementación progresiva de la estrategia.</t>
  </si>
  <si>
    <t xml:space="preserve">Tarea 11: 
Realizar espacios para el diálogo de política con la administración distrital y la comunidad que genere conversación sobre avances de las políticas que lidera el sector mujeres y que conmemore las fechas emblemáticas en relación con la garantía de los 7 derechos de la PPMyEG, y las buenas prácticas, entre otros.  </t>
  </si>
  <si>
    <t xml:space="preserve">Tarea 12:
Consolidar acciones innovadoras para la identificación y socialización de buenas prácticas de género a través de la implementación de la Brujula para la Igualdad, una estrategia pedagógica para la Transversalización del enfoque de género y el aplicativo para la recopilación de los reportes de las politicas lideradas por la entidad y sus buenas prácticas.  </t>
  </si>
  <si>
    <t xml:space="preserve">Tarea 13:
 Implementar el mecanismo "En Igualdad: Sello Distrital de Igualdad de Género” con las organizaciones del sector privado que se vinculen al proceso de reconocimiento al compromiso con el cierre de brechas de género en Bogotá e identifique buenas prácticas.  </t>
  </si>
  <si>
    <r>
      <rPr>
        <b/>
        <sz val="10"/>
        <color rgb="FF000000"/>
        <rFont val="Arial"/>
      </rPr>
      <t xml:space="preserve">Diálogos de Política
</t>
    </r>
    <r>
      <rPr>
        <sz val="10"/>
        <color rgb="FF000000"/>
        <rFont val="Arial"/>
      </rPr>
      <t xml:space="preserve">1. Se diligenció y envió solicitud al operador, incluyendo el material de impresión solicitado, para cotización de insumos para el Reconocimiento del Sello En Igualdad en el marco del 8M: </t>
    </r>
    <r>
      <rPr>
        <b/>
        <sz val="10"/>
        <color rgb="FF000000"/>
        <rFont val="Arial"/>
      </rPr>
      <t xml:space="preserve">(1) Solicitud de insumos para el evento de Sello en el marco del 8M.
</t>
    </r>
    <r>
      <rPr>
        <sz val="10"/>
        <color rgb="FF000000"/>
        <rFont val="Arial"/>
      </rPr>
      <t xml:space="preserve">
2. Se revisó el protocolo de eventos 2025 asociado a los Diálogos de Política y se actualizó y ajsutó a la vigenciai 2026 teniendo en cuenta los aprendizajes del año anterior y los enlaces a los documentoa para recolectar la información necesaria par ael desarrollo adecuado de los eventos de la DDDP: </t>
    </r>
    <r>
      <rPr>
        <b/>
        <sz val="10"/>
        <color rgb="FF000000"/>
        <rFont val="Arial"/>
      </rPr>
      <t>(1) Protocolo de eventos - Diálogos Política al 2026</t>
    </r>
    <r>
      <rPr>
        <sz val="10"/>
        <color rgb="FF000000"/>
        <rFont val="Arial"/>
      </rPr>
      <t>.</t>
    </r>
  </si>
  <si>
    <r>
      <rPr>
        <b/>
        <sz val="10"/>
        <color rgb="FF000000"/>
        <rFont val="Arial"/>
      </rPr>
      <t xml:space="preserve">Estrategia Pedagógica: </t>
    </r>
    <r>
      <rPr>
        <sz val="10"/>
        <color rgb="FF000000"/>
        <rFont val="Arial"/>
      </rPr>
      <t xml:space="preserve">Se realizó un análisis y revisión de los procesos de fortalecimiento de capacidades desarrollados durante la vigencia 2025, con el fin de identificar apuestas y temas claves que aporten a la estructuración de la propuesta de la estrategia pedagógica para la transversalización del enfoque de género. Este ejercicio permitió reconocer temas prioritarios, metodologías relevantes y necesidades específicas del talento humano de los sectores. 
</t>
    </r>
    <r>
      <rPr>
        <b/>
        <sz val="10"/>
        <color rgb="FF000000"/>
        <rFont val="Arial"/>
      </rPr>
      <t xml:space="preserve">
Aplicativo:</t>
    </r>
    <r>
      <rPr>
        <sz val="10"/>
        <color rgb="FF000000"/>
        <rFont val="Arial"/>
      </rPr>
      <t xml:space="preserve">  (2) archivos de arquitectura del aplicativo recibidos de la Consultora Grow para revisión. 1. pruebas de software 2. sistematización datos PPMYEG v.1 para almacenamiento inicial de seguimiento en aplicativo</t>
    </r>
  </si>
  <si>
    <r>
      <rPr>
        <b/>
        <sz val="11"/>
        <color rgb="FF000000"/>
        <rFont val="Arial"/>
      </rPr>
      <t xml:space="preserve">Reunión de primer contacto:
</t>
    </r>
    <r>
      <rPr>
        <sz val="11"/>
        <color rgb="FF000000"/>
        <rFont val="Arial"/>
      </rPr>
      <t xml:space="preserve">Se realizó reunión de primero contacto con la empresa AYESA (1) con el fin de socializar el mecanismo "En Igualdad: Sello Distrital de Igualdad de Género" en su línea con sector privado y mixto.
</t>
    </r>
    <r>
      <rPr>
        <b/>
        <sz val="11"/>
        <color rgb="FF000000"/>
        <rFont val="Arial"/>
      </rPr>
      <t xml:space="preserve">Piloto para la prevención del acoso sexual callejero con frentes de obra:
</t>
    </r>
    <r>
      <rPr>
        <sz val="11"/>
        <color rgb="FF000000"/>
        <rFont val="Arial"/>
      </rPr>
      <t>Se realizó empalme y siguientes pasos del Piloto para la prevención del acoso sexual callejero con frentes de obra.</t>
    </r>
  </si>
  <si>
    <t>TAREA 11</t>
  </si>
  <si>
    <t>TAREA 12</t>
  </si>
  <si>
    <t>TAREA 13</t>
  </si>
  <si>
    <r>
      <rPr>
        <b/>
        <sz val="10"/>
        <color rgb="FF000000"/>
        <rFont val="Arial"/>
      </rPr>
      <t xml:space="preserve">Diálogos de Política: 
</t>
    </r>
    <r>
      <rPr>
        <sz val="10"/>
        <color rgb="FF000000"/>
        <rFont val="Arial"/>
      </rPr>
      <t xml:space="preserve">1. Se enviaron los ajustes requeridos a la solicitud al operador, incluyendo el material de impresión ajustado para impresión luego de la prueba de impresión, para el Reconocimiento del Sello En Igualdad en el marco del 8M: </t>
    </r>
    <r>
      <rPr>
        <b/>
        <sz val="10"/>
        <color rgb="FF000000"/>
        <rFont val="Arial"/>
      </rPr>
      <t xml:space="preserve">(1) Insumos finales para impresión del evento de Sello en el marco del 8M.
</t>
    </r>
    <r>
      <rPr>
        <sz val="10"/>
        <color rgb="FF000000"/>
        <rFont val="Arial"/>
      </rPr>
      <t xml:space="preserve">2. Se realizaron 4 reuniones on el equipo de DERECHOS, TRANSVERSALIZACION,  POLITICAS y SELLO, para socializar el Protocolo de eventos 2025 asociado a los Diálogos de Política 2026: </t>
    </r>
    <r>
      <rPr>
        <b/>
        <sz val="10"/>
        <color rgb="FF000000"/>
        <rFont val="Arial"/>
      </rPr>
      <t>(4) Reuniones de Socialización Diálogos de Política - Diálogos Política al 2026</t>
    </r>
    <r>
      <rPr>
        <sz val="10"/>
        <color rgb="FF000000"/>
        <rFont val="Arial"/>
      </rPr>
      <t>.
3. Se proyectó y distribuyó el presupuesto disponible para las actividades previstas a la fecha:</t>
    </r>
    <r>
      <rPr>
        <b/>
        <sz val="10"/>
        <color rgb="FF000000"/>
        <rFont val="Arial"/>
      </rPr>
      <t xml:space="preserve"> (1) Presupuesto 2026 - marzo.
</t>
    </r>
    <r>
      <rPr>
        <sz val="10"/>
        <color rgb="FF000000"/>
        <rFont val="Arial"/>
      </rPr>
      <t xml:space="preserve">4. Se proyectó el cronograma de eventos 2026: </t>
    </r>
    <r>
      <rPr>
        <b/>
        <sz val="10"/>
        <color rgb="FF000000"/>
        <rFont val="Arial"/>
      </rPr>
      <t>Cronograma proyectado de Diálogos de Política 2026.</t>
    </r>
  </si>
  <si>
    <r>
      <rPr>
        <b/>
        <sz val="10"/>
        <color rgb="FF000000"/>
        <rFont val="Arial"/>
      </rPr>
      <t xml:space="preserve">Estrategia Pedagógica: </t>
    </r>
    <r>
      <rPr>
        <sz val="10"/>
        <color rgb="FF000000"/>
        <rFont val="Arial"/>
      </rPr>
      <t xml:space="preserve">Se avanzo en la creación del cronograma general de la Escuela de Transversalización la cual se desarrollará en cinco fases: Fase 1. Diseño del esquema general (marzo), orientada a definir objetivos, alcance, estructura y propuesta metodológica; Fase 2. Co-creación y validación conceptual (abril–mayo), con los equipos de Transversalización, Derechos y Sello; Fase 3. Redacción del documento técnico (junio–julio), que consolida el marco conceptual, curricular y estratégico; Fase 4. Diseño metodológico (agosto–octubre), para la creación de módulos, guías y herramientas prácticas; y Fase 5. Ajustes finales y preparación para la implementación (octubre–diciembre), que incluye pilotaje, ajustes técnicos y definición del plan de implementación y socialización.
</t>
    </r>
    <r>
      <rPr>
        <b/>
        <sz val="10"/>
        <color rgb="FF000000"/>
        <rFont val="Arial"/>
      </rPr>
      <t xml:space="preserve">
Aplicativo:</t>
    </r>
    <r>
      <rPr>
        <sz val="10"/>
        <color rgb="FF000000"/>
        <rFont val="Arial"/>
      </rPr>
      <t xml:space="preserve"> (9) reuniones técnicas entre el equipo desarrollador de la Consultora Grow, el equipo de la SDMujer y (2) de estas con profesionales del equipo de Secretaría Distrital de Planeación para garantizar el reconocimiento de funcionalidades para el seguimiento a las políticas lideradas por la SDMUJER. (2) Archivos para identificación o complemento del desarrollo de funcionalidades (1) documento retroalimentado con las historias a programar frente a resultados de las políticas
</t>
    </r>
    <r>
      <rPr>
        <b/>
        <sz val="10"/>
        <color rgb="FF000000"/>
        <rFont val="Arial"/>
      </rPr>
      <t xml:space="preserve">Brújula para la Igualdad (3): </t>
    </r>
    <r>
      <rPr>
        <sz val="10"/>
        <color rgb="FF000000"/>
        <rFont val="Arial"/>
      </rPr>
      <t>se produjeron, revisaron y diseñaron los documentos Rendir cuentas para la igualdad (serie Bitácora), Entornos urbanos para la igualdad (serie Conexiones) y No es lo mismo: conceptos necesarios sobre género para aprender y desaprender (serie Coordenadas).</t>
    </r>
  </si>
  <si>
    <r>
      <rPr>
        <b/>
        <sz val="10"/>
        <color rgb="FF000000"/>
        <rFont val="Arial"/>
      </rPr>
      <t xml:space="preserve">1. Reunión de primer contacto:
</t>
    </r>
    <r>
      <rPr>
        <sz val="10"/>
        <color rgb="FF000000"/>
        <rFont val="Arial"/>
      </rPr>
      <t xml:space="preserve">a. Se realizaron tres (3) mesas de primer contacto con las empresas GELSA, Plataforma SAM y Empresa de Telecomunicaciones de Bogotá (ETB) con el fin de socializar el mecanismo “En Igualdad: Sello Distrital de Igualdad de Género” en su línea de trabajo con el sector privado y mixto.
</t>
    </r>
    <r>
      <rPr>
        <b/>
        <sz val="10"/>
        <color rgb="FF000000"/>
        <rFont val="Arial"/>
      </rPr>
      <t xml:space="preserve">2. Piloto para la prevención del acoso sexual callejero con frentes de obra:
</t>
    </r>
    <r>
      <rPr>
        <sz val="10"/>
        <color rgb="FF000000"/>
        <rFont val="Arial"/>
      </rPr>
      <t xml:space="preserve">a. Se realizaron cuatro (4) espacios de reunión con el fin de realizar seguimiento a los compromisos en el marco del piloto para la prevención del acoso sexual en frentes de obra.
</t>
    </r>
    <r>
      <rPr>
        <b/>
        <sz val="10"/>
        <color rgb="FF000000"/>
        <rFont val="Arial"/>
      </rPr>
      <t xml:space="preserve">3. Alianzas estratégicas:
</t>
    </r>
    <r>
      <rPr>
        <sz val="10"/>
        <color rgb="FF000000"/>
        <rFont val="Arial"/>
      </rPr>
      <t xml:space="preserve">a. Se realizó una (1) reunión con la enlace del Despacho de la Secretaría Distrital de la Mujer para socializar las alianzas estratégicas del Sello En Igualdad con el sector privado.
</t>
    </r>
    <r>
      <rPr>
        <b/>
        <sz val="10"/>
        <color rgb="FF000000"/>
        <rFont val="Arial"/>
      </rPr>
      <t xml:space="preserve">4. Reconocimientos empresas e IES:
</t>
    </r>
    <r>
      <rPr>
        <sz val="10"/>
        <color rgb="FF000000"/>
        <rFont val="Arial"/>
      </rPr>
      <t xml:space="preserve">a. Se realizó un espacio de reunión con el fin de confirmar los reconocimientos a las 71 organizaciones que trabajaron mancomunadamente con el Sello En Igualdad durante la vigencia 2025 y que serán reconocidas en el marco del 8M.
</t>
    </r>
  </si>
  <si>
    <r>
      <rPr>
        <b/>
        <sz val="10"/>
        <color rgb="FF000000"/>
        <rFont val="Arial"/>
      </rPr>
      <t xml:space="preserve">
1. Diálogos de Política -SEGUIMIENTO al cronograma actividades y presupuesto para el mes de marzo. 
</t>
    </r>
    <r>
      <rPr>
        <sz val="10"/>
        <color rgb="FF000000"/>
        <rFont val="Arial"/>
      </rPr>
      <t xml:space="preserve">Se registraron los avances de los evenotos del mes de marzo en el Cronograma 2026 y se ajustó y redistribuyó el presupuesto disponible para las actividades del mes de marzo 2026.
</t>
    </r>
    <r>
      <rPr>
        <b/>
        <sz val="10"/>
        <color rgb="FF000000"/>
        <rFont val="Arial"/>
      </rPr>
      <t xml:space="preserve">
2. Diálogos de Política - marzo. </t>
    </r>
    <r>
      <rPr>
        <sz val="10"/>
        <color rgb="FF000000"/>
        <rFont val="Arial"/>
      </rPr>
      <t xml:space="preserve">Desarrollo de las actividades programadas en el cronograma teniendo en cuenta el presupuesto proyectado. </t>
    </r>
    <r>
      <rPr>
        <b/>
        <sz val="10"/>
        <color rgb="FF000000"/>
        <rFont val="Arial"/>
      </rPr>
      <t xml:space="preserve">a. Compromisos Misionales(1): CIM1. </t>
    </r>
    <r>
      <rPr>
        <sz val="10"/>
        <color rgb="FF000000"/>
        <rFont val="Arial"/>
      </rPr>
      <t xml:space="preserve">Acompañamiento operativo y logístico para la realización de la primera sesión de la CIM del 2026; trámite de solicitud logística, gestión del espacio solicitado con el Centro Cultural Gabriel García Márquez; entrega del informe del servicio con el operador. </t>
    </r>
    <r>
      <rPr>
        <b/>
        <sz val="10"/>
        <color rgb="FF000000"/>
        <rFont val="Arial"/>
      </rPr>
      <t xml:space="preserve">b. Encuentros: SECTOR MOVILIDAD. </t>
    </r>
    <r>
      <rPr>
        <sz val="10"/>
        <color rgb="FF000000"/>
        <rFont val="Arial"/>
      </rPr>
      <t>Acuerdos para la realización de las actividades de socialización del Protocolo de género para la empresa Metro en el marco de la Mesa Distrital de Movilidad e instancias locales de particiapción institucional, para su conocimiento y divulgación.</t>
    </r>
    <r>
      <rPr>
        <b/>
        <sz val="10"/>
        <color rgb="FF000000"/>
        <rFont val="Arial"/>
      </rPr>
      <t xml:space="preserve"> c. Intercambios: SECTOR CULTURA. </t>
    </r>
    <r>
      <rPr>
        <sz val="10"/>
        <color rgb="FF000000"/>
        <rFont val="Arial"/>
      </rPr>
      <t xml:space="preserve">Propuesta de conversatorio para Rebveladas1 en Centro Cultural  Gabriel García Marquez. b. Confirmación espacio y propuest de participación en el marco de las actividades del Centro Cultural gabriel García Márquez. </t>
    </r>
    <r>
      <rPr>
        <b/>
        <sz val="10"/>
        <color rgb="FF000000"/>
        <rFont val="Arial"/>
      </rPr>
      <t>d. Reconocimientos: SELLLO EN IGUALDAD: Concejo de Bogotá.</t>
    </r>
    <r>
      <rPr>
        <sz val="10"/>
        <color rgb="FF000000"/>
        <rFont val="Arial"/>
      </rPr>
      <t xml:space="preserve"> Gestión de Reconocimientos al sector privado y a concejales en el marco de las actividades previstas para la semana del</t>
    </r>
    <r>
      <rPr>
        <b/>
        <sz val="10"/>
        <color rgb="FF000000"/>
        <rFont val="Arial"/>
      </rPr>
      <t xml:space="preserve"> 8M. SELLO EN IGUALDAD: Secretarias y Personería. G</t>
    </r>
    <r>
      <rPr>
        <sz val="10"/>
        <color rgb="FF000000"/>
        <rFont val="Arial"/>
      </rPr>
      <t xml:space="preserve">estión de reconocimientos para secretarías y personería de Bogotá en el marco del SelloEnIgualdad. </t>
    </r>
    <r>
      <rPr>
        <b/>
        <sz val="10"/>
        <color rgb="FF000000"/>
        <rFont val="Arial"/>
      </rPr>
      <t xml:space="preserve">e. Eventos distritales: Feria de la Igualdad y SELLO EN IGUALDAD: Privados (1). </t>
    </r>
    <r>
      <rPr>
        <sz val="10"/>
        <color rgb="FF000000"/>
        <rFont val="Arial"/>
      </rPr>
      <t>Apoyo operativo y logístico en la Feria de la Igualdad y acompañamiento en la entregsa de los reconocimientos del SelloEnIgualdad-Privados a las empresas del sector privado con avances a la fecha en temas de igualdad y dere chos de las mujeres.</t>
    </r>
  </si>
  <si>
    <r>
      <rPr>
        <b/>
        <sz val="10"/>
        <color rgb="FF000000"/>
        <rFont val="Arial"/>
      </rPr>
      <t>Aplicativo :</t>
    </r>
    <r>
      <rPr>
        <sz val="10"/>
        <color rgb="FF000000"/>
        <rFont val="Arial"/>
      </rPr>
      <t xml:space="preserve">(1) reunión revisión criterios de visualización (1) documento entregado por grow frente a la sistematización de buenas prácticas en versión para revisión SDMujer (1) revisión de historia de acciones aplicativo. Se inició el proceso de deployment en el servidor SDMujer
</t>
    </r>
    <r>
      <rPr>
        <b/>
        <sz val="10"/>
        <color rgb="FF000000"/>
        <rFont val="Arial"/>
      </rPr>
      <t xml:space="preserve">
Brújula para la Igualdad (2): </t>
    </r>
    <r>
      <rPr>
        <sz val="10"/>
        <color rgb="FF000000"/>
        <rFont val="Arial"/>
      </rPr>
      <t xml:space="preserve">se produjeron, revisaron y diseñaron los documentos (1) Metro de Bogotá. Infraestructura para la igualdad (serie Bitácora) y (1) Arte para transformar. Recomendaciones para una cultura comunitaria con igualdad de género (serie ContraViento)
</t>
    </r>
    <r>
      <rPr>
        <b/>
        <sz val="10"/>
        <color rgb="FF000000"/>
        <rFont val="Arial"/>
      </rPr>
      <t xml:space="preserve">Estrategia Pedagógica (1): </t>
    </r>
    <r>
      <rPr>
        <sz val="10"/>
        <color rgb="FF000000"/>
        <rFont val="Arial"/>
      </rPr>
      <t xml:space="preserve">Se construyó una metodología tipo taller participativo de cocreación dirigido a las referentes que brindan asistencia técnica a los sectores de la administración Distrital, orientado a identificar, construir y priorizar los temas que harán parte de la Escuela de Transversalización de los enfoques de género y derechos humanos de las mujeres. A través de cuatro momentos: generación de confianza, diagnóstico de necesidades, análisis de la realidad institucional y formulación de propuestas temáticas. </t>
    </r>
  </si>
  <si>
    <r>
      <rPr>
        <b/>
        <sz val="10"/>
        <color rgb="FF000000"/>
        <rFont val="Arial"/>
      </rPr>
      <t xml:space="preserve">1. Reunión de primer contacto: (1)
</t>
    </r>
    <r>
      <rPr>
        <sz val="10"/>
        <color rgb="FF000000"/>
        <rFont val="Arial"/>
      </rPr>
      <t xml:space="preserve">a. Se realizó una (1) mesas de primer contacto con las empresas Petrotech con el fin de socializar el mecanismo “En Igualdad: Sello Distrital de Igualdad de Género” en su línea de trabajo con el sector privado y mixto.
</t>
    </r>
    <r>
      <rPr>
        <b/>
        <sz val="10"/>
        <color rgb="FF000000"/>
        <rFont val="Arial"/>
      </rPr>
      <t xml:space="preserve">2. Piloto para la prevención del acoso sexual callejero con frentes de obra: (5)
</t>
    </r>
    <r>
      <rPr>
        <sz val="10"/>
        <color rgb="FF000000"/>
        <rFont val="Arial"/>
      </rPr>
      <t xml:space="preserve">a. Se realizaron cinco (5) espacios de reunión con el fin de realizar seguimiento a los compromisos en el marco del piloto para la prevención del acoso sexual en frentes de obra.
</t>
    </r>
    <r>
      <rPr>
        <b/>
        <sz val="10"/>
        <color rgb="FF000000"/>
        <rFont val="Arial"/>
      </rPr>
      <t xml:space="preserve">
3. Reconocimientos empresas, IES y Concejo de Bogotá. (2)
</t>
    </r>
    <r>
      <rPr>
        <sz val="10"/>
        <color rgb="FF000000"/>
        <rFont val="Arial"/>
      </rPr>
      <t xml:space="preserve">a. Se implementó el espacio de reconocimiento a empresas y organizaciones del sector privado e IES en el marco de la Feria de la Igualdad”, como parte de la conmemoración del 8M, en la cual, como parte de su agenda, se realizó la entrega de insignias a las empresas, organizaciones e Instituciones de Educación Superior que finalizaron con éxito su ruta metodológica con el Sello En Igualdad.
b. Se llevó a cabo el espacio de reconocimiento a concejalas, concejales y equipos de asistentes que participaron en el ciclo de formación sobre violencia contra las mujeres en política, participé del espacio de  entrega de certificados de reconocimiento del Sello En Igualdad, en el marco de una sesión del Concejo de Bogotá.
</t>
    </r>
    <r>
      <rPr>
        <b/>
        <sz val="10"/>
        <color rgb="FF000000"/>
        <rFont val="Arial"/>
      </rPr>
      <t xml:space="preserve">4. Componente pedagógico: (1)
a. </t>
    </r>
    <r>
      <rPr>
        <sz val="10"/>
        <color rgb="FF000000"/>
        <rFont val="Arial"/>
      </rPr>
      <t xml:space="preserve">Como parte de la apertura del ciclo de formación en el marco del Catálogo de herramientas autogestionables para la transversalización del enfoque de género con el sector privado y mixto, se realizó el primer espacio pedagógico denominado “A pulso y con derechos: mujeres, trabajo y conmemoración del 8 de marzo en el sector privado, orientado a empresas y organizaciones adscritas al mecanismo Sello durante el primer trismestre de la vigencia 2026. (Anexo 4.1. Ficha metodológica_A pulso y con derechos_Ajustado)
</t>
    </r>
    <r>
      <rPr>
        <b/>
        <sz val="10"/>
        <color rgb="FF000000"/>
        <rFont val="Arial"/>
      </rPr>
      <t xml:space="preserve">
5. Renovación de insignias sector privado que participaron del Sello en vigencias pasadas: (1)
</t>
    </r>
    <r>
      <rPr>
        <sz val="10"/>
        <color rgb="FF000000"/>
        <rFont val="Arial"/>
      </rPr>
      <t xml:space="preserve">a. Se realizó un espacio de socialización de la metodología de renovación de los niveles de reconocimiento a partir de la consolidación de buenas prácticas para la transformación de una cultura organizacional y empresarial comprometida con los derechos humanos de las mujeres y su autonomía de organizaciones y empresas que participaron en versiones pasadas del mecanismo "En igualdad: Sello Distrital de Igualdad de Género" </t>
    </r>
  </si>
  <si>
    <t xml:space="preserve">
</t>
  </si>
  <si>
    <t>Código</t>
  </si>
  <si>
    <t>Versión</t>
  </si>
  <si>
    <t>Fecha de Emisión</t>
  </si>
  <si>
    <t>META PLAN DE DESARROLLO</t>
  </si>
  <si>
    <t>Página</t>
  </si>
  <si>
    <t>Página 3 de 7</t>
  </si>
  <si>
    <t xml:space="preserve">                                                 REPORTE INDICADOR META PDD</t>
  </si>
  <si>
    <t>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</si>
  <si>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TOTAL</t>
  </si>
  <si>
    <t xml:space="preserve">
Durante el mes de enero se dio cumplimiento a las acciones programadas en torno al cumplimiento de la meta.
 Las actividades desarrolladas estuvieron orientadas a avanzar en la implementación, seguimiento y fortalecimiento de la Política Pública Distrital (PPD), garantizando coherencia técnica y articulación institucional.
En el periodo se realizaron acciones de coordinación, seguimiento y acompañamiento técnico, acciones entro no a la planeación y propuesta temática de la DDDP para el desarrollo de las sesiones de la vigencia 2026de la UTA CIM, así mismo se validó el Plan de Acción, que permitirá el seguimiento oportuno de las metas,  lo cual fortalece los mecanismos de reporte y monitoreo.
Estos avances contribuyen directamente al objetivo de la meta, relacionado con asegurar la implementación efectiva de la política pública mediante procesos de articulación intersectorial, seguimiento técnico y mejora continua. El cumplimiento oportuno de la programación mensual refleja adecuada planeación operativa, gestión eficiente de recursos y compromiso institucional con el logro de los resultados estratégicos definidos.</t>
  </si>
  <si>
    <t>Los resultados alcanzados a la fecha sienta bases sólidas para el desarrollo progresivo de la meta durante la vigencia, garantizando trazabilidad, control y alineación con los objetivos estratégicos del plan de acción. A continuación el acumulado:
UTA-CIM: Ejercicio de planeación y aprobación plan de acción 2026</t>
  </si>
  <si>
    <t>La planeación y definición de la propuesta temática de la UTA- CIM para las sesiones de la vigencia 2026, junto con la validación del Plan de Acción, fortalecieron la programación estratégica y la coherencia de la intervención institucional, permitiendo una mejor priorización de contenidos, optimización de recursos y mayor efectividad en el seguimiento y cumplimiento de los objetivos definidos.</t>
  </si>
  <si>
    <t>Durante el mes de febrero se avanzó en las acciones de articulación con sectores de la Administración Distrital para fortalecer la implementación de programas y acciones orientadas a la garantía de los derechos humanos de las mujeres y a la mitigación de distintas formas de violencia y discriminación, contribuyendo al cumplimiento de la meta del Plan Distrital de Desarrollo relacionada con la articulación con los sectores de la administración distrital para promover programas y acciones que garanticen los derechos de las mujeres y fortalezcan la igualdad de género en la ciudad, en el periodo fueron realizadas dos (2) sesiones UTA-CIM</t>
  </si>
  <si>
    <t xml:space="preserve">Se viene dando cumplimiento con las acciones que contribuyen al avance de la meta del Plan Distrital de Desarrollo a través de procesos de seguimiento, coordinación interinstitucional y orientación técnica que  relacionada con la articulación con los sectores para la implementación de acciones orientadas a la igualdad de género y la garantía de los derechos de las mujeres en Bogotá.  El consolidado a la fecha:
UTA CIM Ejercicio de planenación y aprobación plan de acción 2026
Dos (2) sesiones UTA-CIM
</t>
  </si>
  <si>
    <t>Fortalecimiento de la articulación intersectorial para la implementación de acciones orientadas a la garantía de los derechos humanos de las mujeres, promoviendo una gestión pública más inclusiva y con enfoque de género en la ciudad</t>
  </si>
  <si>
    <t>Durante el mes de marzo se avanzó en la articulación con sectores de la Administración Distrital para fortalecer la implementación de programas y acciones orientadas a la garantía de los derechos humanos de las mujeres y la transversalización del enfoque de género. En este periodo se desarrollaron acciones de acompañamiento técnico, producción de insumos, seguimiento a políticas públicas y fortalecimiento de capacidades institucionales, así como la implementación de estrategias pedagógicas y herramientas de gestión.
En el marco de la coordinación interinstitucional, se realizaron una (1) sesión de la CIM y una (1) sesión de la UTA, junto con espacios de asistencia técnica, sensibilización y participación en instancias. Estas acciones contribuyen al cumplimiento de la meta del Plan Distrital de Desarrollo, promoviendo la articulación efectiva entre sectores y el fortalecimiento de la igualdad de género en la ciudad.</t>
  </si>
  <si>
    <t>Se viene dando cumplimiento con las acciones que contribuyen al avance de la meta del Plan Distrital de Desarrollo a través de procesos de seguimiento, coordinación interinstitucional y orientación técnica relacionada con la articulación con los sectores para la implementación de acciones orientadas a la igualdad de género y la garantía de los derechos de las mujeres en Bogotá. El consolidado a la fecha:
UTA – CIM: Ejercicio de planeación y aprobación del plan de acción 2026.
Tres (3) sesiones UTA y dos (2) sesiones de la CIM.</t>
  </si>
  <si>
    <t>Fortalecimiento de la articulación intersectorial mediante espacios de coordinación como la UTA y la CIM, así como procesos de planeación, seguimiento y orientación técnica, que contribuyen a la implementación de acciones orientadas a la garantía de los derechos humanos de las mujeres, promoviendo una gestión pública más integrada, efectiva y con enfoque de género en la ciudad.</t>
  </si>
  <si>
    <t>META PPD</t>
  </si>
  <si>
    <t>Avance mensual</t>
  </si>
  <si>
    <t>Elaboró</t>
  </si>
  <si>
    <t>Firma</t>
  </si>
  <si>
    <t>Aprobó (Según aplique Gerenta de proyecto, Líder técnica y responsable de proceso)</t>
  </si>
  <si>
    <t>Revisó (Oficina Asesora de Planeación)</t>
  </si>
  <si>
    <t>VoBo:</t>
  </si>
  <si>
    <t>Nombre</t>
  </si>
  <si>
    <t>ALEJANDRA PÉREZ NIÑO</t>
  </si>
  <si>
    <t>IVONNE ASTRID RICO VARGAS</t>
  </si>
  <si>
    <t>Nombre:</t>
  </si>
  <si>
    <t>LILIANA ANDREA HERNANDEZ</t>
  </si>
  <si>
    <t>Cargo</t>
  </si>
  <si>
    <t>CONTRATISTA DDDP</t>
  </si>
  <si>
    <t>DIRECTORA DE DERECHOS Y DISEÑO DE POLITICA</t>
  </si>
  <si>
    <t>Cargo:</t>
  </si>
  <si>
    <t>Contratista Oficina Asesora de Planeación</t>
  </si>
  <si>
    <t>HEIDI BELISA GUZMAN</t>
  </si>
  <si>
    <t>JULIANA MARTINEZ LONDOÑO</t>
  </si>
  <si>
    <t>YURIETH PAOLA ROJAS</t>
  </si>
  <si>
    <t>SUBSECRETARIA DEL CUIDADO Y POLITICAS DE IGUALDAD</t>
  </si>
  <si>
    <t>JEFE OFICIANA ASESORA DE PLANEACIÓN</t>
  </si>
  <si>
    <t>PRODUCTO - MGA</t>
  </si>
  <si>
    <t>Página 4 de 7</t>
  </si>
  <si>
    <t>EJECUCIÓN PRESUPUESTAL DEL PRODUCTO I TRIMESTRE</t>
  </si>
  <si>
    <t>OBJETIVO ESPECIFICO</t>
  </si>
  <si>
    <t xml:space="preserve"> Fortalecer las capacidades de los actores públicos, privados y sociales para transversalizar el enfoque de género y de derechos de las mujeres en sus políticas, planes, programas y proyectos.</t>
  </si>
  <si>
    <t>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t>
  </si>
  <si>
    <t xml:space="preserve"> Servicio de asistencia técnica     (Producto principal del proyecto) </t>
  </si>
  <si>
    <t xml:space="preserve"> La Asistencia Técnica es constante. Por lo cual se acompañan a los 15 sectores de la Administración Distrital </t>
  </si>
  <si>
    <t>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</si>
  <si>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Implementar acciones efectivas que promuevan el reconocimiento de los compromisos establecidos en las políticas públicas distritales orientadas a la garantía de los derechos de las mujeres.</t>
  </si>
  <si>
    <t>EJECUCIÓN PRESUPUESTAL DEL PRODUCTO II TRIMESTRE</t>
  </si>
  <si>
    <t>EJECUCIÓN PRESUPUESTAL DEL PRODUCTO III TRIMESTRE</t>
  </si>
  <si>
    <t>EJECUCIÓN PRESUPUESTAL DEL PRODUCTO IV TRIMESTRE</t>
  </si>
  <si>
    <t>NOVIEMBRE</t>
  </si>
  <si>
    <t>CONTROL DE CAMBIOS</t>
  </si>
  <si>
    <t>Página 7 de 7</t>
  </si>
  <si>
    <t>CONTROL DE CAMBIOS EN EL PLAN DE ACCIÓN</t>
  </si>
  <si>
    <r>
      <t xml:space="preserve">Entre enero y marzo se ha avanzado en la elaboración y consolidación de insumos técnicos orientados a fortalecer la gestión pública con enfoque de derechos de las mujeres y enfoque de género en las entidades distritales. Durante este periodo se han desarrollado procesos de análisis, revisión y articulación interinstitucional que contribuyen a la elaboración de documentos técnicos y herramientas metodológicas para orientar la implementación de las políticas públicas.
</t>
    </r>
    <r>
      <rPr>
        <b/>
        <sz val="9"/>
        <color rgb="FF000000"/>
        <rFont val="Arial"/>
      </rPr>
      <t xml:space="preserve">Avances garantía 7 derechos priorizados PPMyEG a cargo de la DDDP:
Acompañamiento técnico mesas, comités y comisiones (100):
</t>
    </r>
    <r>
      <rPr>
        <sz val="9"/>
        <color rgb="FF000000"/>
        <rFont val="Arial"/>
      </rPr>
      <t xml:space="preserve">
DPC (14): planeación plan de género; reporte PAD; mesa víctimas PA; mujeres futboleras; Subcomités Justicia Transicional; comité impulso Consejo Paz. DPyR (8): Mesa diversa; sistema participación POT; seguimiento participat PP; UDFJC; PP habitab calle. DTID (9): Articulación MinJusticia; seguimiento reporte Dec 332/2020; ruta vendedoras informales IPES; diálogo ciudadano SDH; PP Btá 24/7. DSP (14): Más Bienestar SDS; mesa mortalidad materna; mesa prev maternidades tempranas; UTA lactancia materna; plataforma SAM; comisión determinantes salud; FUCS. DEE (24): IES Sello, Comité Distrital Formación Docente; Biblored; Agencia Atenea; PP entornos escolares inspiradores; estrategia universidades; PP LEO; Academia Atenea; FUCS; USalle; UDFJC. DCLS (16): IDARTES; PES bici; propuesta SOFA; festivales parque Sello; IDPC ruta patrimonial; SDSCJ semilleros. DHVD (15): Piloto frentes de obra, CIEP; UTA CIEP; proyecto bienestar DADEP; intervenciones CPV Suba Bilbao; foro acción climática C40; Camacol.
</t>
    </r>
    <r>
      <rPr>
        <b/>
        <sz val="9"/>
        <color rgb="FF000000"/>
        <rFont val="Arial"/>
      </rPr>
      <t xml:space="preserve">Conceptos técnicos (40): </t>
    </r>
    <r>
      <rPr>
        <sz val="9"/>
        <color rgb="FF000000"/>
        <rFont val="Arial"/>
      </rPr>
      <t>17 proyectos Acuerdo; 1 proyecto Decreto; 2 DP Concejo; 1 DP JAL; 7 PP; 4 Doc entidades Distritales; 1 Propos Concejo; 3 organismos control; 4 peticiones ciudadanía.
Documentos técnicos (12): 1 DPyR; 3 DTID; 1 DSP; 4 DEE; 3 DHVD.
Conmemoraciones (1): DTID: 1 documento sentido 8M.
Metodologias (15): 2 DPyR; 2 DTID: 4 DEE: 3 DCLS; 1 DHVD; 3 7Derechos.
Sensibilizaciones (10): 1 DTID; 2 DSP; 3 DEE; 1 DCLS; 2 DHVD; 1 7Derechos.
Bullets (7): 2 DPC; 1 DTID; 3 DSP; 1 DCLS.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</si>
</sst>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 #,##0.00_-;\-&quot;$&quot;\ * #,##0.00_-;_-&quot;$&quot;\ * &quot;-&quot;??_-;_-@_-"/>
    <numFmt numFmtId="43" formatCode="_-* #,##0.00_-;\-* #,##0.00_-;_-* &quot;-&quot;??_-;_-@_-"/>
    <numFmt numFmtId="164" formatCode="_-* #,##0\ &quot;€&quot;_-;\-* #,##0\ &quot;€&quot;_-;_-* &quot;-&quot;\ &quot;€&quot;_-;_-@_-"/>
    <numFmt numFmtId="165" formatCode="_-* #,##0.00\ &quot;€&quot;_-;\-* #,##0.00\ &quot;€&quot;_-;_-* &quot;-&quot;??\ &quot;€&quot;_-;_-@_-"/>
    <numFmt numFmtId="166" formatCode="_-&quot;$&quot;* #,##0.00_-;\-&quot;$&quot;* #,##0.00_-;_-&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_-;\-* #,##0_-;_-* &quot;-&quot;??_-;_-@_-"/>
  </numFmts>
  <fonts count="6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b/>
      <sz val="11"/>
      <color theme="0"/>
      <name val="Arial"/>
      <family val="2"/>
    </font>
    <font>
      <sz val="11"/>
      <color rgb="FF000000"/>
      <name val="Arial"/>
      <family val="2"/>
    </font>
    <font>
      <b/>
      <sz val="11"/>
      <color rgb="FF000000"/>
      <name val="Arial"/>
      <family val="2"/>
    </font>
    <font>
      <b/>
      <sz val="13"/>
      <color rgb="FFFF0000"/>
      <name val="Arial"/>
      <family val="2"/>
    </font>
    <font>
      <sz val="13"/>
      <color rgb="FF000000"/>
      <name val="Arial"/>
    </font>
    <font>
      <b/>
      <sz val="10"/>
      <color rgb="FF000000"/>
      <name val="Arial"/>
    </font>
    <font>
      <b/>
      <i/>
      <sz val="10"/>
      <color rgb="FF000000"/>
      <name val="Arial"/>
    </font>
    <font>
      <sz val="10"/>
      <color rgb="FF000000"/>
      <name val="Arial"/>
    </font>
    <font>
      <sz val="10"/>
      <color rgb="FF000000"/>
      <name val="Arial"/>
      <family val="2"/>
    </font>
    <font>
      <sz val="10"/>
      <color theme="1"/>
      <name val="Arial"/>
      <family val="2"/>
    </font>
    <font>
      <sz val="13"/>
      <color rgb="FF0D0D0D"/>
      <name val="Arial"/>
    </font>
    <font>
      <b/>
      <sz val="11"/>
      <color rgb="FF000000"/>
      <name val="Arial"/>
    </font>
    <font>
      <sz val="11"/>
      <color rgb="FF000000"/>
      <name val="Arial"/>
    </font>
    <font>
      <sz val="13"/>
      <color rgb="FF00B0F0"/>
      <name val="Arial"/>
    </font>
    <font>
      <sz val="13"/>
      <color theme="1"/>
      <name val="Arial"/>
    </font>
    <font>
      <b/>
      <sz val="10"/>
      <color rgb="FF000000"/>
      <name val="Arial"/>
      <family val="2"/>
    </font>
    <font>
      <b/>
      <sz val="9"/>
      <color rgb="FF000000"/>
      <name val="Arial"/>
    </font>
    <font>
      <sz val="9"/>
      <color rgb="FF000000"/>
      <name val="Arial"/>
    </font>
    <font>
      <b/>
      <u/>
      <sz val="10"/>
      <color rgb="FF000000"/>
      <name val="Arial"/>
    </font>
    <font>
      <b/>
      <sz val="10"/>
      <color theme="1"/>
      <name val="Arial"/>
      <family val="2"/>
    </font>
    <font>
      <sz val="9"/>
      <color rgb="FF000000"/>
      <name val="Arial"/>
      <family val="2"/>
    </font>
    <font>
      <b/>
      <sz val="13"/>
      <color rgb="FF000000"/>
      <name val="Arial"/>
    </font>
  </fonts>
  <fills count="12">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4" tint="-0.499984740745262"/>
        <bgColor indexed="64"/>
      </patternFill>
    </fill>
    <fill>
      <patternFill patternType="solid">
        <fgColor theme="4" tint="0.59999389629810485"/>
        <bgColor indexed="64"/>
      </patternFill>
    </fill>
  </fills>
  <borders count="72">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rgb="FF000000"/>
      </right>
      <top style="thin">
        <color indexed="64"/>
      </top>
      <bottom style="thin">
        <color indexed="64"/>
      </bottom>
      <diagonal/>
    </border>
    <border>
      <left style="thin">
        <color indexed="64"/>
      </left>
      <right style="medium">
        <color indexed="64"/>
      </right>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style="medium">
        <color rgb="FF000000"/>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s>
  <cellStyleXfs count="23">
    <xf numFmtId="0" fontId="0" fillId="0" borderId="0"/>
    <xf numFmtId="9" fontId="8" fillId="0" borderId="0" applyFont="0" applyFill="0" applyBorder="0" applyAlignment="0" applyProtection="0"/>
    <xf numFmtId="0" fontId="9" fillId="0" borderId="1"/>
    <xf numFmtId="0" fontId="4" fillId="0" borderId="1"/>
    <xf numFmtId="165" fontId="4" fillId="0" borderId="1" applyFont="0" applyFill="0" applyBorder="0" applyAlignment="0" applyProtection="0"/>
    <xf numFmtId="167" fontId="4" fillId="0" borderId="1" applyFont="0" applyFill="0" applyBorder="0" applyAlignment="0" applyProtection="0"/>
    <xf numFmtId="9" fontId="4" fillId="0" borderId="1" applyFont="0" applyFill="0" applyBorder="0" applyAlignment="0" applyProtection="0"/>
    <xf numFmtId="169" fontId="4" fillId="0" borderId="1" applyFont="0" applyFill="0" applyBorder="0" applyAlignment="0" applyProtection="0"/>
    <xf numFmtId="164" fontId="4" fillId="0" borderId="1" applyFont="0" applyFill="0" applyBorder="0" applyAlignment="0" applyProtection="0"/>
    <xf numFmtId="9" fontId="9" fillId="0" borderId="1" applyFont="0" applyFill="0" applyBorder="0" applyAlignment="0" applyProtection="0"/>
    <xf numFmtId="9" fontId="16" fillId="0" borderId="1" applyFont="0" applyFill="0" applyBorder="0" applyAlignment="0" applyProtection="0"/>
    <xf numFmtId="171" fontId="21" fillId="0" borderId="30" applyNumberFormat="0" applyAlignment="0" applyProtection="0">
      <alignment horizontal="right" vertical="center"/>
    </xf>
    <xf numFmtId="171" fontId="21" fillId="0" borderId="31" applyNumberFormat="0" applyAlignment="0" applyProtection="0">
      <alignment horizontal="left" vertical="center" indent="1"/>
    </xf>
    <xf numFmtId="0" fontId="22" fillId="0" borderId="31" applyAlignment="0" applyProtection="0">
      <alignment horizontal="left" vertical="center" indent="1"/>
    </xf>
    <xf numFmtId="0" fontId="23" fillId="8" borderId="1" applyNumberFormat="0" applyAlignment="0" applyProtection="0">
      <alignment horizontal="left" vertical="center" indent="1"/>
    </xf>
    <xf numFmtId="171" fontId="24" fillId="0" borderId="30" applyNumberFormat="0" applyFill="0" applyBorder="0" applyAlignment="0" applyProtection="0">
      <alignment horizontal="right" vertical="center"/>
    </xf>
    <xf numFmtId="0" fontId="17" fillId="0" borderId="1" applyNumberFormat="0" applyFill="0" applyBorder="0" applyAlignment="0" applyProtection="0"/>
    <xf numFmtId="0" fontId="3" fillId="0" borderId="1"/>
    <xf numFmtId="43" fontId="34" fillId="0" borderId="0" applyFont="0" applyFill="0" applyBorder="0" applyAlignment="0" applyProtection="0"/>
    <xf numFmtId="0" fontId="2" fillId="0" borderId="1"/>
    <xf numFmtId="0" fontId="40" fillId="0" borderId="1"/>
    <xf numFmtId="166" fontId="1" fillId="0" borderId="1" applyFont="0" applyFill="0" applyBorder="0" applyAlignment="0" applyProtection="0"/>
    <xf numFmtId="44" fontId="41" fillId="0" borderId="0" applyFont="0" applyFill="0" applyBorder="0" applyAlignment="0" applyProtection="0"/>
  </cellStyleXfs>
  <cellXfs count="509">
    <xf numFmtId="0" fontId="0" fillId="0" borderId="0" xfId="0"/>
    <xf numFmtId="0" fontId="12" fillId="0" borderId="1" xfId="3" applyFont="1" applyAlignment="1">
      <alignment vertical="center"/>
    </xf>
    <xf numFmtId="0" fontId="11" fillId="4" borderId="1" xfId="2" applyFont="1" applyFill="1" applyAlignment="1">
      <alignment vertical="center" wrapText="1"/>
    </xf>
    <xf numFmtId="0" fontId="11" fillId="4" borderId="8" xfId="2" applyFont="1" applyFill="1" applyBorder="1" applyAlignment="1">
      <alignment vertical="center" wrapText="1"/>
    </xf>
    <xf numFmtId="0" fontId="11" fillId="0" borderId="8" xfId="2" applyFont="1" applyBorder="1" applyAlignment="1">
      <alignment vertical="center" wrapText="1"/>
    </xf>
    <xf numFmtId="0" fontId="11" fillId="0" borderId="1" xfId="2" applyFont="1" applyAlignment="1">
      <alignment vertical="center" wrapText="1"/>
    </xf>
    <xf numFmtId="0" fontId="11" fillId="0" borderId="1" xfId="2" applyFont="1" applyAlignment="1">
      <alignment horizontal="center" vertical="center" wrapText="1"/>
    </xf>
    <xf numFmtId="0" fontId="14" fillId="0" borderId="1" xfId="3" applyFont="1" applyAlignment="1">
      <alignment horizontal="center" vertical="center"/>
    </xf>
    <xf numFmtId="0" fontId="12" fillId="0" borderId="1" xfId="3" applyFont="1" applyAlignment="1">
      <alignment horizontal="center" vertical="center"/>
    </xf>
    <xf numFmtId="0" fontId="13" fillId="0" borderId="1" xfId="2" applyFont="1" applyAlignment="1">
      <alignment vertical="center" wrapText="1"/>
    </xf>
    <xf numFmtId="0" fontId="10" fillId="0" borderId="1" xfId="2" applyFont="1" applyAlignment="1">
      <alignment vertical="center" wrapText="1"/>
    </xf>
    <xf numFmtId="0" fontId="10" fillId="0" borderId="16" xfId="2" applyFont="1" applyBorder="1" applyAlignment="1">
      <alignment vertical="center" wrapText="1"/>
    </xf>
    <xf numFmtId="0" fontId="11" fillId="4" borderId="8" xfId="2" applyFont="1" applyFill="1" applyBorder="1" applyAlignment="1">
      <alignment horizontal="center" vertical="center" wrapText="1"/>
    </xf>
    <xf numFmtId="0" fontId="15" fillId="4" borderId="1" xfId="2" applyFont="1" applyFill="1" applyAlignment="1">
      <alignment horizontal="center" vertical="center" wrapText="1"/>
    </xf>
    <xf numFmtId="0" fontId="11" fillId="4" borderId="1" xfId="2" applyFont="1" applyFill="1" applyAlignment="1">
      <alignment horizontal="center" vertical="center" wrapText="1"/>
    </xf>
    <xf numFmtId="0" fontId="15" fillId="0" borderId="1" xfId="2" applyFont="1" applyAlignment="1">
      <alignment horizontal="center" vertical="center" wrapText="1"/>
    </xf>
    <xf numFmtId="0" fontId="11" fillId="6" borderId="1" xfId="2" applyFont="1" applyFill="1" applyAlignment="1">
      <alignment vertical="center" wrapText="1"/>
    </xf>
    <xf numFmtId="0" fontId="11" fillId="5" borderId="3" xfId="2" applyFont="1" applyFill="1" applyBorder="1" applyAlignment="1">
      <alignment horizontal="center" vertical="center" wrapText="1"/>
    </xf>
    <xf numFmtId="0" fontId="11" fillId="5" borderId="4" xfId="2" applyFont="1" applyFill="1" applyBorder="1" applyAlignment="1">
      <alignment horizontal="center" vertical="center" wrapText="1"/>
    </xf>
    <xf numFmtId="0" fontId="11" fillId="5" borderId="21" xfId="2" applyFont="1" applyFill="1" applyBorder="1" applyAlignment="1">
      <alignment vertical="center" wrapText="1"/>
    </xf>
    <xf numFmtId="168" fontId="12" fillId="0" borderId="22" xfId="5" applyNumberFormat="1" applyFont="1" applyBorder="1" applyAlignment="1">
      <alignment vertical="center"/>
    </xf>
    <xf numFmtId="0" fontId="11" fillId="5" borderId="12" xfId="2" applyFont="1" applyFill="1" applyBorder="1" applyAlignment="1">
      <alignment vertical="center" wrapText="1"/>
    </xf>
    <xf numFmtId="168" fontId="12" fillId="0" borderId="13" xfId="5" applyNumberFormat="1" applyFont="1" applyBorder="1" applyAlignment="1">
      <alignment vertical="center"/>
    </xf>
    <xf numFmtId="0" fontId="12" fillId="0" borderId="1" xfId="3" applyFont="1"/>
    <xf numFmtId="0" fontId="11" fillId="7" borderId="2" xfId="2" applyFont="1" applyFill="1" applyBorder="1" applyAlignment="1">
      <alignment vertical="center" wrapText="1"/>
    </xf>
    <xf numFmtId="0" fontId="6" fillId="0" borderId="1" xfId="3" applyFont="1" applyAlignment="1">
      <alignment vertical="center"/>
    </xf>
    <xf numFmtId="0" fontId="12" fillId="0" borderId="1" xfId="3" applyFont="1" applyAlignment="1">
      <alignment horizontal="center" vertical="center" wrapText="1"/>
    </xf>
    <xf numFmtId="0" fontId="20" fillId="0" borderId="1" xfId="3" applyFont="1" applyAlignment="1">
      <alignment vertical="center"/>
    </xf>
    <xf numFmtId="0" fontId="18" fillId="0" borderId="26" xfId="3" applyFont="1" applyBorder="1" applyAlignment="1">
      <alignment horizontal="center" vertical="center"/>
    </xf>
    <xf numFmtId="0" fontId="18" fillId="0" borderId="19" xfId="3" applyFont="1" applyBorder="1" applyAlignment="1">
      <alignment horizontal="center" vertical="center" wrapText="1"/>
    </xf>
    <xf numFmtId="0" fontId="18" fillId="0" borderId="7" xfId="3" applyFont="1" applyBorder="1" applyAlignment="1">
      <alignment horizontal="center" vertical="center"/>
    </xf>
    <xf numFmtId="0" fontId="18" fillId="0" borderId="27" xfId="3" applyFont="1" applyBorder="1" applyAlignment="1">
      <alignment horizontal="center" vertical="center"/>
    </xf>
    <xf numFmtId="0" fontId="18" fillId="0" borderId="28" xfId="3" applyFont="1" applyBorder="1" applyAlignment="1">
      <alignment horizontal="center" vertical="center"/>
    </xf>
    <xf numFmtId="0" fontId="25" fillId="0" borderId="1" xfId="3" applyFont="1" applyAlignment="1">
      <alignment vertical="center"/>
    </xf>
    <xf numFmtId="0" fontId="27" fillId="5" borderId="22" xfId="2" applyFont="1" applyFill="1" applyBorder="1" applyAlignment="1">
      <alignment horizontal="center" vertical="center" wrapText="1"/>
    </xf>
    <xf numFmtId="0" fontId="26" fillId="0" borderId="22" xfId="3" applyFont="1" applyBorder="1" applyAlignment="1">
      <alignment horizontal="center" vertical="center"/>
    </xf>
    <xf numFmtId="0" fontId="29" fillId="5" borderId="28" xfId="3" applyFont="1" applyFill="1" applyBorder="1" applyAlignment="1">
      <alignment horizontal="center" vertical="center" wrapText="1"/>
    </xf>
    <xf numFmtId="0" fontId="29" fillId="5" borderId="11" xfId="3" applyFont="1" applyFill="1" applyBorder="1" applyAlignment="1">
      <alignment horizontal="center" vertical="center" wrapText="1"/>
    </xf>
    <xf numFmtId="0" fontId="29" fillId="5" borderId="26" xfId="3" applyFont="1" applyFill="1" applyBorder="1" applyAlignment="1">
      <alignment horizontal="center" vertical="center" wrapText="1"/>
    </xf>
    <xf numFmtId="0" fontId="29" fillId="5" borderId="5" xfId="3" applyFont="1" applyFill="1" applyBorder="1" applyAlignment="1">
      <alignment horizontal="center" vertical="center" wrapText="1"/>
    </xf>
    <xf numFmtId="0" fontId="29" fillId="5" borderId="7" xfId="3" applyFont="1" applyFill="1" applyBorder="1" applyAlignment="1">
      <alignment horizontal="center" vertical="center" wrapText="1"/>
    </xf>
    <xf numFmtId="0" fontId="29" fillId="5" borderId="22" xfId="2" applyFont="1" applyFill="1" applyBorder="1" applyAlignment="1">
      <alignment horizontal="center" vertical="center" wrapText="1"/>
    </xf>
    <xf numFmtId="0" fontId="29" fillId="5" borderId="22" xfId="0" applyFont="1" applyFill="1" applyBorder="1" applyAlignment="1">
      <alignment horizontal="center" vertical="center"/>
    </xf>
    <xf numFmtId="9" fontId="29" fillId="5" borderId="22" xfId="3" applyNumberFormat="1" applyFont="1" applyFill="1" applyBorder="1" applyAlignment="1">
      <alignment horizontal="center" vertical="center"/>
    </xf>
    <xf numFmtId="9" fontId="29" fillId="9" borderId="22" xfId="0" applyNumberFormat="1" applyFont="1" applyFill="1" applyBorder="1" applyAlignment="1">
      <alignment horizontal="center" vertical="center"/>
    </xf>
    <xf numFmtId="9" fontId="29" fillId="5" borderId="22" xfId="0" applyNumberFormat="1" applyFont="1" applyFill="1" applyBorder="1" applyAlignment="1">
      <alignment horizontal="center"/>
    </xf>
    <xf numFmtId="9" fontId="19" fillId="4" borderId="22" xfId="0" applyNumberFormat="1" applyFont="1" applyFill="1" applyBorder="1" applyAlignment="1">
      <alignment horizontal="center"/>
    </xf>
    <xf numFmtId="0" fontId="31" fillId="0" borderId="26" xfId="3" applyFont="1" applyBorder="1" applyAlignment="1">
      <alignment horizontal="center" vertical="center"/>
    </xf>
    <xf numFmtId="0" fontId="31" fillId="0" borderId="19" xfId="3" applyFont="1" applyBorder="1" applyAlignment="1">
      <alignment horizontal="center" vertical="center" wrapText="1"/>
    </xf>
    <xf numFmtId="0" fontId="18" fillId="0" borderId="6" xfId="3" applyFont="1" applyBorder="1" applyAlignment="1">
      <alignment horizontal="center" vertical="center"/>
    </xf>
    <xf numFmtId="0" fontId="7" fillId="0" borderId="1" xfId="3" applyFont="1" applyAlignment="1">
      <alignment vertical="center"/>
    </xf>
    <xf numFmtId="0" fontId="11" fillId="5" borderId="26" xfId="2" applyFont="1" applyFill="1" applyBorder="1" applyAlignment="1">
      <alignment vertical="center" wrapText="1"/>
    </xf>
    <xf numFmtId="0" fontId="11" fillId="0" borderId="26" xfId="2" applyFont="1" applyBorder="1" applyAlignment="1">
      <alignment vertical="center" wrapText="1"/>
    </xf>
    <xf numFmtId="0" fontId="12" fillId="0" borderId="0" xfId="0" applyFont="1"/>
    <xf numFmtId="0" fontId="11" fillId="5" borderId="12" xfId="2" applyFont="1" applyFill="1" applyBorder="1" applyAlignment="1">
      <alignment horizontal="center" vertical="center" wrapText="1"/>
    </xf>
    <xf numFmtId="0" fontId="11" fillId="5" borderId="13" xfId="2" applyFont="1" applyFill="1" applyBorder="1" applyAlignment="1">
      <alignment horizontal="center" vertical="center" wrapText="1"/>
    </xf>
    <xf numFmtId="15" fontId="12" fillId="0" borderId="39" xfId="0" applyNumberFormat="1" applyFont="1" applyBorder="1" applyAlignment="1">
      <alignment horizontal="center" vertical="center" wrapText="1"/>
    </xf>
    <xf numFmtId="0" fontId="12" fillId="0" borderId="23" xfId="0" applyFont="1" applyBorder="1" applyAlignment="1">
      <alignment horizontal="justify" vertical="center" wrapText="1"/>
    </xf>
    <xf numFmtId="15" fontId="12" fillId="0" borderId="21" xfId="0" applyNumberFormat="1" applyFont="1" applyBorder="1" applyAlignment="1">
      <alignment horizontal="center" vertical="center" wrapText="1"/>
    </xf>
    <xf numFmtId="0" fontId="12" fillId="0" borderId="22" xfId="0" applyFont="1" applyBorder="1" applyAlignment="1">
      <alignment horizontal="center" vertical="center" wrapText="1"/>
    </xf>
    <xf numFmtId="14" fontId="12" fillId="0" borderId="21"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1" xfId="0" applyFont="1" applyBorder="1" applyAlignment="1">
      <alignment horizontal="center"/>
    </xf>
    <xf numFmtId="0" fontId="12" fillId="0" borderId="22" xfId="0" applyFont="1" applyBorder="1" applyAlignment="1">
      <alignment horizontal="center"/>
    </xf>
    <xf numFmtId="0" fontId="12" fillId="0" borderId="21" xfId="0" applyFont="1" applyBorder="1"/>
    <xf numFmtId="0" fontId="12" fillId="0" borderId="22" xfId="0" applyFont="1" applyBorder="1"/>
    <xf numFmtId="0" fontId="12" fillId="0" borderId="12" xfId="0" applyFont="1" applyBorder="1"/>
    <xf numFmtId="0" fontId="12" fillId="0" borderId="13" xfId="0" applyFont="1" applyBorder="1"/>
    <xf numFmtId="0" fontId="12" fillId="0" borderId="9" xfId="0" applyFont="1" applyBorder="1" applyAlignment="1">
      <alignment vertical="center" wrapText="1"/>
    </xf>
    <xf numFmtId="0" fontId="12" fillId="0" borderId="22" xfId="0" applyFont="1" applyBorder="1" applyAlignment="1">
      <alignment vertical="center" wrapText="1"/>
    </xf>
    <xf numFmtId="0" fontId="12" fillId="0" borderId="22" xfId="0" applyFont="1" applyBorder="1" applyAlignment="1">
      <alignment vertical="top" wrapText="1"/>
    </xf>
    <xf numFmtId="0" fontId="12" fillId="0" borderId="22" xfId="0" applyFont="1" applyBorder="1" applyAlignment="1">
      <alignment vertical="center"/>
    </xf>
    <xf numFmtId="0" fontId="12" fillId="4" borderId="8" xfId="3" applyFont="1" applyFill="1" applyBorder="1" applyAlignment="1">
      <alignment vertical="center"/>
    </xf>
    <xf numFmtId="0" fontId="12" fillId="4" borderId="1" xfId="3" applyFont="1" applyFill="1" applyAlignment="1">
      <alignment vertical="center"/>
    </xf>
    <xf numFmtId="0" fontId="11" fillId="4" borderId="15" xfId="2" applyFont="1" applyFill="1" applyBorder="1" applyAlignment="1">
      <alignment horizontal="center" vertical="center" wrapText="1"/>
    </xf>
    <xf numFmtId="0" fontId="10" fillId="0" borderId="0" xfId="0" applyFont="1" applyAlignment="1">
      <alignment vertical="center"/>
    </xf>
    <xf numFmtId="0" fontId="10" fillId="0" borderId="8" xfId="2" applyFont="1" applyBorder="1" applyAlignment="1">
      <alignment horizontal="center" vertical="center" wrapText="1"/>
    </xf>
    <xf numFmtId="0" fontId="11" fillId="0" borderId="1" xfId="2" applyFont="1" applyAlignment="1">
      <alignment horizontal="center" vertical="center"/>
    </xf>
    <xf numFmtId="0" fontId="33"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1" xfId="2" applyFont="1" applyAlignment="1">
      <alignment vertical="center"/>
    </xf>
    <xf numFmtId="0" fontId="19" fillId="0" borderId="26" xfId="3" applyFont="1" applyBorder="1" applyAlignment="1">
      <alignment horizontal="center" vertical="center"/>
    </xf>
    <xf numFmtId="0" fontId="11" fillId="0" borderId="26" xfId="2"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29" fillId="3" borderId="22" xfId="3"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43" fontId="38" fillId="5" borderId="50" xfId="18" applyFont="1" applyFill="1" applyBorder="1" applyAlignment="1">
      <alignment horizontal="center" vertical="center" wrapText="1"/>
    </xf>
    <xf numFmtId="43" fontId="38" fillId="5" borderId="52" xfId="18" applyFont="1" applyFill="1" applyBorder="1" applyAlignment="1">
      <alignment horizontal="center" vertical="center" wrapText="1"/>
    </xf>
    <xf numFmtId="43" fontId="38" fillId="5" borderId="53" xfId="18" applyFont="1" applyFill="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26" xfId="3" applyFont="1" applyFill="1" applyBorder="1" applyAlignment="1">
      <alignment horizontal="center" vertical="center" wrapText="1"/>
    </xf>
    <xf numFmtId="0" fontId="36" fillId="0" borderId="26" xfId="0" applyFont="1" applyBorder="1" applyAlignment="1">
      <alignment horizontal="center" vertical="center"/>
    </xf>
    <xf numFmtId="0" fontId="36" fillId="0" borderId="26" xfId="2" applyFont="1" applyBorder="1" applyAlignment="1">
      <alignment horizontal="center" wrapText="1"/>
    </xf>
    <xf numFmtId="0" fontId="36" fillId="0" borderId="26" xfId="2" applyFont="1" applyBorder="1" applyAlignment="1">
      <alignment horizontal="center" vertical="center" wrapText="1"/>
    </xf>
    <xf numFmtId="0" fontId="36" fillId="0" borderId="26" xfId="2" applyFont="1" applyBorder="1" applyAlignment="1">
      <alignment vertical="center" wrapText="1"/>
    </xf>
    <xf numFmtId="0" fontId="10" fillId="5" borderId="26" xfId="2" applyFont="1" applyFill="1" applyBorder="1" applyAlignment="1">
      <alignment vertical="center" wrapText="1"/>
    </xf>
    <xf numFmtId="0" fontId="10" fillId="5" borderId="26" xfId="0" applyFont="1" applyFill="1" applyBorder="1" applyAlignment="1">
      <alignment vertical="center"/>
    </xf>
    <xf numFmtId="0" fontId="11" fillId="5" borderId="28" xfId="3" applyFont="1" applyFill="1" applyBorder="1" applyAlignment="1">
      <alignment horizontal="center" vertical="center" wrapText="1"/>
    </xf>
    <xf numFmtId="0" fontId="6" fillId="5" borderId="28" xfId="3" applyFont="1" applyFill="1" applyBorder="1" applyAlignment="1">
      <alignment vertical="center" wrapText="1"/>
    </xf>
    <xf numFmtId="0" fontId="12" fillId="0" borderId="7" xfId="3" applyFont="1" applyBorder="1" applyAlignment="1">
      <alignment vertical="center" wrapText="1"/>
    </xf>
    <xf numFmtId="0" fontId="6" fillId="0" borderId="33" xfId="3" applyFont="1" applyBorder="1" applyAlignment="1">
      <alignment horizontal="center" vertical="center" wrapText="1"/>
    </xf>
    <xf numFmtId="0" fontId="6" fillId="0" borderId="34" xfId="3" applyFont="1" applyBorder="1" applyAlignment="1">
      <alignment horizontal="center" vertical="center" wrapText="1"/>
    </xf>
    <xf numFmtId="0" fontId="6" fillId="0" borderId="35" xfId="3" applyFont="1" applyBorder="1" applyAlignment="1">
      <alignment horizontal="center" vertical="center" wrapText="1"/>
    </xf>
    <xf numFmtId="0" fontId="6" fillId="5" borderId="28" xfId="3" applyFont="1" applyFill="1" applyBorder="1" applyAlignment="1">
      <alignment horizontal="center" vertical="center" wrapText="1"/>
    </xf>
    <xf numFmtId="0" fontId="12" fillId="0" borderId="29" xfId="3" applyFont="1" applyBorder="1" applyAlignment="1">
      <alignment horizontal="center" vertical="center" wrapText="1"/>
    </xf>
    <xf numFmtId="0" fontId="12" fillId="0" borderId="8" xfId="3" applyFont="1" applyBorder="1" applyAlignment="1">
      <alignment horizontal="center" vertical="center"/>
    </xf>
    <xf numFmtId="0" fontId="12" fillId="0" borderId="19" xfId="3" applyFont="1" applyBorder="1" applyAlignment="1">
      <alignment horizontal="center" vertical="center" wrapText="1"/>
    </xf>
    <xf numFmtId="0" fontId="39" fillId="0" borderId="26" xfId="3" applyFont="1" applyBorder="1" applyAlignment="1">
      <alignment horizontal="center" vertical="center"/>
    </xf>
    <xf numFmtId="0" fontId="39" fillId="0" borderId="19" xfId="3" applyFont="1" applyBorder="1" applyAlignment="1">
      <alignment horizontal="center" vertical="center" wrapText="1"/>
    </xf>
    <xf numFmtId="0" fontId="12" fillId="0" borderId="7" xfId="3" applyFont="1" applyBorder="1" applyAlignment="1">
      <alignment horizontal="center" vertical="center"/>
    </xf>
    <xf numFmtId="0" fontId="12" fillId="0" borderId="11" xfId="3" applyFont="1" applyBorder="1" applyAlignment="1">
      <alignment horizontal="center" vertical="center"/>
    </xf>
    <xf numFmtId="0" fontId="12" fillId="0" borderId="6" xfId="3" applyFont="1" applyBorder="1" applyAlignment="1">
      <alignment horizontal="center" vertical="center"/>
    </xf>
    <xf numFmtId="0" fontId="10" fillId="0" borderId="26" xfId="0" applyFont="1" applyBorder="1" applyAlignment="1">
      <alignment horizontal="left" vertical="center" wrapText="1"/>
    </xf>
    <xf numFmtId="0" fontId="37" fillId="5" borderId="26" xfId="2" applyFont="1" applyFill="1" applyBorder="1" applyAlignment="1">
      <alignment vertical="center" wrapText="1"/>
    </xf>
    <xf numFmtId="0" fontId="37" fillId="5" borderId="26" xfId="0" applyFont="1" applyFill="1" applyBorder="1" applyAlignment="1">
      <alignment vertical="center"/>
    </xf>
    <xf numFmtId="0" fontId="11" fillId="0" borderId="26" xfId="0" applyFont="1" applyBorder="1" applyAlignment="1">
      <alignment horizontal="center" vertical="center"/>
    </xf>
    <xf numFmtId="0" fontId="11" fillId="0" borderId="26" xfId="2" applyFont="1" applyBorder="1" applyAlignment="1">
      <alignment horizontal="center" wrapText="1"/>
    </xf>
    <xf numFmtId="0" fontId="12" fillId="0" borderId="26" xfId="3" applyFont="1" applyBorder="1" applyAlignment="1">
      <alignment vertical="center"/>
    </xf>
    <xf numFmtId="0" fontId="11" fillId="0" borderId="1" xfId="0" applyFont="1" applyBorder="1" applyAlignment="1">
      <alignment vertical="center" wrapText="1"/>
    </xf>
    <xf numFmtId="43" fontId="29" fillId="5" borderId="22" xfId="18" applyFont="1" applyFill="1" applyBorder="1" applyAlignment="1">
      <alignment horizontal="center"/>
    </xf>
    <xf numFmtId="43" fontId="29" fillId="9" borderId="22" xfId="18" applyFont="1" applyFill="1" applyBorder="1" applyAlignment="1">
      <alignment horizontal="center" vertical="center"/>
    </xf>
    <xf numFmtId="172" fontId="12" fillId="0" borderId="1" xfId="3" applyNumberFormat="1" applyFont="1" applyAlignment="1">
      <alignment vertical="center"/>
    </xf>
    <xf numFmtId="0" fontId="6" fillId="5" borderId="26" xfId="3" applyFont="1" applyFill="1" applyBorder="1" applyAlignment="1">
      <alignment vertical="center"/>
    </xf>
    <xf numFmtId="174" fontId="12" fillId="0" borderId="1" xfId="22" applyNumberFormat="1" applyFont="1" applyBorder="1" applyAlignment="1">
      <alignment vertical="center"/>
    </xf>
    <xf numFmtId="174" fontId="12" fillId="0" borderId="1" xfId="3" applyNumberFormat="1" applyFont="1" applyAlignment="1">
      <alignment vertical="center"/>
    </xf>
    <xf numFmtId="174" fontId="12" fillId="0" borderId="1" xfId="22" applyNumberFormat="1" applyFont="1" applyBorder="1" applyAlignment="1">
      <alignment horizontal="center" vertical="center" wrapText="1"/>
    </xf>
    <xf numFmtId="0" fontId="36" fillId="5" borderId="26" xfId="2" applyFont="1" applyFill="1" applyBorder="1" applyAlignment="1">
      <alignment horizontal="center" vertical="center" wrapText="1"/>
    </xf>
    <xf numFmtId="1" fontId="6" fillId="0" borderId="26" xfId="3" applyNumberFormat="1" applyFont="1" applyBorder="1" applyAlignment="1">
      <alignment horizontal="center" vertical="center" wrapText="1"/>
    </xf>
    <xf numFmtId="1" fontId="12" fillId="0" borderId="54" xfId="3" applyNumberFormat="1" applyFont="1" applyBorder="1" applyAlignment="1">
      <alignment horizontal="center" vertical="center" wrapText="1"/>
    </xf>
    <xf numFmtId="0" fontId="12" fillId="0" borderId="5" xfId="3" applyFont="1" applyBorder="1" applyAlignment="1">
      <alignment horizontal="center" vertical="center"/>
    </xf>
    <xf numFmtId="0" fontId="12" fillId="0" borderId="26" xfId="3" applyFont="1" applyBorder="1" applyAlignment="1">
      <alignment vertical="center" wrapText="1"/>
    </xf>
    <xf numFmtId="0" fontId="6" fillId="5" borderId="29" xfId="3" applyFont="1" applyFill="1" applyBorder="1" applyAlignment="1">
      <alignment horizontal="left" vertical="center"/>
    </xf>
    <xf numFmtId="0" fontId="6" fillId="5" borderId="29" xfId="3" applyFont="1" applyFill="1" applyBorder="1" applyAlignment="1">
      <alignment horizontal="left" vertical="center" wrapText="1"/>
    </xf>
    <xf numFmtId="0" fontId="6" fillId="5" borderId="27" xfId="3" applyFont="1" applyFill="1" applyBorder="1" applyAlignment="1">
      <alignment horizontal="left" vertical="center"/>
    </xf>
    <xf numFmtId="0" fontId="6" fillId="5" borderId="27" xfId="3" applyFont="1" applyFill="1" applyBorder="1" applyAlignment="1">
      <alignment horizontal="left" vertical="center" wrapText="1"/>
    </xf>
    <xf numFmtId="0" fontId="6" fillId="5" borderId="28" xfId="3" applyFont="1" applyFill="1" applyBorder="1" applyAlignment="1">
      <alignment horizontal="left" vertical="center"/>
    </xf>
    <xf numFmtId="0" fontId="6" fillId="5" borderId="28" xfId="3" applyFont="1" applyFill="1" applyBorder="1" applyAlignment="1">
      <alignment horizontal="left" vertical="center" wrapText="1"/>
    </xf>
    <xf numFmtId="0" fontId="18" fillId="0" borderId="26" xfId="3" applyFont="1" applyBorder="1" applyAlignment="1">
      <alignment horizontal="center" vertical="center" wrapText="1"/>
    </xf>
    <xf numFmtId="9" fontId="12" fillId="0" borderId="10" xfId="1" applyFont="1" applyBorder="1" applyAlignment="1">
      <alignment horizontal="center" vertical="center"/>
    </xf>
    <xf numFmtId="9" fontId="12" fillId="0" borderId="24" xfId="1" applyFont="1" applyBorder="1" applyAlignment="1">
      <alignment horizontal="center" vertical="center"/>
    </xf>
    <xf numFmtId="174" fontId="12" fillId="0" borderId="22" xfId="22" applyNumberFormat="1" applyFont="1" applyBorder="1" applyAlignment="1">
      <alignment vertical="center"/>
    </xf>
    <xf numFmtId="174" fontId="12" fillId="0" borderId="13" xfId="22" applyNumberFormat="1" applyFont="1" applyBorder="1" applyAlignment="1">
      <alignment vertical="center"/>
    </xf>
    <xf numFmtId="9" fontId="12" fillId="0" borderId="14" xfId="1" applyFont="1" applyBorder="1" applyAlignment="1">
      <alignment horizontal="center" vertical="center"/>
    </xf>
    <xf numFmtId="0" fontId="6" fillId="0" borderId="1" xfId="3" applyFont="1" applyAlignment="1">
      <alignment horizontal="center" vertical="center" wrapText="1"/>
    </xf>
    <xf numFmtId="0" fontId="12" fillId="0" borderId="5" xfId="3" applyFont="1" applyBorder="1" applyAlignment="1">
      <alignment horizontal="left" vertical="center"/>
    </xf>
    <xf numFmtId="174" fontId="12" fillId="0" borderId="22" xfId="22" applyNumberFormat="1" applyFont="1" applyFill="1" applyBorder="1" applyAlignment="1">
      <alignment vertical="center"/>
    </xf>
    <xf numFmtId="174" fontId="12" fillId="0" borderId="13" xfId="22" applyNumberFormat="1" applyFont="1" applyFill="1" applyBorder="1" applyAlignment="1">
      <alignment vertical="center"/>
    </xf>
    <xf numFmtId="173" fontId="35" fillId="0" borderId="22" xfId="21" applyNumberFormat="1" applyFont="1" applyFill="1" applyBorder="1" applyAlignment="1">
      <alignment horizontal="center" vertical="center"/>
    </xf>
    <xf numFmtId="173" fontId="35" fillId="0" borderId="13" xfId="21" applyNumberFormat="1" applyFont="1" applyFill="1" applyBorder="1" applyAlignment="1">
      <alignment horizontal="center" vertical="center"/>
    </xf>
    <xf numFmtId="0" fontId="12" fillId="0" borderId="0" xfId="0" applyFont="1" applyAlignment="1">
      <alignment horizontal="left" vertical="center"/>
    </xf>
    <xf numFmtId="0" fontId="44" fillId="0" borderId="46" xfId="0" applyFont="1" applyBorder="1" applyAlignment="1">
      <alignment horizontal="left" vertical="center" wrapText="1"/>
    </xf>
    <xf numFmtId="0" fontId="39" fillId="0" borderId="0" xfId="0" applyFont="1" applyAlignment="1">
      <alignment horizontal="left" vertical="center"/>
    </xf>
    <xf numFmtId="0" fontId="39" fillId="0" borderId="45" xfId="0" applyFont="1" applyBorder="1" applyAlignment="1">
      <alignment horizontal="left" vertical="center" wrapText="1"/>
    </xf>
    <xf numFmtId="0" fontId="44" fillId="0" borderId="45" xfId="0" applyFont="1" applyBorder="1" applyAlignment="1">
      <alignment horizontal="left" vertical="center" wrapText="1"/>
    </xf>
    <xf numFmtId="0" fontId="44" fillId="0" borderId="22" xfId="0" applyFont="1" applyBorder="1" applyAlignment="1">
      <alignment horizontal="left" vertical="center" wrapText="1"/>
    </xf>
    <xf numFmtId="0" fontId="12" fillId="0" borderId="1" xfId="0" applyFont="1" applyBorder="1"/>
    <xf numFmtId="0" fontId="0" fillId="0" borderId="1" xfId="0" applyBorder="1"/>
    <xf numFmtId="0" fontId="6" fillId="11" borderId="22" xfId="0" applyFont="1" applyFill="1" applyBorder="1" applyAlignment="1">
      <alignment horizontal="left" vertical="center"/>
    </xf>
    <xf numFmtId="0" fontId="6" fillId="11" borderId="22" xfId="0" applyFont="1" applyFill="1" applyBorder="1" applyAlignment="1">
      <alignment horizontal="center" vertical="center"/>
    </xf>
    <xf numFmtId="14" fontId="12" fillId="0" borderId="23" xfId="0" applyNumberFormat="1" applyFont="1" applyBorder="1" applyAlignment="1">
      <alignment horizontal="justify" vertical="center" wrapText="1"/>
    </xf>
    <xf numFmtId="9" fontId="18" fillId="0" borderId="26" xfId="1" applyFont="1" applyBorder="1" applyAlignment="1">
      <alignment horizontal="center" vertical="center"/>
    </xf>
    <xf numFmtId="9" fontId="18" fillId="0" borderId="8" xfId="1" applyFont="1" applyBorder="1" applyAlignment="1">
      <alignment horizontal="center" vertical="center"/>
    </xf>
    <xf numFmtId="9" fontId="18" fillId="0" borderId="29" xfId="1" applyFont="1" applyBorder="1" applyAlignment="1">
      <alignment horizontal="center" vertical="center"/>
    </xf>
    <xf numFmtId="9" fontId="18" fillId="0" borderId="27" xfId="1" applyFont="1" applyBorder="1" applyAlignment="1">
      <alignment horizontal="center" vertical="center"/>
    </xf>
    <xf numFmtId="9" fontId="18" fillId="0" borderId="28" xfId="1" applyFont="1" applyBorder="1" applyAlignment="1">
      <alignment horizontal="center" vertical="center"/>
    </xf>
    <xf numFmtId="0" fontId="12" fillId="0" borderId="1" xfId="3" applyFont="1" applyAlignment="1">
      <alignment vertical="center" wrapText="1"/>
    </xf>
    <xf numFmtId="168" fontId="12" fillId="0" borderId="9" xfId="5" applyNumberFormat="1" applyFont="1" applyBorder="1" applyAlignment="1">
      <alignment vertical="center"/>
    </xf>
    <xf numFmtId="43" fontId="12" fillId="0" borderId="1" xfId="3" applyNumberFormat="1" applyFont="1" applyAlignment="1">
      <alignment vertical="center"/>
    </xf>
    <xf numFmtId="0" fontId="12" fillId="0" borderId="9" xfId="3" applyFont="1" applyBorder="1" applyAlignment="1">
      <alignment vertical="center" wrapText="1"/>
    </xf>
    <xf numFmtId="0" fontId="12" fillId="0" borderId="13" xfId="3" applyFont="1" applyBorder="1" applyAlignment="1">
      <alignment vertical="center" wrapText="1"/>
    </xf>
    <xf numFmtId="43" fontId="38" fillId="5" borderId="33" xfId="18" applyFont="1" applyFill="1" applyBorder="1" applyAlignment="1">
      <alignment horizontal="center" vertical="center" wrapText="1"/>
    </xf>
    <xf numFmtId="43" fontId="38" fillId="5" borderId="34" xfId="18" applyFont="1" applyFill="1" applyBorder="1" applyAlignment="1">
      <alignment horizontal="center" vertical="center" wrapText="1"/>
    </xf>
    <xf numFmtId="43" fontId="38" fillId="5" borderId="35" xfId="18" applyFont="1" applyFill="1" applyBorder="1" applyAlignment="1">
      <alignment horizontal="center" vertical="center" wrapText="1"/>
    </xf>
    <xf numFmtId="0" fontId="12" fillId="0" borderId="22" xfId="3" applyFont="1" applyBorder="1" applyAlignment="1">
      <alignment vertical="center" wrapText="1"/>
    </xf>
    <xf numFmtId="1" fontId="18" fillId="0" borderId="26" xfId="1" applyNumberFormat="1" applyFont="1" applyFill="1" applyBorder="1" applyAlignment="1">
      <alignment horizontal="center" vertical="center"/>
    </xf>
    <xf numFmtId="1" fontId="18" fillId="0" borderId="8" xfId="1" applyNumberFormat="1" applyFont="1" applyFill="1" applyBorder="1" applyAlignment="1">
      <alignment horizontal="center" vertical="center"/>
    </xf>
    <xf numFmtId="0" fontId="45" fillId="0" borderId="22" xfId="0" applyFont="1" applyBorder="1" applyAlignment="1">
      <alignment horizontal="left" vertical="center"/>
    </xf>
    <xf numFmtId="0" fontId="44" fillId="0" borderId="22" xfId="0" applyFont="1" applyBorder="1" applyAlignment="1">
      <alignment vertical="center" wrapText="1"/>
    </xf>
    <xf numFmtId="0" fontId="44" fillId="0" borderId="45" xfId="0" applyFont="1" applyBorder="1" applyAlignment="1">
      <alignment vertical="center" wrapText="1"/>
    </xf>
    <xf numFmtId="0" fontId="45" fillId="11" borderId="22" xfId="0" applyFont="1" applyFill="1" applyBorder="1" applyAlignment="1">
      <alignment horizontal="left" vertical="center"/>
    </xf>
    <xf numFmtId="0" fontId="44" fillId="11" borderId="45" xfId="0" applyFont="1" applyFill="1" applyBorder="1" applyAlignment="1">
      <alignment vertical="center" wrapText="1"/>
    </xf>
    <xf numFmtId="0" fontId="44" fillId="11" borderId="45" xfId="0" applyFont="1" applyFill="1" applyBorder="1" applyAlignment="1">
      <alignment horizontal="left" vertical="center" wrapText="1"/>
    </xf>
    <xf numFmtId="0" fontId="45" fillId="0" borderId="22" xfId="0" applyFont="1" applyBorder="1" applyAlignment="1">
      <alignment horizontal="left" vertical="center" wrapText="1"/>
    </xf>
    <xf numFmtId="0" fontId="45" fillId="11" borderId="22" xfId="0" applyFont="1" applyFill="1" applyBorder="1" applyAlignment="1">
      <alignment horizontal="center" vertical="center"/>
    </xf>
    <xf numFmtId="0" fontId="44" fillId="4" borderId="25" xfId="0" applyFont="1" applyFill="1" applyBorder="1" applyAlignment="1">
      <alignment horizontal="left" vertical="center" wrapText="1"/>
    </xf>
    <xf numFmtId="0" fontId="44" fillId="4" borderId="22" xfId="0" applyFont="1" applyFill="1" applyBorder="1" applyAlignment="1">
      <alignment horizontal="left" vertical="center" wrapText="1"/>
    </xf>
    <xf numFmtId="0" fontId="45" fillId="0" borderId="22" xfId="0" quotePrefix="1" applyFont="1" applyBorder="1" applyAlignment="1">
      <alignment horizontal="left" vertical="center" wrapText="1"/>
    </xf>
    <xf numFmtId="0" fontId="45" fillId="0" borderId="47" xfId="0" applyFont="1" applyBorder="1" applyAlignment="1">
      <alignment horizontal="left" vertical="center"/>
    </xf>
    <xf numFmtId="0" fontId="44" fillId="0" borderId="56" xfId="0" applyFont="1" applyBorder="1" applyAlignment="1">
      <alignment horizontal="left" vertical="center" wrapText="1"/>
    </xf>
    <xf numFmtId="9" fontId="18" fillId="0" borderId="58" xfId="1" applyFont="1" applyBorder="1" applyAlignment="1">
      <alignment horizontal="center" vertical="center"/>
    </xf>
    <xf numFmtId="0" fontId="29" fillId="5" borderId="8" xfId="3" applyFont="1" applyFill="1" applyBorder="1" applyAlignment="1">
      <alignment horizontal="center" vertical="center" wrapText="1"/>
    </xf>
    <xf numFmtId="0" fontId="29" fillId="5" borderId="27" xfId="3" applyFont="1" applyFill="1" applyBorder="1" applyAlignment="1">
      <alignment horizontal="center" vertical="center" wrapText="1"/>
    </xf>
    <xf numFmtId="1" fontId="18" fillId="0" borderId="58" xfId="1" applyNumberFormat="1" applyFont="1" applyFill="1" applyBorder="1" applyAlignment="1">
      <alignment horizontal="center" vertical="center"/>
    </xf>
    <xf numFmtId="0" fontId="18" fillId="0" borderId="66" xfId="3" applyFont="1" applyBorder="1" applyAlignment="1">
      <alignment horizontal="center" vertical="center"/>
    </xf>
    <xf numFmtId="9" fontId="18" fillId="0" borderId="27" xfId="3" applyNumberFormat="1" applyFont="1" applyBorder="1" applyAlignment="1">
      <alignment horizontal="center" vertical="center"/>
    </xf>
    <xf numFmtId="175" fontId="12" fillId="0" borderId="13" xfId="22" applyNumberFormat="1" applyFont="1" applyFill="1" applyBorder="1" applyAlignment="1">
      <alignment vertical="center"/>
    </xf>
    <xf numFmtId="9" fontId="29" fillId="5" borderId="22" xfId="3" applyNumberFormat="1" applyFont="1" applyFill="1" applyBorder="1" applyAlignment="1">
      <alignment horizontal="center" vertical="top"/>
    </xf>
    <xf numFmtId="0" fontId="42" fillId="0" borderId="7" xfId="0" applyFont="1" applyBorder="1" applyAlignment="1">
      <alignment wrapText="1"/>
    </xf>
    <xf numFmtId="0" fontId="42" fillId="0" borderId="19" xfId="0" applyFont="1" applyBorder="1" applyAlignment="1">
      <alignment wrapText="1"/>
    </xf>
    <xf numFmtId="0" fontId="36" fillId="0" borderId="26" xfId="0" applyFont="1" applyBorder="1" applyAlignment="1">
      <alignment horizontal="center" vertical="center" wrapText="1"/>
    </xf>
    <xf numFmtId="0" fontId="42" fillId="0" borderId="7" xfId="0" applyFont="1" applyBorder="1" applyAlignment="1">
      <alignment vertical="center" wrapText="1"/>
    </xf>
    <xf numFmtId="0" fontId="44" fillId="0" borderId="19" xfId="0" applyFont="1" applyBorder="1" applyAlignment="1">
      <alignment vertical="center" wrapText="1"/>
    </xf>
    <xf numFmtId="0" fontId="17" fillId="0" borderId="7" xfId="16" applyFill="1" applyBorder="1" applyAlignment="1">
      <alignment vertical="center"/>
    </xf>
    <xf numFmtId="0" fontId="17" fillId="0" borderId="71" xfId="16" applyBorder="1" applyAlignment="1">
      <alignment horizontal="center" vertical="center"/>
    </xf>
    <xf numFmtId="0" fontId="12" fillId="0" borderId="20" xfId="3" applyFont="1" applyBorder="1" applyAlignment="1">
      <alignment horizontal="center" vertical="center" wrapText="1"/>
    </xf>
    <xf numFmtId="0" fontId="11" fillId="5" borderId="17" xfId="3" applyFont="1" applyFill="1" applyBorder="1" applyAlignment="1">
      <alignment horizontal="center" vertical="center" wrapText="1"/>
    </xf>
    <xf numFmtId="0" fontId="11" fillId="5" borderId="19" xfId="3" applyFont="1" applyFill="1" applyBorder="1" applyAlignment="1">
      <alignment horizontal="center" vertical="center" wrapText="1"/>
    </xf>
    <xf numFmtId="0" fontId="18" fillId="0" borderId="23" xfId="3" applyFont="1" applyBorder="1" applyAlignment="1">
      <alignment horizontal="center" vertical="center"/>
    </xf>
    <xf numFmtId="0" fontId="18" fillId="0" borderId="25" xfId="3" applyFont="1" applyBorder="1" applyAlignment="1">
      <alignment horizontal="center" vertical="center"/>
    </xf>
    <xf numFmtId="0" fontId="18" fillId="0" borderId="22" xfId="0" applyFont="1" applyBorder="1" applyAlignment="1">
      <alignment horizontal="center"/>
    </xf>
    <xf numFmtId="43" fontId="18" fillId="0" borderId="22" xfId="18" applyFont="1" applyBorder="1" applyAlignment="1">
      <alignment horizontal="center"/>
    </xf>
    <xf numFmtId="170" fontId="29" fillId="5" borderId="23" xfId="3" applyNumberFormat="1" applyFont="1" applyFill="1" applyBorder="1" applyAlignment="1">
      <alignment horizontal="center" vertical="center" wrapText="1"/>
    </xf>
    <xf numFmtId="170" fontId="29" fillId="5" borderId="25" xfId="3" applyNumberFormat="1" applyFont="1" applyFill="1" applyBorder="1" applyAlignment="1">
      <alignment horizontal="center" vertical="center" wrapText="1"/>
    </xf>
    <xf numFmtId="0" fontId="29" fillId="5" borderId="5" xfId="3" applyFont="1" applyFill="1" applyBorder="1" applyAlignment="1">
      <alignment horizontal="center" vertical="center" wrapText="1"/>
    </xf>
    <xf numFmtId="0" fontId="29" fillId="5" borderId="7" xfId="3" applyFont="1" applyFill="1" applyBorder="1" applyAlignment="1">
      <alignment horizontal="center" vertical="center" wrapText="1"/>
    </xf>
    <xf numFmtId="0" fontId="18" fillId="0" borderId="22" xfId="3" applyFont="1" applyBorder="1" applyAlignment="1">
      <alignment horizontal="center" vertical="center"/>
    </xf>
    <xf numFmtId="0" fontId="18" fillId="0" borderId="23" xfId="3" applyFont="1" applyBorder="1" applyAlignment="1">
      <alignment horizontal="center" vertical="center" wrapText="1"/>
    </xf>
    <xf numFmtId="0" fontId="18" fillId="0" borderId="25" xfId="3" applyFont="1" applyBorder="1" applyAlignment="1">
      <alignment horizontal="center" vertical="center" wrapText="1"/>
    </xf>
    <xf numFmtId="0" fontId="18" fillId="0" borderId="23" xfId="0" applyFont="1" applyBorder="1" applyAlignment="1">
      <alignment horizontal="center"/>
    </xf>
    <xf numFmtId="0" fontId="18" fillId="0" borderId="25" xfId="0" applyFont="1" applyBorder="1" applyAlignment="1">
      <alignment horizontal="center"/>
    </xf>
    <xf numFmtId="0" fontId="18" fillId="2" borderId="23"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30" fillId="0" borderId="23" xfId="3" applyFont="1" applyBorder="1" applyAlignment="1">
      <alignment horizontal="left" vertical="center" wrapText="1"/>
    </xf>
    <xf numFmtId="0" fontId="28" fillId="0" borderId="25" xfId="3" applyFont="1" applyBorder="1" applyAlignment="1">
      <alignment horizontal="left" vertical="center" wrapText="1"/>
    </xf>
    <xf numFmtId="0" fontId="29" fillId="5" borderId="23" xfId="2" applyFont="1" applyFill="1" applyBorder="1" applyAlignment="1">
      <alignment horizontal="center" vertical="center" wrapText="1"/>
    </xf>
    <xf numFmtId="0" fontId="29" fillId="5" borderId="42" xfId="2" applyFont="1" applyFill="1" applyBorder="1" applyAlignment="1">
      <alignment horizontal="center" vertical="center" wrapText="1"/>
    </xf>
    <xf numFmtId="0" fontId="29" fillId="5" borderId="25" xfId="2" applyFont="1" applyFill="1" applyBorder="1" applyAlignment="1">
      <alignment horizontal="center" vertical="center" wrapText="1"/>
    </xf>
    <xf numFmtId="0" fontId="17" fillId="0" borderId="23" xfId="16" applyBorder="1" applyAlignment="1">
      <alignment horizontal="center" vertical="center" wrapText="1"/>
    </xf>
    <xf numFmtId="0" fontId="42" fillId="0" borderId="23" xfId="3" applyFont="1" applyBorder="1" applyAlignment="1">
      <alignment horizontal="center" vertical="top" wrapText="1"/>
    </xf>
    <xf numFmtId="0" fontId="18" fillId="0" borderId="25" xfId="3" applyFont="1" applyBorder="1" applyAlignment="1">
      <alignment horizontal="center" vertical="top" wrapText="1"/>
    </xf>
    <xf numFmtId="9" fontId="29"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27" fillId="3" borderId="46" xfId="2" applyFont="1" applyFill="1" applyBorder="1" applyAlignment="1">
      <alignment horizontal="center" vertical="center" wrapText="1"/>
    </xf>
    <xf numFmtId="0" fontId="27" fillId="3" borderId="45" xfId="2" applyFont="1" applyFill="1" applyBorder="1" applyAlignment="1">
      <alignment horizontal="center" vertical="center" wrapText="1"/>
    </xf>
    <xf numFmtId="0" fontId="29" fillId="5" borderId="29" xfId="3" applyFont="1" applyFill="1" applyBorder="1" applyAlignment="1">
      <alignment horizontal="center" vertical="center" wrapText="1"/>
    </xf>
    <xf numFmtId="0" fontId="29" fillId="5" borderId="28" xfId="3" applyFont="1" applyFill="1" applyBorder="1" applyAlignment="1">
      <alignment horizontal="center" vertical="center" wrapText="1"/>
    </xf>
    <xf numFmtId="0" fontId="18" fillId="0" borderId="23"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5" xfId="3" applyFont="1" applyBorder="1" applyAlignment="1">
      <alignment horizontal="center" vertical="center"/>
    </xf>
    <xf numFmtId="0" fontId="18" fillId="0" borderId="7" xfId="3" applyFont="1" applyBorder="1" applyAlignment="1">
      <alignment horizontal="center" vertical="center"/>
    </xf>
    <xf numFmtId="0" fontId="18" fillId="0" borderId="6" xfId="3" applyFont="1" applyBorder="1" applyAlignment="1">
      <alignment horizontal="center" vertical="center"/>
    </xf>
    <xf numFmtId="0" fontId="47" fillId="0" borderId="6" xfId="0" applyFont="1" applyBorder="1" applyAlignment="1">
      <alignment wrapText="1"/>
    </xf>
    <xf numFmtId="0" fontId="47" fillId="0" borderId="67" xfId="0" applyFont="1" applyBorder="1" applyAlignment="1">
      <alignment wrapText="1"/>
    </xf>
    <xf numFmtId="0" fontId="19" fillId="0" borderId="26" xfId="3" applyFont="1" applyBorder="1" applyAlignment="1">
      <alignment horizontal="center" vertical="center"/>
    </xf>
    <xf numFmtId="0" fontId="29" fillId="5" borderId="11" xfId="3" applyFont="1" applyFill="1" applyBorder="1" applyAlignment="1">
      <alignment horizontal="center" vertical="center" wrapText="1"/>
    </xf>
    <xf numFmtId="0" fontId="31" fillId="0" borderId="5" xfId="3" applyFont="1" applyBorder="1" applyAlignment="1">
      <alignment horizontal="center" vertical="center" wrapText="1"/>
    </xf>
    <xf numFmtId="0" fontId="31" fillId="0" borderId="7" xfId="3" applyFont="1" applyBorder="1" applyAlignment="1">
      <alignment horizontal="center" vertical="center" wrapText="1"/>
    </xf>
    <xf numFmtId="0" fontId="19" fillId="5" borderId="5" xfId="3" applyFont="1" applyFill="1" applyBorder="1" applyAlignment="1">
      <alignment horizontal="center" vertical="center"/>
    </xf>
    <xf numFmtId="0" fontId="19" fillId="5" borderId="6" xfId="3" applyFont="1" applyFill="1" applyBorder="1" applyAlignment="1">
      <alignment horizontal="center" vertical="center"/>
    </xf>
    <xf numFmtId="0" fontId="19" fillId="5" borderId="7" xfId="3" applyFont="1" applyFill="1" applyBorder="1" applyAlignment="1">
      <alignment horizontal="center" vertical="center"/>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7" xfId="3" applyFont="1" applyBorder="1" applyAlignment="1">
      <alignment horizontal="center" vertical="center" wrapText="1"/>
    </xf>
    <xf numFmtId="9" fontId="19" fillId="4" borderId="11" xfId="3" applyNumberFormat="1" applyFont="1" applyFill="1" applyBorder="1" applyAlignment="1">
      <alignment horizontal="center" vertical="center"/>
    </xf>
    <xf numFmtId="9" fontId="19" fillId="4" borderId="19" xfId="3" applyNumberFormat="1" applyFont="1" applyFill="1" applyBorder="1" applyAlignment="1">
      <alignment horizontal="center" vertical="center"/>
    </xf>
    <xf numFmtId="0" fontId="29" fillId="5" borderId="2" xfId="3" applyFont="1" applyFill="1" applyBorder="1" applyAlignment="1">
      <alignment horizontal="center" vertical="center" wrapText="1"/>
    </xf>
    <xf numFmtId="0" fontId="29" fillId="5" borderId="17" xfId="3" applyFont="1" applyFill="1" applyBorder="1" applyAlignment="1">
      <alignment horizontal="center" vertical="center" wrapText="1"/>
    </xf>
    <xf numFmtId="0" fontId="42" fillId="0" borderId="65" xfId="0" applyFont="1" applyBorder="1" applyAlignment="1">
      <alignment wrapText="1"/>
    </xf>
    <xf numFmtId="0" fontId="42" fillId="0" borderId="60" xfId="0" applyFont="1" applyBorder="1" applyAlignment="1">
      <alignment wrapText="1"/>
    </xf>
    <xf numFmtId="0" fontId="18" fillId="0" borderId="5" xfId="3" applyFont="1" applyBorder="1" applyAlignment="1">
      <alignment horizontal="justify" vertical="top" wrapText="1"/>
    </xf>
    <xf numFmtId="0" fontId="18" fillId="0" borderId="7" xfId="3" applyFont="1" applyBorder="1" applyAlignment="1">
      <alignment horizontal="justify" vertical="top" wrapText="1"/>
    </xf>
    <xf numFmtId="0" fontId="18" fillId="0" borderId="5" xfId="3" applyFont="1" applyBorder="1" applyAlignment="1">
      <alignment horizontal="left" vertical="top" wrapText="1"/>
    </xf>
    <xf numFmtId="0" fontId="18" fillId="0" borderId="7" xfId="3" applyFont="1" applyBorder="1" applyAlignment="1">
      <alignment horizontal="left" vertical="top" wrapText="1"/>
    </xf>
    <xf numFmtId="0" fontId="19" fillId="0" borderId="5" xfId="3" applyFont="1" applyBorder="1" applyAlignment="1">
      <alignment horizontal="left" vertical="center"/>
    </xf>
    <xf numFmtId="0" fontId="19" fillId="0" borderId="6" xfId="3" applyFont="1" applyBorder="1" applyAlignment="1">
      <alignment horizontal="left" vertical="center"/>
    </xf>
    <xf numFmtId="0" fontId="19" fillId="0" borderId="7" xfId="3" applyFont="1" applyBorder="1" applyAlignment="1">
      <alignment horizontal="left" vertical="center"/>
    </xf>
    <xf numFmtId="0" fontId="18" fillId="0" borderId="5" xfId="3" applyFont="1" applyBorder="1" applyAlignment="1">
      <alignment horizontal="left" vertical="center" wrapText="1"/>
    </xf>
    <xf numFmtId="0" fontId="18" fillId="0" borderId="7" xfId="3" applyFont="1" applyBorder="1" applyAlignment="1">
      <alignment horizontal="left" vertical="center" wrapText="1"/>
    </xf>
    <xf numFmtId="0" fontId="47" fillId="0" borderId="5" xfId="3" applyFont="1" applyBorder="1" applyAlignment="1">
      <alignment horizontal="left" vertical="center" wrapText="1"/>
    </xf>
    <xf numFmtId="0" fontId="29" fillId="5" borderId="19" xfId="3" applyFont="1" applyFill="1" applyBorder="1" applyAlignment="1">
      <alignment horizontal="center" vertical="center" wrapText="1"/>
    </xf>
    <xf numFmtId="0" fontId="18" fillId="0" borderId="26" xfId="3" applyFont="1" applyBorder="1" applyAlignment="1">
      <alignment horizontal="center" vertical="center"/>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11" fillId="0" borderId="2" xfId="2" applyFont="1" applyBorder="1" applyAlignment="1">
      <alignment horizontal="center" vertical="center"/>
    </xf>
    <xf numFmtId="0" fontId="11" fillId="0" borderId="18" xfId="2" applyFont="1" applyBorder="1" applyAlignment="1">
      <alignment horizontal="center" vertical="center"/>
    </xf>
    <xf numFmtId="0" fontId="11" fillId="0" borderId="17" xfId="2" applyFont="1" applyBorder="1" applyAlignment="1">
      <alignment horizontal="center" vertical="center"/>
    </xf>
    <xf numFmtId="0" fontId="11" fillId="0" borderId="8" xfId="2" applyFont="1" applyBorder="1" applyAlignment="1">
      <alignment horizontal="center" vertical="center"/>
    </xf>
    <xf numFmtId="0" fontId="11" fillId="0" borderId="1" xfId="2" applyFont="1" applyAlignment="1">
      <alignment horizontal="center" vertical="center"/>
    </xf>
    <xf numFmtId="0" fontId="11" fillId="0" borderId="16" xfId="2" applyFont="1" applyBorder="1" applyAlignment="1">
      <alignment horizontal="center" vertical="center"/>
    </xf>
    <xf numFmtId="0" fontId="11" fillId="0" borderId="11" xfId="2" applyFont="1" applyBorder="1" applyAlignment="1">
      <alignment horizontal="center" vertical="center"/>
    </xf>
    <xf numFmtId="0" fontId="11" fillId="0" borderId="20" xfId="2" applyFont="1" applyBorder="1" applyAlignment="1">
      <alignment horizontal="center" vertical="center"/>
    </xf>
    <xf numFmtId="0" fontId="11" fillId="0" borderId="19" xfId="2" applyFont="1" applyBorder="1" applyAlignment="1">
      <alignment horizontal="center" vertical="center"/>
    </xf>
    <xf numFmtId="0" fontId="11" fillId="5" borderId="5" xfId="2" applyFont="1" applyFill="1" applyBorder="1" applyAlignment="1">
      <alignment horizontal="center" vertical="center" wrapText="1"/>
    </xf>
    <xf numFmtId="0" fontId="11" fillId="5" borderId="6" xfId="2" applyFont="1" applyFill="1" applyBorder="1" applyAlignment="1">
      <alignment horizontal="center" vertical="center" wrapText="1"/>
    </xf>
    <xf numFmtId="0" fontId="11" fillId="5" borderId="7" xfId="2" applyFont="1" applyFill="1" applyBorder="1" applyAlignment="1">
      <alignment horizontal="center" vertical="center" wrapText="1"/>
    </xf>
    <xf numFmtId="0" fontId="10" fillId="0" borderId="2" xfId="2" applyFont="1" applyBorder="1" applyAlignment="1">
      <alignment horizontal="left" vertical="center" wrapText="1"/>
    </xf>
    <xf numFmtId="0" fontId="11" fillId="0" borderId="18" xfId="2" applyFont="1" applyBorder="1" applyAlignment="1">
      <alignment horizontal="left" vertical="center" wrapText="1"/>
    </xf>
    <xf numFmtId="0" fontId="11" fillId="0" borderId="17" xfId="2" applyFont="1" applyBorder="1" applyAlignment="1">
      <alignment horizontal="left" vertical="center" wrapText="1"/>
    </xf>
    <xf numFmtId="0" fontId="11" fillId="0" borderId="8" xfId="2" applyFont="1" applyBorder="1" applyAlignment="1">
      <alignment horizontal="left" vertical="center" wrapText="1"/>
    </xf>
    <xf numFmtId="0" fontId="11" fillId="0" borderId="1" xfId="2" applyFont="1" applyAlignment="1">
      <alignment horizontal="left" vertical="center" wrapText="1"/>
    </xf>
    <xf numFmtId="0" fontId="11" fillId="0" borderId="16" xfId="2" applyFont="1" applyBorder="1" applyAlignment="1">
      <alignment horizontal="left" vertical="center" wrapText="1"/>
    </xf>
    <xf numFmtId="0" fontId="11" fillId="0" borderId="11" xfId="2" applyFont="1" applyBorder="1" applyAlignment="1">
      <alignment horizontal="left" vertical="center" wrapText="1"/>
    </xf>
    <xf numFmtId="0" fontId="11" fillId="0" borderId="20" xfId="2" applyFont="1" applyBorder="1" applyAlignment="1">
      <alignment horizontal="left" vertical="center" wrapText="1"/>
    </xf>
    <xf numFmtId="0" fontId="11" fillId="0" borderId="19" xfId="2" applyFont="1" applyBorder="1" applyAlignment="1">
      <alignment horizontal="left" vertical="center" wrapText="1"/>
    </xf>
    <xf numFmtId="0" fontId="11" fillId="0" borderId="26" xfId="2" applyFont="1" applyBorder="1" applyAlignment="1">
      <alignment horizontal="left" vertical="center" wrapText="1"/>
    </xf>
    <xf numFmtId="0" fontId="10" fillId="0" borderId="26"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1" xfId="2" applyFont="1" applyBorder="1" applyAlignment="1">
      <alignment horizontal="center" vertical="center" wrapText="1"/>
    </xf>
    <xf numFmtId="0" fontId="11" fillId="5" borderId="26" xfId="2" applyFont="1" applyFill="1" applyBorder="1" applyAlignment="1">
      <alignment horizontal="center" vertical="center" wrapText="1"/>
    </xf>
    <xf numFmtId="0" fontId="11" fillId="5" borderId="26" xfId="2" applyFont="1" applyFill="1" applyBorder="1" applyAlignment="1">
      <alignment horizontal="left" vertical="center" wrapText="1"/>
    </xf>
    <xf numFmtId="0" fontId="12" fillId="0" borderId="26" xfId="3" applyFont="1" applyBorder="1" applyAlignment="1">
      <alignment horizontal="center" vertical="center" wrapText="1"/>
    </xf>
    <xf numFmtId="0" fontId="10" fillId="0" borderId="57" xfId="2" applyFont="1" applyBorder="1" applyAlignment="1">
      <alignment horizontal="center" vertical="center" wrapText="1"/>
    </xf>
    <xf numFmtId="0" fontId="11" fillId="4" borderId="1" xfId="2" applyFont="1" applyFill="1" applyAlignment="1">
      <alignment horizontal="left" vertical="center" wrapText="1"/>
    </xf>
    <xf numFmtId="0" fontId="11" fillId="5" borderId="2" xfId="2" applyFont="1" applyFill="1" applyBorder="1" applyAlignment="1">
      <alignment horizontal="left" vertical="center" wrapText="1"/>
    </xf>
    <xf numFmtId="0" fontId="11" fillId="5" borderId="8" xfId="2" applyFont="1" applyFill="1" applyBorder="1" applyAlignment="1">
      <alignment horizontal="left" vertical="center" wrapText="1"/>
    </xf>
    <xf numFmtId="0" fontId="11" fillId="5" borderId="11" xfId="2" applyFont="1" applyFill="1" applyBorder="1" applyAlignment="1">
      <alignment horizontal="left" vertical="center" wrapText="1"/>
    </xf>
    <xf numFmtId="0" fontId="11" fillId="4" borderId="5" xfId="2" applyFont="1" applyFill="1" applyBorder="1" applyAlignment="1">
      <alignment horizontal="center" vertical="center" wrapText="1"/>
    </xf>
    <xf numFmtId="0" fontId="11" fillId="4" borderId="6" xfId="2" applyFont="1" applyFill="1" applyBorder="1" applyAlignment="1">
      <alignment horizontal="center" vertical="center" wrapText="1"/>
    </xf>
    <xf numFmtId="0" fontId="11" fillId="4" borderId="7" xfId="2" applyFont="1" applyFill="1" applyBorder="1" applyAlignment="1">
      <alignment horizontal="center" vertical="center" wrapText="1"/>
    </xf>
    <xf numFmtId="1" fontId="5" fillId="4" borderId="5" xfId="3" applyNumberFormat="1" applyFont="1" applyFill="1" applyBorder="1" applyAlignment="1">
      <alignment horizontal="center" vertical="center"/>
    </xf>
    <xf numFmtId="1" fontId="5" fillId="4" borderId="6" xfId="3" applyNumberFormat="1" applyFont="1" applyFill="1" applyBorder="1" applyAlignment="1">
      <alignment horizontal="center" vertical="center"/>
    </xf>
    <xf numFmtId="1" fontId="5" fillId="4" borderId="7" xfId="3" applyNumberFormat="1" applyFont="1" applyFill="1" applyBorder="1" applyAlignment="1">
      <alignment horizontal="center" vertical="center"/>
    </xf>
    <xf numFmtId="0" fontId="11" fillId="0" borderId="26" xfId="0" applyFont="1" applyBorder="1" applyAlignment="1">
      <alignment horizontal="center" vertical="center" wrapText="1"/>
    </xf>
    <xf numFmtId="0" fontId="18" fillId="0" borderId="23" xfId="3" applyFont="1" applyBorder="1" applyAlignment="1">
      <alignment horizontal="left" vertical="center" wrapText="1"/>
    </xf>
    <xf numFmtId="0" fontId="18" fillId="0" borderId="25" xfId="3" applyFont="1" applyBorder="1" applyAlignment="1">
      <alignment horizontal="left" vertical="center" wrapText="1"/>
    </xf>
    <xf numFmtId="0" fontId="42" fillId="0" borderId="23" xfId="3" applyFont="1" applyBorder="1" applyAlignment="1">
      <alignment horizontal="left" vertical="center" wrapText="1"/>
    </xf>
    <xf numFmtId="0" fontId="42" fillId="0" borderId="23" xfId="3" applyFont="1" applyBorder="1" applyAlignment="1">
      <alignment horizontal="left" vertical="top" wrapText="1"/>
    </xf>
    <xf numFmtId="0" fontId="18" fillId="0" borderId="25" xfId="3" applyFont="1" applyBorder="1" applyAlignment="1">
      <alignment horizontal="left" vertical="top" wrapText="1"/>
    </xf>
    <xf numFmtId="0" fontId="30" fillId="0" borderId="23" xfId="3" applyFont="1" applyBorder="1" applyAlignment="1">
      <alignment horizontal="center" vertical="center" wrapText="1"/>
    </xf>
    <xf numFmtId="0" fontId="30" fillId="0" borderId="25" xfId="3" applyFont="1" applyBorder="1" applyAlignment="1">
      <alignment horizontal="center" vertical="center" wrapText="1"/>
    </xf>
    <xf numFmtId="0" fontId="6" fillId="0" borderId="47" xfId="0" applyFont="1" applyBorder="1" applyAlignment="1">
      <alignment horizontal="center" vertical="center"/>
    </xf>
    <xf numFmtId="0" fontId="6" fillId="0" borderId="56" xfId="0" applyFont="1" applyBorder="1" applyAlignment="1">
      <alignment horizontal="center" vertical="center"/>
    </xf>
    <xf numFmtId="0" fontId="45" fillId="11" borderId="23" xfId="0" applyFont="1" applyFill="1" applyBorder="1" applyAlignment="1">
      <alignment horizontal="left" vertical="center"/>
    </xf>
    <xf numFmtId="0" fontId="45" fillId="11" borderId="25" xfId="0" applyFont="1" applyFill="1" applyBorder="1" applyAlignment="1">
      <alignment horizontal="left" vertical="center"/>
    </xf>
    <xf numFmtId="0" fontId="45" fillId="5" borderId="23" xfId="0" applyFont="1" applyFill="1" applyBorder="1" applyAlignment="1">
      <alignment horizontal="center" vertical="center" wrapText="1"/>
    </xf>
    <xf numFmtId="0" fontId="45" fillId="5" borderId="25" xfId="0" applyFont="1" applyFill="1" applyBorder="1" applyAlignment="1">
      <alignment horizontal="center" vertical="center" wrapText="1"/>
    </xf>
    <xf numFmtId="0" fontId="44" fillId="4" borderId="23" xfId="0" applyFont="1" applyFill="1" applyBorder="1" applyAlignment="1">
      <alignment horizontal="left" vertical="center" wrapText="1"/>
    </xf>
    <xf numFmtId="0" fontId="44" fillId="4" borderId="25" xfId="0" applyFont="1" applyFill="1" applyBorder="1" applyAlignment="1">
      <alignment horizontal="left" vertical="center" wrapText="1"/>
    </xf>
    <xf numFmtId="0" fontId="43" fillId="10" borderId="23" xfId="0" applyFont="1" applyFill="1" applyBorder="1" applyAlignment="1">
      <alignment horizontal="center" vertical="center"/>
    </xf>
    <xf numFmtId="0" fontId="43" fillId="10" borderId="25" xfId="0" applyFont="1" applyFill="1" applyBorder="1" applyAlignment="1">
      <alignment horizontal="center" vertical="center"/>
    </xf>
    <xf numFmtId="0" fontId="6" fillId="5" borderId="23"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45" fillId="11" borderId="23" xfId="0" applyFont="1" applyFill="1" applyBorder="1" applyAlignment="1">
      <alignment horizontal="center" vertical="center"/>
    </xf>
    <xf numFmtId="0" fontId="45" fillId="11" borderId="25" xfId="0" applyFont="1" applyFill="1" applyBorder="1" applyAlignment="1">
      <alignment horizontal="center" vertical="center"/>
    </xf>
    <xf numFmtId="0" fontId="45" fillId="11" borderId="23" xfId="0" applyFont="1" applyFill="1" applyBorder="1" applyAlignment="1">
      <alignment horizontal="left" vertical="center" wrapText="1"/>
    </xf>
    <xf numFmtId="0" fontId="45" fillId="11" borderId="25" xfId="0" applyFont="1" applyFill="1" applyBorder="1" applyAlignment="1">
      <alignment horizontal="left" vertical="center" wrapText="1"/>
    </xf>
    <xf numFmtId="0" fontId="45" fillId="5" borderId="23" xfId="0" applyFont="1" applyFill="1" applyBorder="1" applyAlignment="1">
      <alignment horizontal="center" vertical="center"/>
    </xf>
    <xf numFmtId="0" fontId="45" fillId="5" borderId="25" xfId="0" applyFont="1" applyFill="1" applyBorder="1" applyAlignment="1">
      <alignment horizontal="center" vertical="center"/>
    </xf>
    <xf numFmtId="0" fontId="10" fillId="0" borderId="26" xfId="2" applyFont="1" applyBorder="1" applyAlignment="1">
      <alignment horizontal="left" vertical="center" wrapText="1"/>
    </xf>
    <xf numFmtId="0" fontId="42" fillId="0" borderId="5" xfId="0" applyFont="1" applyBorder="1" applyAlignment="1">
      <alignment wrapText="1"/>
    </xf>
    <xf numFmtId="0" fontId="42" fillId="0" borderId="67" xfId="0" applyFont="1" applyBorder="1" applyAlignment="1">
      <alignment wrapText="1"/>
    </xf>
    <xf numFmtId="0" fontId="42" fillId="0" borderId="6" xfId="0" applyFont="1" applyBorder="1" applyAlignment="1">
      <alignment wrapText="1"/>
    </xf>
    <xf numFmtId="170" fontId="29" fillId="5" borderId="23" xfId="3" applyNumberFormat="1" applyFont="1" applyFill="1" applyBorder="1" applyAlignment="1">
      <alignment horizontal="center" vertical="center"/>
    </xf>
    <xf numFmtId="170" fontId="0" fillId="0" borderId="25" xfId="0" applyNumberFormat="1" applyBorder="1" applyAlignment="1">
      <alignment horizontal="center" vertical="center"/>
    </xf>
    <xf numFmtId="0" fontId="29" fillId="5" borderId="22" xfId="2" applyFont="1" applyFill="1" applyBorder="1" applyAlignment="1">
      <alignment horizontal="center" vertical="center" wrapText="1"/>
    </xf>
    <xf numFmtId="0" fontId="57" fillId="0" borderId="23" xfId="3" applyFont="1" applyBorder="1" applyAlignment="1">
      <alignment horizontal="center" vertical="center" wrapText="1"/>
    </xf>
    <xf numFmtId="0" fontId="17" fillId="0" borderId="25" xfId="16" applyBorder="1" applyAlignment="1">
      <alignment horizontal="center" vertical="center" wrapText="1"/>
    </xf>
    <xf numFmtId="0" fontId="50" fillId="0" borderId="5" xfId="3" applyFont="1" applyBorder="1" applyAlignment="1">
      <alignment horizontal="left" vertical="top" wrapText="1"/>
    </xf>
    <xf numFmtId="0" fontId="51" fillId="0" borderId="7" xfId="3" applyFont="1" applyBorder="1" applyAlignment="1">
      <alignment horizontal="left" vertical="top" wrapText="1"/>
    </xf>
    <xf numFmtId="0" fontId="60" fillId="0" borderId="5" xfId="3" applyFont="1" applyBorder="1" applyAlignment="1">
      <alignment horizontal="left" vertical="top" wrapText="1"/>
    </xf>
    <xf numFmtId="0" fontId="63" fillId="0" borderId="7" xfId="3" applyFont="1" applyBorder="1" applyAlignment="1">
      <alignment horizontal="left" vertical="top" wrapText="1"/>
    </xf>
    <xf numFmtId="0" fontId="63" fillId="0" borderId="5" xfId="0" applyFont="1" applyBorder="1" applyAlignment="1">
      <alignment vertical="top" wrapText="1"/>
    </xf>
    <xf numFmtId="0" fontId="60" fillId="0" borderId="67" xfId="0" applyFont="1" applyBorder="1" applyAlignment="1">
      <alignment vertical="top" wrapText="1"/>
    </xf>
    <xf numFmtId="0" fontId="50" fillId="0" borderId="23" xfId="3" applyFont="1" applyBorder="1" applyAlignment="1">
      <alignment horizontal="left" vertical="top" wrapText="1"/>
    </xf>
    <xf numFmtId="0" fontId="51" fillId="0" borderId="25" xfId="3" applyFont="1" applyBorder="1" applyAlignment="1">
      <alignment horizontal="left" vertical="top" wrapText="1"/>
    </xf>
    <xf numFmtId="0" fontId="48" fillId="0" borderId="23" xfId="0" applyFont="1" applyBorder="1" applyAlignment="1">
      <alignment vertical="top" wrapText="1"/>
    </xf>
    <xf numFmtId="0" fontId="58" fillId="0" borderId="63" xfId="0" applyFont="1" applyBorder="1" applyAlignment="1">
      <alignment vertical="top" wrapText="1"/>
    </xf>
    <xf numFmtId="0" fontId="52" fillId="0" borderId="25" xfId="3" applyFont="1" applyBorder="1" applyAlignment="1">
      <alignment horizontal="left" vertical="top" wrapText="1"/>
    </xf>
    <xf numFmtId="0" fontId="29" fillId="5" borderId="46" xfId="2" applyFont="1" applyFill="1" applyBorder="1" applyAlignment="1">
      <alignment horizontal="center" vertical="center" wrapText="1"/>
    </xf>
    <xf numFmtId="0" fontId="29" fillId="5" borderId="45" xfId="2" applyFont="1" applyFill="1" applyBorder="1" applyAlignment="1">
      <alignment horizontal="center" vertical="center" wrapText="1"/>
    </xf>
    <xf numFmtId="0" fontId="50" fillId="0" borderId="68" xfId="3" applyFont="1" applyBorder="1" applyAlignment="1">
      <alignment horizontal="center" vertical="top" wrapText="1"/>
    </xf>
    <xf numFmtId="0" fontId="50" fillId="0" borderId="56" xfId="3" applyFont="1" applyBorder="1" applyAlignment="1">
      <alignment horizontal="center" vertical="top" wrapText="1"/>
    </xf>
    <xf numFmtId="0" fontId="50" fillId="0" borderId="69" xfId="3" applyFont="1" applyBorder="1" applyAlignment="1">
      <alignment horizontal="center" vertical="top" wrapText="1"/>
    </xf>
    <xf numFmtId="0" fontId="50" fillId="0" borderId="70" xfId="3" applyFont="1" applyBorder="1" applyAlignment="1">
      <alignment horizontal="center" vertical="top" wrapText="1"/>
    </xf>
    <xf numFmtId="0" fontId="60" fillId="0" borderId="68" xfId="3" applyFont="1" applyBorder="1" applyAlignment="1">
      <alignment horizontal="left" vertical="top" wrapText="1"/>
    </xf>
    <xf numFmtId="0" fontId="60" fillId="0" borderId="56" xfId="3" applyFont="1" applyBorder="1" applyAlignment="1">
      <alignment horizontal="left" vertical="top" wrapText="1"/>
    </xf>
    <xf numFmtId="0" fontId="60" fillId="0" borderId="69" xfId="3" applyFont="1" applyBorder="1" applyAlignment="1">
      <alignment horizontal="left" vertical="top" wrapText="1"/>
    </xf>
    <xf numFmtId="0" fontId="60" fillId="0" borderId="70" xfId="3" applyFont="1" applyBorder="1" applyAlignment="1">
      <alignment horizontal="left" vertical="top" wrapText="1"/>
    </xf>
    <xf numFmtId="0" fontId="48" fillId="0" borderId="68" xfId="3" applyFont="1" applyBorder="1" applyAlignment="1">
      <alignment horizontal="center" vertical="top" wrapText="1"/>
    </xf>
    <xf numFmtId="0" fontId="48" fillId="0" borderId="56" xfId="3" applyFont="1" applyBorder="1" applyAlignment="1">
      <alignment horizontal="center" vertical="top" wrapText="1"/>
    </xf>
    <xf numFmtId="0" fontId="48" fillId="0" borderId="69" xfId="3" applyFont="1" applyBorder="1" applyAlignment="1">
      <alignment horizontal="center" vertical="top" wrapText="1"/>
    </xf>
    <xf numFmtId="0" fontId="48" fillId="0" borderId="70" xfId="3" applyFont="1" applyBorder="1" applyAlignment="1">
      <alignment horizontal="center" vertical="top" wrapText="1"/>
    </xf>
    <xf numFmtId="0" fontId="50" fillId="0" borderId="23" xfId="0" applyFont="1" applyBorder="1" applyAlignment="1">
      <alignment horizontal="center" vertical="center" wrapText="1"/>
    </xf>
    <xf numFmtId="0" fontId="50" fillId="0" borderId="25" xfId="0" applyFont="1" applyBorder="1" applyAlignment="1">
      <alignment horizontal="center" vertical="center" wrapText="1"/>
    </xf>
    <xf numFmtId="0" fontId="59" fillId="0" borderId="23" xfId="0" applyFont="1" applyBorder="1" applyAlignment="1">
      <alignment vertical="top" wrapText="1"/>
    </xf>
    <xf numFmtId="0" fontId="59" fillId="0" borderId="25" xfId="0" applyFont="1" applyBorder="1" applyAlignment="1">
      <alignment vertical="top" wrapText="1"/>
    </xf>
    <xf numFmtId="0" fontId="60" fillId="0" borderId="23" xfId="0" applyFont="1" applyBorder="1" applyAlignment="1">
      <alignment vertical="top" wrapText="1"/>
    </xf>
    <xf numFmtId="0" fontId="63" fillId="0" borderId="63" xfId="0" applyFont="1" applyBorder="1" applyAlignment="1">
      <alignment vertical="top" wrapText="1"/>
    </xf>
    <xf numFmtId="0" fontId="44" fillId="0" borderId="6" xfId="0" applyFont="1" applyBorder="1" applyAlignment="1">
      <alignment wrapText="1"/>
    </xf>
    <xf numFmtId="0" fontId="44" fillId="0" borderId="67" xfId="0" applyFont="1" applyBorder="1" applyAlignment="1">
      <alignment wrapText="1"/>
    </xf>
    <xf numFmtId="0" fontId="55" fillId="0" borderId="5" xfId="3" applyFont="1" applyBorder="1" applyAlignment="1">
      <alignment horizontal="justify" vertical="top" wrapText="1"/>
    </xf>
    <xf numFmtId="0" fontId="12" fillId="0" borderId="7" xfId="3" applyFont="1" applyBorder="1" applyAlignment="1">
      <alignment horizontal="justify" vertical="top" wrapText="1"/>
    </xf>
    <xf numFmtId="0" fontId="55" fillId="0" borderId="5" xfId="3" applyFont="1" applyBorder="1" applyAlignment="1">
      <alignment horizontal="left" vertical="top" wrapText="1"/>
    </xf>
    <xf numFmtId="0" fontId="12" fillId="0" borderId="7" xfId="3" applyFont="1" applyBorder="1" applyAlignment="1">
      <alignment horizontal="left" vertical="top" wrapText="1"/>
    </xf>
    <xf numFmtId="0" fontId="55" fillId="0" borderId="23" xfId="3" applyFont="1" applyBorder="1" applyAlignment="1">
      <alignment horizontal="left" vertical="center" wrapText="1"/>
    </xf>
    <xf numFmtId="0" fontId="12" fillId="0" borderId="25" xfId="3" applyFont="1" applyBorder="1" applyAlignment="1">
      <alignment horizontal="left" vertical="center" wrapText="1"/>
    </xf>
    <xf numFmtId="0" fontId="17" fillId="0" borderId="1" xfId="16" applyFill="1" applyBorder="1" applyAlignment="1">
      <alignment horizontal="center" vertical="center"/>
    </xf>
    <xf numFmtId="0" fontId="0" fillId="0" borderId="1" xfId="0" applyBorder="1" applyAlignment="1">
      <alignment horizontal="center" vertical="center"/>
    </xf>
    <xf numFmtId="0" fontId="48" fillId="0" borderId="23" xfId="0" applyFont="1" applyBorder="1" applyAlignment="1">
      <alignment horizontal="left" vertical="center" wrapText="1"/>
    </xf>
    <xf numFmtId="0" fontId="62" fillId="0" borderId="25" xfId="0" applyFont="1" applyBorder="1" applyAlignment="1">
      <alignment horizontal="left" vertical="center" wrapText="1"/>
    </xf>
    <xf numFmtId="0" fontId="48" fillId="0" borderId="23" xfId="0" applyFont="1" applyBorder="1" applyAlignment="1">
      <alignment horizontal="center" vertical="center" wrapText="1"/>
    </xf>
    <xf numFmtId="0" fontId="62" fillId="0" borderId="25" xfId="0" applyFont="1" applyBorder="1" applyAlignment="1">
      <alignment horizontal="center" vertical="center" wrapText="1"/>
    </xf>
    <xf numFmtId="0" fontId="50" fillId="0" borderId="23" xfId="3" applyFont="1" applyBorder="1" applyAlignment="1">
      <alignment horizontal="center" vertical="top" wrapText="1"/>
    </xf>
    <xf numFmtId="0" fontId="52" fillId="0" borderId="25" xfId="3" applyFont="1" applyBorder="1" applyAlignment="1">
      <alignment horizontal="center" vertical="top" wrapText="1"/>
    </xf>
    <xf numFmtId="0" fontId="26" fillId="0" borderId="32" xfId="3" applyFont="1" applyBorder="1" applyAlignment="1">
      <alignment horizontal="center" vertical="center"/>
    </xf>
    <xf numFmtId="0" fontId="11" fillId="5" borderId="29" xfId="3" applyFont="1" applyFill="1" applyBorder="1" applyAlignment="1">
      <alignment horizontal="center" vertical="center" wrapText="1"/>
    </xf>
    <xf numFmtId="0" fontId="11" fillId="5" borderId="28" xfId="3" applyFont="1" applyFill="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2" fillId="0" borderId="5" xfId="3" applyFont="1" applyBorder="1" applyAlignment="1">
      <alignment horizontal="center" vertical="center"/>
    </xf>
    <xf numFmtId="0" fontId="12" fillId="0" borderId="7" xfId="3" applyFont="1" applyBorder="1" applyAlignment="1">
      <alignment horizontal="center" vertical="center"/>
    </xf>
    <xf numFmtId="0" fontId="12" fillId="0" borderId="6" xfId="3" applyFont="1" applyBorder="1" applyAlignment="1">
      <alignment horizontal="center" vertical="center"/>
    </xf>
    <xf numFmtId="0" fontId="12" fillId="0" borderId="29"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12" fillId="0" borderId="5"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7" xfId="3" applyFont="1" applyBorder="1" applyAlignment="1">
      <alignment horizontal="center" vertical="center" wrapText="1"/>
    </xf>
    <xf numFmtId="0" fontId="39" fillId="0" borderId="5" xfId="3" applyFont="1" applyBorder="1" applyAlignment="1">
      <alignment horizontal="center" vertical="center" wrapText="1"/>
    </xf>
    <xf numFmtId="0" fontId="39" fillId="0" borderId="7" xfId="3" applyFont="1" applyBorder="1" applyAlignment="1">
      <alignment horizontal="center" vertical="center" wrapText="1"/>
    </xf>
    <xf numFmtId="0" fontId="12" fillId="0" borderId="5" xfId="3" applyFont="1" applyBorder="1" applyAlignment="1">
      <alignment horizontal="left" vertical="center" wrapText="1"/>
    </xf>
    <xf numFmtId="0" fontId="12" fillId="0" borderId="7" xfId="3" applyFont="1" applyBorder="1" applyAlignment="1">
      <alignment horizontal="left" vertical="center" wrapText="1"/>
    </xf>
    <xf numFmtId="0" fontId="12" fillId="0" borderId="5" xfId="3" applyFont="1" applyBorder="1" applyAlignment="1">
      <alignment horizontal="justify" vertical="top" wrapText="1"/>
    </xf>
    <xf numFmtId="0" fontId="11" fillId="5" borderId="2" xfId="2" applyFont="1" applyFill="1" applyBorder="1" applyAlignment="1">
      <alignment horizontal="center" vertical="center" wrapText="1"/>
    </xf>
    <xf numFmtId="0" fontId="11" fillId="5" borderId="8" xfId="2" applyFont="1" applyFill="1" applyBorder="1" applyAlignment="1">
      <alignment horizontal="center" vertical="center" wrapText="1"/>
    </xf>
    <xf numFmtId="0" fontId="11" fillId="5" borderId="11" xfId="2" applyFont="1" applyFill="1" applyBorder="1" applyAlignment="1">
      <alignment horizontal="center" vertical="center" wrapText="1"/>
    </xf>
    <xf numFmtId="1" fontId="11" fillId="0" borderId="29" xfId="2" applyNumberFormat="1" applyFont="1" applyBorder="1" applyAlignment="1">
      <alignment horizontal="center" vertical="center" wrapText="1"/>
    </xf>
    <xf numFmtId="1" fontId="11" fillId="0" borderId="27" xfId="2" applyNumberFormat="1" applyFont="1" applyBorder="1" applyAlignment="1">
      <alignment horizontal="center" vertical="center" wrapText="1"/>
    </xf>
    <xf numFmtId="1" fontId="11" fillId="0" borderId="28" xfId="2" applyNumberFormat="1" applyFont="1" applyBorder="1" applyAlignment="1">
      <alignment horizontal="center" vertical="center" wrapText="1"/>
    </xf>
    <xf numFmtId="0" fontId="6" fillId="5" borderId="26" xfId="3" applyFont="1" applyFill="1" applyBorder="1" applyAlignment="1">
      <alignment horizontal="center" vertical="center"/>
    </xf>
    <xf numFmtId="0" fontId="11" fillId="0" borderId="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 xfId="2" applyFont="1" applyAlignment="1">
      <alignment horizontal="center" vertical="center" wrapText="1"/>
    </xf>
    <xf numFmtId="0" fontId="11" fillId="0" borderId="16"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19" xfId="2" applyFont="1" applyBorder="1" applyAlignment="1">
      <alignment horizontal="center"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7" xfId="3" applyFont="1" applyBorder="1" applyAlignment="1">
      <alignment horizontal="center" vertical="center" wrapText="1"/>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51" fillId="0" borderId="5" xfId="0" applyFont="1" applyBorder="1" applyAlignment="1">
      <alignment vertical="center" wrapText="1"/>
    </xf>
    <xf numFmtId="0" fontId="51" fillId="0" borderId="67" xfId="0" applyFont="1" applyBorder="1" applyAlignment="1">
      <alignment vertical="center" wrapText="1"/>
    </xf>
    <xf numFmtId="0" fontId="44" fillId="0" borderId="6" xfId="0" applyFont="1" applyBorder="1" applyAlignment="1">
      <alignment vertical="center" wrapText="1"/>
    </xf>
    <xf numFmtId="0" fontId="44" fillId="0" borderId="67" xfId="0" applyFont="1" applyBorder="1" applyAlignment="1">
      <alignment vertical="center" wrapText="1"/>
    </xf>
    <xf numFmtId="168" fontId="12" fillId="0" borderId="10" xfId="5" applyNumberFormat="1" applyFont="1" applyBorder="1" applyAlignment="1">
      <alignment horizontal="center" vertical="center"/>
    </xf>
    <xf numFmtId="168" fontId="12" fillId="0" borderId="24" xfId="5" applyNumberFormat="1" applyFont="1" applyBorder="1" applyAlignment="1">
      <alignment horizontal="center" vertical="center"/>
    </xf>
    <xf numFmtId="174" fontId="0" fillId="0" borderId="25" xfId="22" applyNumberFormat="1" applyFont="1" applyBorder="1" applyAlignment="1">
      <alignment horizontal="center" vertical="center"/>
    </xf>
    <xf numFmtId="174" fontId="0" fillId="0" borderId="62" xfId="22" applyNumberFormat="1" applyFont="1" applyBorder="1" applyAlignment="1">
      <alignment horizontal="center" vertical="center"/>
    </xf>
    <xf numFmtId="168" fontId="12" fillId="0" borderId="22" xfId="5" applyNumberFormat="1" applyFont="1" applyBorder="1" applyAlignment="1">
      <alignment horizontal="center" vertical="center"/>
    </xf>
    <xf numFmtId="168" fontId="12" fillId="0" borderId="13" xfId="5" applyNumberFormat="1" applyFont="1" applyBorder="1" applyAlignment="1">
      <alignment horizontal="center" vertical="center"/>
    </xf>
    <xf numFmtId="168" fontId="12" fillId="0" borderId="14" xfId="5" applyNumberFormat="1" applyFont="1" applyBorder="1" applyAlignment="1">
      <alignment horizontal="center" vertical="center"/>
    </xf>
    <xf numFmtId="174" fontId="0" fillId="0" borderId="49" xfId="22" applyNumberFormat="1" applyFont="1" applyBorder="1" applyAlignment="1">
      <alignment horizontal="center" vertical="center"/>
    </xf>
    <xf numFmtId="174" fontId="0" fillId="0" borderId="9" xfId="22" applyNumberFormat="1" applyFont="1" applyBorder="1" applyAlignment="1">
      <alignment horizontal="center" vertical="center"/>
    </xf>
    <xf numFmtId="174" fontId="0" fillId="0" borderId="22" xfId="22" applyNumberFormat="1" applyFont="1" applyBorder="1" applyAlignment="1">
      <alignment horizontal="center" vertical="center"/>
    </xf>
    <xf numFmtId="0" fontId="11" fillId="0" borderId="21"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24"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48" xfId="2" applyFont="1" applyBorder="1" applyAlignment="1">
      <alignment horizontal="center" vertical="center" wrapText="1"/>
    </xf>
    <xf numFmtId="0" fontId="11" fillId="3" borderId="5"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7" xfId="2" applyFont="1" applyFill="1" applyBorder="1" applyAlignment="1">
      <alignment horizontal="center" vertical="center"/>
    </xf>
    <xf numFmtId="0" fontId="11" fillId="5" borderId="51" xfId="2" applyFont="1" applyFill="1" applyBorder="1" applyAlignment="1">
      <alignment horizontal="center" vertical="center" wrapText="1"/>
    </xf>
    <xf numFmtId="0" fontId="11" fillId="5" borderId="52" xfId="2" applyFont="1" applyFill="1" applyBorder="1" applyAlignment="1">
      <alignment horizontal="center" vertical="center" wrapText="1"/>
    </xf>
    <xf numFmtId="0" fontId="11" fillId="5" borderId="36" xfId="2" applyFont="1" applyFill="1" applyBorder="1" applyAlignment="1">
      <alignment horizontal="center" vertical="center" wrapText="1"/>
    </xf>
    <xf numFmtId="0" fontId="11" fillId="5" borderId="37" xfId="2" applyFont="1" applyFill="1" applyBorder="1" applyAlignment="1">
      <alignment horizontal="center" vertical="center" wrapText="1"/>
    </xf>
    <xf numFmtId="0" fontId="11" fillId="5" borderId="38" xfId="2" applyFont="1" applyFill="1" applyBorder="1" applyAlignment="1">
      <alignment horizontal="center" vertical="center" wrapText="1"/>
    </xf>
    <xf numFmtId="0" fontId="44" fillId="0" borderId="51" xfId="0" applyFont="1" applyBorder="1" applyAlignment="1">
      <alignment vertical="center" wrapText="1"/>
    </xf>
    <xf numFmtId="0" fontId="44" fillId="0" borderId="64" xfId="0" applyFont="1" applyBorder="1" applyAlignment="1">
      <alignment vertical="center" wrapText="1"/>
    </xf>
    <xf numFmtId="0" fontId="11" fillId="5" borderId="9" xfId="2" applyFont="1" applyFill="1" applyBorder="1" applyAlignment="1">
      <alignment horizontal="center" vertical="center" wrapText="1"/>
    </xf>
    <xf numFmtId="0" fontId="11" fillId="5" borderId="13" xfId="2" applyFont="1" applyFill="1" applyBorder="1" applyAlignment="1">
      <alignment horizontal="center" vertical="center" wrapText="1"/>
    </xf>
    <xf numFmtId="0" fontId="11" fillId="3" borderId="26" xfId="2" applyFont="1" applyFill="1" applyBorder="1" applyAlignment="1">
      <alignment horizontal="center" vertical="center" wrapText="1"/>
    </xf>
    <xf numFmtId="0" fontId="11" fillId="5" borderId="48" xfId="2" applyFont="1" applyFill="1" applyBorder="1" applyAlignment="1">
      <alignment horizontal="center" vertical="center" wrapText="1"/>
    </xf>
    <xf numFmtId="0" fontId="11" fillId="5" borderId="61" xfId="2" applyFont="1" applyFill="1" applyBorder="1" applyAlignment="1">
      <alignment horizontal="center" vertical="center" wrapText="1"/>
    </xf>
    <xf numFmtId="0" fontId="11" fillId="5" borderId="46" xfId="2" applyFont="1" applyFill="1" applyBorder="1" applyAlignment="1">
      <alignment horizontal="center" vertical="center" wrapText="1"/>
    </xf>
    <xf numFmtId="0" fontId="11" fillId="5" borderId="35" xfId="2" applyFont="1" applyFill="1" applyBorder="1" applyAlignment="1">
      <alignment horizontal="center"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1" fontId="5" fillId="0" borderId="5" xfId="3" applyNumberFormat="1" applyFont="1" applyBorder="1" applyAlignment="1">
      <alignment horizontal="center" vertical="center"/>
    </xf>
    <xf numFmtId="1" fontId="5" fillId="0" borderId="7" xfId="3" applyNumberFormat="1" applyFont="1" applyBorder="1" applyAlignment="1">
      <alignment horizontal="center" vertical="center"/>
    </xf>
    <xf numFmtId="0" fontId="11" fillId="0" borderId="1" xfId="0" applyFont="1" applyBorder="1" applyAlignment="1">
      <alignment horizontal="center" vertical="center" wrapText="1"/>
    </xf>
    <xf numFmtId="0" fontId="11" fillId="5" borderId="12"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3" borderId="26" xfId="2" applyFont="1" applyFill="1" applyBorder="1" applyAlignment="1">
      <alignment horizontal="left" vertical="center" wrapText="1"/>
    </xf>
    <xf numFmtId="0" fontId="11" fillId="5" borderId="43" xfId="2" applyFont="1" applyFill="1" applyBorder="1" applyAlignment="1">
      <alignment horizontal="center" vertical="center" wrapText="1"/>
    </xf>
    <xf numFmtId="0" fontId="11" fillId="5" borderId="44" xfId="2" applyFont="1" applyFill="1" applyBorder="1" applyAlignment="1">
      <alignment horizontal="center" vertical="center" wrapText="1"/>
    </xf>
    <xf numFmtId="0" fontId="11" fillId="0" borderId="29" xfId="2" applyFont="1" applyBorder="1" applyAlignment="1">
      <alignment horizontal="center" vertical="center"/>
    </xf>
    <xf numFmtId="0" fontId="11" fillId="0" borderId="27" xfId="2" applyFont="1" applyBorder="1" applyAlignment="1">
      <alignment horizontal="center" vertical="center"/>
    </xf>
    <xf numFmtId="0" fontId="11" fillId="5" borderId="40" xfId="2" applyFont="1" applyFill="1" applyBorder="1" applyAlignment="1">
      <alignment horizontal="center" vertical="center" wrapText="1"/>
    </xf>
    <xf numFmtId="0" fontId="11" fillId="5" borderId="41" xfId="2" applyFont="1" applyFill="1" applyBorder="1" applyAlignment="1">
      <alignment horizontal="center" vertical="center" wrapText="1"/>
    </xf>
    <xf numFmtId="0" fontId="11" fillId="0" borderId="58" xfId="2" applyFont="1" applyBorder="1" applyAlignment="1">
      <alignment horizontal="center" vertical="center" wrapText="1"/>
    </xf>
    <xf numFmtId="0" fontId="11" fillId="0" borderId="59" xfId="2" applyFont="1" applyBorder="1" applyAlignment="1">
      <alignment horizontal="center" vertical="center" wrapText="1"/>
    </xf>
    <xf numFmtId="0" fontId="11" fillId="0" borderId="60" xfId="2" applyFont="1" applyBorder="1" applyAlignment="1">
      <alignment horizontal="center" vertical="center" wrapText="1"/>
    </xf>
    <xf numFmtId="0" fontId="12" fillId="0" borderId="55"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cellXfs>
  <cellStyles count="23">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7488630-45F0-42AE-892D-DFC31B4E4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D202869-230B-4B42-A2E6-B7CB8CF27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F5B39BA5-488C-4ADF-9F2B-3958D49EB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IgAshEuWHRieT7u465KSy0cpAdzm0Ne6X1gKCK_gv3rfmgU?e=EvrX8x" TargetMode="External"/><Relationship Id="rId3" Type="http://schemas.openxmlformats.org/officeDocument/2006/relationships/hyperlink" Target="https://secretariadistritald.sharepoint.com/:f:/s/PLANDEACCIN-POADDDP2023/IgAPvLOKXBNfSZp3x524uwRXAb2cB6VInnS7gwEaJTsY87Q?e=CQh0aA" TargetMode="External"/><Relationship Id="rId7" Type="http://schemas.openxmlformats.org/officeDocument/2006/relationships/hyperlink" Target="https://secretariadistritald.sharepoint.com/:f:/s/PLANDEACCIN-POADDDP2023/IgDrb0hX8mHbR6CK4eoCEHf1Ach6F16bXfyNdkix3Hz1kmo?e=I963a8" TargetMode="External"/><Relationship Id="rId2" Type="http://schemas.openxmlformats.org/officeDocument/2006/relationships/hyperlink" Target="https://secretariadistritald.sharepoint.com/:f:/s/PLANDEACCIN-POADDDP2023/IgBOi0bhZ2oVQ6GupiGsiQTAAeognFTm-cg9M_Gjxef4Hfk?e=44nCMz" TargetMode="External"/><Relationship Id="rId1" Type="http://schemas.openxmlformats.org/officeDocument/2006/relationships/hyperlink" Target="https://secretariadistritald.sharepoint.com/:f:/s/PLANDEACCIN-POADDDP2023/IgC_LRJfw0afQb_rqcqtYFY1AT6wE7MDyofFy4_q9h-mA7Q?e=pbtSsw" TargetMode="External"/><Relationship Id="rId6" Type="http://schemas.openxmlformats.org/officeDocument/2006/relationships/hyperlink" Target="https://secretariadistritald.sharepoint.com/:f:/s/PLANDEACCIN-POADDDP2023/IgBPkAgGVjPgRIXvN2WBgSbLAU3d0nm4qfk_qpMraEFEfZI?e=lMBRU6" TargetMode="External"/><Relationship Id="rId11" Type="http://schemas.openxmlformats.org/officeDocument/2006/relationships/drawing" Target="../drawings/drawing1.xml"/><Relationship Id="rId5" Type="http://schemas.openxmlformats.org/officeDocument/2006/relationships/hyperlink" Target="https://secretariadistritald.sharepoint.com/:f:/s/PLANDEACCIN-POADDDP2023/IgBIV8DE0OcRT4qu7ho2BQBJAcpfmeyNNzKqC-trCfuI_b8?e=glaFWL" TargetMode="External"/><Relationship Id="rId10" Type="http://schemas.openxmlformats.org/officeDocument/2006/relationships/printerSettings" Target="../printerSettings/printerSettings1.bin"/><Relationship Id="rId4" Type="http://schemas.openxmlformats.org/officeDocument/2006/relationships/hyperlink" Target="https://secretariadistritald.sharepoint.com/:f:/s/PLANDEACCIN-POADDDP2023/IgA6ABiRa5B_TbkO6SfrHjHQAdodUkrC9afKFNCyA_DNGzE?e=cszs6m" TargetMode="External"/><Relationship Id="rId9" Type="http://schemas.openxmlformats.org/officeDocument/2006/relationships/hyperlink" Target="https://secretariadistritald.sharepoint.com/:f:/s/PLANDEACCIN-POADDDP2023/IgBvFVbF5IjeQplSdIcLLo6QAYF8QW2rtRIt_d0ubGZc4sg?e=G6YLo8"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IgB9Zn1Hi-uVSqpFny0tky36AcV3-O9snmGQSrq9IyxaYvI?e=prh7uV" TargetMode="External"/><Relationship Id="rId13" Type="http://schemas.openxmlformats.org/officeDocument/2006/relationships/printerSettings" Target="../printerSettings/printerSettings2.bin"/><Relationship Id="rId3" Type="http://schemas.openxmlformats.org/officeDocument/2006/relationships/hyperlink" Target="https://secretariadistritald.sharepoint.com/:f:/s/PLANDEACCIN-POADDDP2023/IgArkWXxlDZSTq7aWTDVEyrQAefZ1spL8USkok9PR4qLcj0?e=vyfDoZ" TargetMode="External"/><Relationship Id="rId7" Type="http://schemas.openxmlformats.org/officeDocument/2006/relationships/hyperlink" Target="https://secretariadistritald.sharepoint.com/:f:/s/PLANDEACCIN-POADDDP2023/IgC81hfiL4VMQ6FLwepEi6bdAUytdAzt_GXjLM-juMsqUus?e=1JaYln" TargetMode="External"/><Relationship Id="rId12" Type="http://schemas.openxmlformats.org/officeDocument/2006/relationships/hyperlink" Target="https://secretariadistritald.sharepoint.com/:f:/s/PLANDEACCIN-POADDDP2023/IgBf3X0t15kvSKYqNVAXuUXYAV-52ES5jK_RgETTkZx1H2s?e=wWahlp" TargetMode="External"/><Relationship Id="rId2" Type="http://schemas.openxmlformats.org/officeDocument/2006/relationships/hyperlink" Target="https://secretariadistritald.sharepoint.com/:f:/s/PLANDEACCIN-POADDDP2023/IgAP5JKt8K3hQ57RBZCg4-djAR9eoRRtU7kUawdlbBvRwBo?e=QuDbPa" TargetMode="External"/><Relationship Id="rId1" Type="http://schemas.openxmlformats.org/officeDocument/2006/relationships/hyperlink" Target="https://secretariadistritald.sharepoint.com/:f:/s/PLANDEACCIN-POADDDP2023/IgAsliz-Di5YSrMu8qAR4GxIAWPYB_Nr8VySBP4Mjto4hG8?e=lVKnkV" TargetMode="External"/><Relationship Id="rId6" Type="http://schemas.openxmlformats.org/officeDocument/2006/relationships/hyperlink" Target="https://secretariadistritald.sharepoint.com/:f:/s/PLANDEACCIN-POADDDP2023/IgDXYXyRHwdrTb2Clr-3ZWUAARXGMhVabT32y5k9RajwXHs?e=0qNRHU" TargetMode="External"/><Relationship Id="rId11" Type="http://schemas.openxmlformats.org/officeDocument/2006/relationships/hyperlink" Target="https://secretariadistritald.sharepoint.com/:f:/s/PLANDEACCIN-POADDDP2023/IgBdpLPHqZSHTI3XnaJsjAtDAVGKHMGiAoU-nxXDq0TmYTw?e=9rofqi" TargetMode="External"/><Relationship Id="rId5" Type="http://schemas.openxmlformats.org/officeDocument/2006/relationships/hyperlink" Target="https://secretariadistritald.sharepoint.com/:f:/s/PLANDEACCIN-POADDDP2023/IgBGKHRcBhBMTYFxOu1iokBOAW7fZDXhCxGhMvSfR418B6k?e=waVu29" TargetMode="External"/><Relationship Id="rId10" Type="http://schemas.openxmlformats.org/officeDocument/2006/relationships/hyperlink" Target="https://secretariadistritald.sharepoint.com/:f:/s/PLANDEACCIN-POADDDP2023/IgArK0XWP-lERLJNsTs5z4lbARoUaDnbpD3bclHuNnGKVmI?e=ZcVKmh" TargetMode="External"/><Relationship Id="rId4" Type="http://schemas.openxmlformats.org/officeDocument/2006/relationships/hyperlink" Target="https://secretariadistritald.sharepoint.com/:f:/s/PLANDEACCIN-POADDDP2023/IgDAIxv2SpOCTacL31IhFXxPAZwimu0TdZRLsTVZXBgAnl8?e=1SjGN4" TargetMode="External"/><Relationship Id="rId9" Type="http://schemas.openxmlformats.org/officeDocument/2006/relationships/hyperlink" Target="https://secretariadistritald.sharepoint.com/:f:/s/PLANDEACCIN-POADDDP2023/IgAwOgqujhzCTpj7lKopWuv6AemGei9yQU22KQRxX-Id9t4?e=iZZfAm" TargetMode="External"/><Relationship Id="rId1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IgDwRPJhLTwWSIrhpmLJ9-cdAWe2WLfieo7s_o1IfaZCC0k?e=a0obbo" TargetMode="External"/><Relationship Id="rId3" Type="http://schemas.openxmlformats.org/officeDocument/2006/relationships/hyperlink" Target="https://secretariadistritald.sharepoint.com/:f:/s/PLANDEACCIN-POADDDP2023/IgBuuUXjT4AxS7Sym_U4bAGqAQceVl8VpWYebq9dqiIDekA?e=gJQ9hF" TargetMode="External"/><Relationship Id="rId7" Type="http://schemas.openxmlformats.org/officeDocument/2006/relationships/hyperlink" Target="https://secretariadistritald.sharepoint.com/:f:/s/PLANDEACCIN-POADDDP2023/IgCaKXX42Cp3TrTrz2y8zANzAWFgpZvsv-nzyCio4p4eW9A?e=VAgP8H" TargetMode="External"/><Relationship Id="rId2" Type="http://schemas.openxmlformats.org/officeDocument/2006/relationships/hyperlink" Target="https://secretariadistritald.sharepoint.com/:f:/s/PLANDEACCIN-POADDDP2023/IgCbJg8DL8QFTJgwanjRkOwDAa0grRG0UpaPqCeHZOmKIvE?e=PaAveQ" TargetMode="External"/><Relationship Id="rId1" Type="http://schemas.openxmlformats.org/officeDocument/2006/relationships/hyperlink" Target="https://secretariadistritald.sharepoint.com/:f:/s/PLANDEACCIN-POADDDP2023/IgAmbHM3Leb_TaE8HmcoKYUtATzjwoYv3qOWr9k21zRv_kU?e=Ak80lp" TargetMode="External"/><Relationship Id="rId6" Type="http://schemas.openxmlformats.org/officeDocument/2006/relationships/hyperlink" Target="https://secretariadistritald.sharepoint.com/:f:/s/PLANDEACCIN-POADDDP2023/IgDswITTG7VpRpl5CkAypJ9KATfPr4g0GK-VjNrx3B-P-7Q?e=J5875M" TargetMode="External"/><Relationship Id="rId11" Type="http://schemas.openxmlformats.org/officeDocument/2006/relationships/drawing" Target="../drawings/drawing3.xml"/><Relationship Id="rId5" Type="http://schemas.openxmlformats.org/officeDocument/2006/relationships/hyperlink" Target="https://secretariadistritald.sharepoint.com/:f:/s/PLANDEACCIN-POADDDP2023/IgD0QmXt1bAfT7zITeBOGGDZAZv_C1DzQGulzszP8me99zc?e=QCbBQr" TargetMode="External"/><Relationship Id="rId10" Type="http://schemas.openxmlformats.org/officeDocument/2006/relationships/printerSettings" Target="../printerSettings/printerSettings3.bin"/><Relationship Id="rId4" Type="http://schemas.openxmlformats.org/officeDocument/2006/relationships/hyperlink" Target="https://secretariadistritald.sharepoint.com/:f:/s/PLANDEACCIN-POADDDP2023/IgBUtjbSzEpESIBMyZGoRr8HAbmbBLOpwgpI2RKg1GzByV4?e=Ol7X8G" TargetMode="External"/><Relationship Id="rId9" Type="http://schemas.openxmlformats.org/officeDocument/2006/relationships/hyperlink" Target="https://secretariadistritald.sharepoint.com/:f:/s/PLANDEACCIN-POADDDP2023/IgD2eRaffOUiTpQ-9EdKNmlVAaNmWWNHXfHMhM6na2cU4_E?e=zCkey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IgARxJxH3UvuRbiPi9B5Foi3ARrQDZgdZtFyUJG6EiMBTJE?e=FCcI2t" TargetMode="External"/><Relationship Id="rId3" Type="http://schemas.openxmlformats.org/officeDocument/2006/relationships/hyperlink" Target="https://secretariadistritald.sharepoint.com/:f:/s/PLANDEACCIN-POADDDP2023/IgCG1trLdp7CSauHXSe71192AYVKdLRfBtWHET3pMocximU?e=ehlv1K" TargetMode="External"/><Relationship Id="rId7" Type="http://schemas.openxmlformats.org/officeDocument/2006/relationships/hyperlink" Target="https://secretariadistritald.sharepoint.com/:f:/s/PLANDEACCIN-POADDDP2023/IgAaH03bTr9xTaaVJ5xhWt3NAS5nvx62I08wzfnV1wVox6E?e=cpcbCA" TargetMode="External"/><Relationship Id="rId2" Type="http://schemas.openxmlformats.org/officeDocument/2006/relationships/hyperlink" Target="https://secretariadistritald.sharepoint.com/:f:/s/PLANDEACCIN-POADDDP2023/IgDss6jOxYunTrk3vbsnEundAXOhRvwV3-WYMETWS_lOcIs?e=ri2Z8V" TargetMode="External"/><Relationship Id="rId1" Type="http://schemas.openxmlformats.org/officeDocument/2006/relationships/hyperlink" Target="https://secretariadistritald.sharepoint.com/:f:/s/PLANDEACCIN-POADDDP2023/IgA8L0kgjxx2Rby3_VnOpigfAR_6EOM4AQ0-JtSz9zFTiHc?e=Zwwzq9" TargetMode="External"/><Relationship Id="rId6" Type="http://schemas.openxmlformats.org/officeDocument/2006/relationships/hyperlink" Target="https://secretariadistritald.sharepoint.com/:f:/s/PLANDEACCIN-POADDDP2023/IgBo3K6DVjbGQbtmQuuguhrvAUQRMcZaInFNhzzncdiTfGA?e=ja6Czc" TargetMode="External"/><Relationship Id="rId11" Type="http://schemas.openxmlformats.org/officeDocument/2006/relationships/drawing" Target="../drawings/drawing4.xml"/><Relationship Id="rId5" Type="http://schemas.openxmlformats.org/officeDocument/2006/relationships/hyperlink" Target="https://secretariadistritald.sharepoint.com/:f:/s/PLANDEACCIN-POADDDP2023/IgByDR-nUeUaRIv7_nEh2LFAAbF1CfjLLds8cUHgJaXB1RM?e=ktWqLa" TargetMode="External"/><Relationship Id="rId10" Type="http://schemas.openxmlformats.org/officeDocument/2006/relationships/printerSettings" Target="../printerSettings/printerSettings4.bin"/><Relationship Id="rId4" Type="http://schemas.openxmlformats.org/officeDocument/2006/relationships/hyperlink" Target="https://secretariadistritald.sharepoint.com/:f:/s/PLANDEACCIN-POADDDP2023/IgBG7mNeDWt_RKpnWwq9e6m1AWAY37keT_dTxuTD5dxR2iI?e=im5Ftq" TargetMode="External"/><Relationship Id="rId9" Type="http://schemas.openxmlformats.org/officeDocument/2006/relationships/hyperlink" Target="https://secretariadistritald.sharepoint.com/:f:/s/PLANDEACCIN-POADDDP2023/IgDOenMXZet1SKcU9rw4FhL-AbzXiGNZ7JTKp1EQnDl8g6U?e=we4upX"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secretariadistritald.sharepoint.com/:f:/s/PLANDEACCIN-POADDDP2023/IgBCzRKtmXafT5lXQIUPaql_AVLu2ewTHM25pwgr4qkMV4s?e=I0wFzG" TargetMode="External"/><Relationship Id="rId2" Type="http://schemas.openxmlformats.org/officeDocument/2006/relationships/hyperlink" Target="https://secretariadistritald.sharepoint.com/:f:/s/PLANDEACCIN-POADDDP2023/IgD5bU7rER99RKw0-dceVyy4Aa-ZTer3tLI4BOpLN1apyBk?e=oOS95t" TargetMode="External"/><Relationship Id="rId1" Type="http://schemas.openxmlformats.org/officeDocument/2006/relationships/hyperlink" Target="https://secretariadistritald.sharepoint.com/:f:/s/PLANDEACCIN-POADDDP2023/IgC06KoMrC1YQoM_fw3awB2zASAyPe9S3bXVR67uMEgm-KI?e=iU6xkd"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85546875" defaultRowHeight="14.25" x14ac:dyDescent="0.25"/>
  <cols>
    <col min="1" max="1" width="53" style="156" customWidth="1"/>
    <col min="2" max="2" width="78.5703125" style="156" customWidth="1"/>
    <col min="3" max="3" width="36.42578125" style="156" customWidth="1"/>
    <col min="4" max="4" width="31.140625" style="156" customWidth="1"/>
    <col min="5" max="5" width="70.140625" style="156" customWidth="1"/>
    <col min="6" max="6" width="17.42578125" style="156" customWidth="1"/>
    <col min="7" max="8" width="21.85546875" style="156" customWidth="1"/>
    <col min="9" max="9" width="19.42578125" style="156" customWidth="1"/>
    <col min="10" max="10" width="42" style="156" customWidth="1"/>
    <col min="11" max="256" width="10.85546875" style="156"/>
    <col min="257" max="257" width="72" style="156" bestFit="1" customWidth="1"/>
    <col min="258" max="258" width="78.5703125" style="156" customWidth="1"/>
    <col min="259" max="259" width="10.85546875" style="156"/>
    <col min="260" max="260" width="31.140625" style="156" customWidth="1"/>
    <col min="261" max="261" width="70.140625" style="156" customWidth="1"/>
    <col min="262" max="262" width="17.42578125" style="156" customWidth="1"/>
    <col min="263" max="264" width="21.85546875" style="156" customWidth="1"/>
    <col min="265" max="265" width="19.42578125" style="156" customWidth="1"/>
    <col min="266" max="266" width="42" style="156" customWidth="1"/>
    <col min="267" max="512" width="10.85546875" style="156"/>
    <col min="513" max="513" width="72" style="156" bestFit="1" customWidth="1"/>
    <col min="514" max="514" width="78.5703125" style="156" customWidth="1"/>
    <col min="515" max="515" width="10.85546875" style="156"/>
    <col min="516" max="516" width="31.140625" style="156" customWidth="1"/>
    <col min="517" max="517" width="70.140625" style="156" customWidth="1"/>
    <col min="518" max="518" width="17.42578125" style="156" customWidth="1"/>
    <col min="519" max="520" width="21.85546875" style="156" customWidth="1"/>
    <col min="521" max="521" width="19.42578125" style="156" customWidth="1"/>
    <col min="522" max="522" width="42" style="156" customWidth="1"/>
    <col min="523" max="768" width="10.85546875" style="156"/>
    <col min="769" max="769" width="72" style="156" bestFit="1" customWidth="1"/>
    <col min="770" max="770" width="78.5703125" style="156" customWidth="1"/>
    <col min="771" max="771" width="10.85546875" style="156"/>
    <col min="772" max="772" width="31.140625" style="156" customWidth="1"/>
    <col min="773" max="773" width="70.140625" style="156" customWidth="1"/>
    <col min="774" max="774" width="17.42578125" style="156" customWidth="1"/>
    <col min="775" max="776" width="21.85546875" style="156" customWidth="1"/>
    <col min="777" max="777" width="19.42578125" style="156" customWidth="1"/>
    <col min="778" max="778" width="42" style="156" customWidth="1"/>
    <col min="779" max="1024" width="10.85546875" style="156"/>
    <col min="1025" max="1025" width="72" style="156" bestFit="1" customWidth="1"/>
    <col min="1026" max="1026" width="78.5703125" style="156" customWidth="1"/>
    <col min="1027" max="1027" width="10.85546875" style="156"/>
    <col min="1028" max="1028" width="31.140625" style="156" customWidth="1"/>
    <col min="1029" max="1029" width="70.140625" style="156" customWidth="1"/>
    <col min="1030" max="1030" width="17.42578125" style="156" customWidth="1"/>
    <col min="1031" max="1032" width="21.85546875" style="156" customWidth="1"/>
    <col min="1033" max="1033" width="19.42578125" style="156" customWidth="1"/>
    <col min="1034" max="1034" width="42" style="156" customWidth="1"/>
    <col min="1035" max="1280" width="10.85546875" style="156"/>
    <col min="1281" max="1281" width="72" style="156" bestFit="1" customWidth="1"/>
    <col min="1282" max="1282" width="78.5703125" style="156" customWidth="1"/>
    <col min="1283" max="1283" width="10.85546875" style="156"/>
    <col min="1284" max="1284" width="31.140625" style="156" customWidth="1"/>
    <col min="1285" max="1285" width="70.140625" style="156" customWidth="1"/>
    <col min="1286" max="1286" width="17.42578125" style="156" customWidth="1"/>
    <col min="1287" max="1288" width="21.85546875" style="156" customWidth="1"/>
    <col min="1289" max="1289" width="19.42578125" style="156" customWidth="1"/>
    <col min="1290" max="1290" width="42" style="156" customWidth="1"/>
    <col min="1291" max="1536" width="10.85546875" style="156"/>
    <col min="1537" max="1537" width="72" style="156" bestFit="1" customWidth="1"/>
    <col min="1538" max="1538" width="78.5703125" style="156" customWidth="1"/>
    <col min="1539" max="1539" width="10.85546875" style="156"/>
    <col min="1540" max="1540" width="31.140625" style="156" customWidth="1"/>
    <col min="1541" max="1541" width="70.140625" style="156" customWidth="1"/>
    <col min="1542" max="1542" width="17.42578125" style="156" customWidth="1"/>
    <col min="1543" max="1544" width="21.85546875" style="156" customWidth="1"/>
    <col min="1545" max="1545" width="19.42578125" style="156" customWidth="1"/>
    <col min="1546" max="1546" width="42" style="156" customWidth="1"/>
    <col min="1547" max="1792" width="10.85546875" style="156"/>
    <col min="1793" max="1793" width="72" style="156" bestFit="1" customWidth="1"/>
    <col min="1794" max="1794" width="78.5703125" style="156" customWidth="1"/>
    <col min="1795" max="1795" width="10.85546875" style="156"/>
    <col min="1796" max="1796" width="31.140625" style="156" customWidth="1"/>
    <col min="1797" max="1797" width="70.140625" style="156" customWidth="1"/>
    <col min="1798" max="1798" width="17.42578125" style="156" customWidth="1"/>
    <col min="1799" max="1800" width="21.85546875" style="156" customWidth="1"/>
    <col min="1801" max="1801" width="19.42578125" style="156" customWidth="1"/>
    <col min="1802" max="1802" width="42" style="156" customWidth="1"/>
    <col min="1803" max="2048" width="10.85546875" style="156"/>
    <col min="2049" max="2049" width="72" style="156" bestFit="1" customWidth="1"/>
    <col min="2050" max="2050" width="78.5703125" style="156" customWidth="1"/>
    <col min="2051" max="2051" width="10.85546875" style="156"/>
    <col min="2052" max="2052" width="31.140625" style="156" customWidth="1"/>
    <col min="2053" max="2053" width="70.140625" style="156" customWidth="1"/>
    <col min="2054" max="2054" width="17.42578125" style="156" customWidth="1"/>
    <col min="2055" max="2056" width="21.85546875" style="156" customWidth="1"/>
    <col min="2057" max="2057" width="19.42578125" style="156" customWidth="1"/>
    <col min="2058" max="2058" width="42" style="156" customWidth="1"/>
    <col min="2059" max="2304" width="10.85546875" style="156"/>
    <col min="2305" max="2305" width="72" style="156" bestFit="1" customWidth="1"/>
    <col min="2306" max="2306" width="78.5703125" style="156" customWidth="1"/>
    <col min="2307" max="2307" width="10.85546875" style="156"/>
    <col min="2308" max="2308" width="31.140625" style="156" customWidth="1"/>
    <col min="2309" max="2309" width="70.140625" style="156" customWidth="1"/>
    <col min="2310" max="2310" width="17.42578125" style="156" customWidth="1"/>
    <col min="2311" max="2312" width="21.85546875" style="156" customWidth="1"/>
    <col min="2313" max="2313" width="19.42578125" style="156" customWidth="1"/>
    <col min="2314" max="2314" width="42" style="156" customWidth="1"/>
    <col min="2315" max="2560" width="10.85546875" style="156"/>
    <col min="2561" max="2561" width="72" style="156" bestFit="1" customWidth="1"/>
    <col min="2562" max="2562" width="78.5703125" style="156" customWidth="1"/>
    <col min="2563" max="2563" width="10.85546875" style="156"/>
    <col min="2564" max="2564" width="31.140625" style="156" customWidth="1"/>
    <col min="2565" max="2565" width="70.140625" style="156" customWidth="1"/>
    <col min="2566" max="2566" width="17.42578125" style="156" customWidth="1"/>
    <col min="2567" max="2568" width="21.85546875" style="156" customWidth="1"/>
    <col min="2569" max="2569" width="19.42578125" style="156" customWidth="1"/>
    <col min="2570" max="2570" width="42" style="156" customWidth="1"/>
    <col min="2571" max="2816" width="10.85546875" style="156"/>
    <col min="2817" max="2817" width="72" style="156" bestFit="1" customWidth="1"/>
    <col min="2818" max="2818" width="78.5703125" style="156" customWidth="1"/>
    <col min="2819" max="2819" width="10.85546875" style="156"/>
    <col min="2820" max="2820" width="31.140625" style="156" customWidth="1"/>
    <col min="2821" max="2821" width="70.140625" style="156" customWidth="1"/>
    <col min="2822" max="2822" width="17.42578125" style="156" customWidth="1"/>
    <col min="2823" max="2824" width="21.85546875" style="156" customWidth="1"/>
    <col min="2825" max="2825" width="19.42578125" style="156" customWidth="1"/>
    <col min="2826" max="2826" width="42" style="156" customWidth="1"/>
    <col min="2827" max="3072" width="10.85546875" style="156"/>
    <col min="3073" max="3073" width="72" style="156" bestFit="1" customWidth="1"/>
    <col min="3074" max="3074" width="78.5703125" style="156" customWidth="1"/>
    <col min="3075" max="3075" width="10.85546875" style="156"/>
    <col min="3076" max="3076" width="31.140625" style="156" customWidth="1"/>
    <col min="3077" max="3077" width="70.140625" style="156" customWidth="1"/>
    <col min="3078" max="3078" width="17.42578125" style="156" customWidth="1"/>
    <col min="3079" max="3080" width="21.85546875" style="156" customWidth="1"/>
    <col min="3081" max="3081" width="19.42578125" style="156" customWidth="1"/>
    <col min="3082" max="3082" width="42" style="156" customWidth="1"/>
    <col min="3083" max="3328" width="10.85546875" style="156"/>
    <col min="3329" max="3329" width="72" style="156" bestFit="1" customWidth="1"/>
    <col min="3330" max="3330" width="78.5703125" style="156" customWidth="1"/>
    <col min="3331" max="3331" width="10.85546875" style="156"/>
    <col min="3332" max="3332" width="31.140625" style="156" customWidth="1"/>
    <col min="3333" max="3333" width="70.140625" style="156" customWidth="1"/>
    <col min="3334" max="3334" width="17.42578125" style="156" customWidth="1"/>
    <col min="3335" max="3336" width="21.85546875" style="156" customWidth="1"/>
    <col min="3337" max="3337" width="19.42578125" style="156" customWidth="1"/>
    <col min="3338" max="3338" width="42" style="156" customWidth="1"/>
    <col min="3339" max="3584" width="10.85546875" style="156"/>
    <col min="3585" max="3585" width="72" style="156" bestFit="1" customWidth="1"/>
    <col min="3586" max="3586" width="78.5703125" style="156" customWidth="1"/>
    <col min="3587" max="3587" width="10.85546875" style="156"/>
    <col min="3588" max="3588" width="31.140625" style="156" customWidth="1"/>
    <col min="3589" max="3589" width="70.140625" style="156" customWidth="1"/>
    <col min="3590" max="3590" width="17.42578125" style="156" customWidth="1"/>
    <col min="3591" max="3592" width="21.85546875" style="156" customWidth="1"/>
    <col min="3593" max="3593" width="19.42578125" style="156" customWidth="1"/>
    <col min="3594" max="3594" width="42" style="156" customWidth="1"/>
    <col min="3595" max="3840" width="10.85546875" style="156"/>
    <col min="3841" max="3841" width="72" style="156" bestFit="1" customWidth="1"/>
    <col min="3842" max="3842" width="78.5703125" style="156" customWidth="1"/>
    <col min="3843" max="3843" width="10.85546875" style="156"/>
    <col min="3844" max="3844" width="31.140625" style="156" customWidth="1"/>
    <col min="3845" max="3845" width="70.140625" style="156" customWidth="1"/>
    <col min="3846" max="3846" width="17.42578125" style="156" customWidth="1"/>
    <col min="3847" max="3848" width="21.85546875" style="156" customWidth="1"/>
    <col min="3849" max="3849" width="19.42578125" style="156" customWidth="1"/>
    <col min="3850" max="3850" width="42" style="156" customWidth="1"/>
    <col min="3851" max="4096" width="10.85546875" style="156"/>
    <col min="4097" max="4097" width="72" style="156" bestFit="1" customWidth="1"/>
    <col min="4098" max="4098" width="78.5703125" style="156" customWidth="1"/>
    <col min="4099" max="4099" width="10.85546875" style="156"/>
    <col min="4100" max="4100" width="31.140625" style="156" customWidth="1"/>
    <col min="4101" max="4101" width="70.140625" style="156" customWidth="1"/>
    <col min="4102" max="4102" width="17.42578125" style="156" customWidth="1"/>
    <col min="4103" max="4104" width="21.85546875" style="156" customWidth="1"/>
    <col min="4105" max="4105" width="19.42578125" style="156" customWidth="1"/>
    <col min="4106" max="4106" width="42" style="156" customWidth="1"/>
    <col min="4107" max="4352" width="10.85546875" style="156"/>
    <col min="4353" max="4353" width="72" style="156" bestFit="1" customWidth="1"/>
    <col min="4354" max="4354" width="78.5703125" style="156" customWidth="1"/>
    <col min="4355" max="4355" width="10.85546875" style="156"/>
    <col min="4356" max="4356" width="31.140625" style="156" customWidth="1"/>
    <col min="4357" max="4357" width="70.140625" style="156" customWidth="1"/>
    <col min="4358" max="4358" width="17.42578125" style="156" customWidth="1"/>
    <col min="4359" max="4360" width="21.85546875" style="156" customWidth="1"/>
    <col min="4361" max="4361" width="19.42578125" style="156" customWidth="1"/>
    <col min="4362" max="4362" width="42" style="156" customWidth="1"/>
    <col min="4363" max="4608" width="10.85546875" style="156"/>
    <col min="4609" max="4609" width="72" style="156" bestFit="1" customWidth="1"/>
    <col min="4610" max="4610" width="78.5703125" style="156" customWidth="1"/>
    <col min="4611" max="4611" width="10.85546875" style="156"/>
    <col min="4612" max="4612" width="31.140625" style="156" customWidth="1"/>
    <col min="4613" max="4613" width="70.140625" style="156" customWidth="1"/>
    <col min="4614" max="4614" width="17.42578125" style="156" customWidth="1"/>
    <col min="4615" max="4616" width="21.85546875" style="156" customWidth="1"/>
    <col min="4617" max="4617" width="19.42578125" style="156" customWidth="1"/>
    <col min="4618" max="4618" width="42" style="156" customWidth="1"/>
    <col min="4619" max="4864" width="10.85546875" style="156"/>
    <col min="4865" max="4865" width="72" style="156" bestFit="1" customWidth="1"/>
    <col min="4866" max="4866" width="78.5703125" style="156" customWidth="1"/>
    <col min="4867" max="4867" width="10.85546875" style="156"/>
    <col min="4868" max="4868" width="31.140625" style="156" customWidth="1"/>
    <col min="4869" max="4869" width="70.140625" style="156" customWidth="1"/>
    <col min="4870" max="4870" width="17.42578125" style="156" customWidth="1"/>
    <col min="4871" max="4872" width="21.85546875" style="156" customWidth="1"/>
    <col min="4873" max="4873" width="19.42578125" style="156" customWidth="1"/>
    <col min="4874" max="4874" width="42" style="156" customWidth="1"/>
    <col min="4875" max="5120" width="10.85546875" style="156"/>
    <col min="5121" max="5121" width="72" style="156" bestFit="1" customWidth="1"/>
    <col min="5122" max="5122" width="78.5703125" style="156" customWidth="1"/>
    <col min="5123" max="5123" width="10.85546875" style="156"/>
    <col min="5124" max="5124" width="31.140625" style="156" customWidth="1"/>
    <col min="5125" max="5125" width="70.140625" style="156" customWidth="1"/>
    <col min="5126" max="5126" width="17.42578125" style="156" customWidth="1"/>
    <col min="5127" max="5128" width="21.85546875" style="156" customWidth="1"/>
    <col min="5129" max="5129" width="19.42578125" style="156" customWidth="1"/>
    <col min="5130" max="5130" width="42" style="156" customWidth="1"/>
    <col min="5131" max="5376" width="10.85546875" style="156"/>
    <col min="5377" max="5377" width="72" style="156" bestFit="1" customWidth="1"/>
    <col min="5378" max="5378" width="78.5703125" style="156" customWidth="1"/>
    <col min="5379" max="5379" width="10.85546875" style="156"/>
    <col min="5380" max="5380" width="31.140625" style="156" customWidth="1"/>
    <col min="5381" max="5381" width="70.140625" style="156" customWidth="1"/>
    <col min="5382" max="5382" width="17.42578125" style="156" customWidth="1"/>
    <col min="5383" max="5384" width="21.85546875" style="156" customWidth="1"/>
    <col min="5385" max="5385" width="19.42578125" style="156" customWidth="1"/>
    <col min="5386" max="5386" width="42" style="156" customWidth="1"/>
    <col min="5387" max="5632" width="10.85546875" style="156"/>
    <col min="5633" max="5633" width="72" style="156" bestFit="1" customWidth="1"/>
    <col min="5634" max="5634" width="78.5703125" style="156" customWidth="1"/>
    <col min="5635" max="5635" width="10.85546875" style="156"/>
    <col min="5636" max="5636" width="31.140625" style="156" customWidth="1"/>
    <col min="5637" max="5637" width="70.140625" style="156" customWidth="1"/>
    <col min="5638" max="5638" width="17.42578125" style="156" customWidth="1"/>
    <col min="5639" max="5640" width="21.85546875" style="156" customWidth="1"/>
    <col min="5641" max="5641" width="19.42578125" style="156" customWidth="1"/>
    <col min="5642" max="5642" width="42" style="156" customWidth="1"/>
    <col min="5643" max="5888" width="10.85546875" style="156"/>
    <col min="5889" max="5889" width="72" style="156" bestFit="1" customWidth="1"/>
    <col min="5890" max="5890" width="78.5703125" style="156" customWidth="1"/>
    <col min="5891" max="5891" width="10.85546875" style="156"/>
    <col min="5892" max="5892" width="31.140625" style="156" customWidth="1"/>
    <col min="5893" max="5893" width="70.140625" style="156" customWidth="1"/>
    <col min="5894" max="5894" width="17.42578125" style="156" customWidth="1"/>
    <col min="5895" max="5896" width="21.85546875" style="156" customWidth="1"/>
    <col min="5897" max="5897" width="19.42578125" style="156" customWidth="1"/>
    <col min="5898" max="5898" width="42" style="156" customWidth="1"/>
    <col min="5899" max="6144" width="10.85546875" style="156"/>
    <col min="6145" max="6145" width="72" style="156" bestFit="1" customWidth="1"/>
    <col min="6146" max="6146" width="78.5703125" style="156" customWidth="1"/>
    <col min="6147" max="6147" width="10.85546875" style="156"/>
    <col min="6148" max="6148" width="31.140625" style="156" customWidth="1"/>
    <col min="6149" max="6149" width="70.140625" style="156" customWidth="1"/>
    <col min="6150" max="6150" width="17.42578125" style="156" customWidth="1"/>
    <col min="6151" max="6152" width="21.85546875" style="156" customWidth="1"/>
    <col min="6153" max="6153" width="19.42578125" style="156" customWidth="1"/>
    <col min="6154" max="6154" width="42" style="156" customWidth="1"/>
    <col min="6155" max="6400" width="10.85546875" style="156"/>
    <col min="6401" max="6401" width="72" style="156" bestFit="1" customWidth="1"/>
    <col min="6402" max="6402" width="78.5703125" style="156" customWidth="1"/>
    <col min="6403" max="6403" width="10.85546875" style="156"/>
    <col min="6404" max="6404" width="31.140625" style="156" customWidth="1"/>
    <col min="6405" max="6405" width="70.140625" style="156" customWidth="1"/>
    <col min="6406" max="6406" width="17.42578125" style="156" customWidth="1"/>
    <col min="6407" max="6408" width="21.85546875" style="156" customWidth="1"/>
    <col min="6409" max="6409" width="19.42578125" style="156" customWidth="1"/>
    <col min="6410" max="6410" width="42" style="156" customWidth="1"/>
    <col min="6411" max="6656" width="10.85546875" style="156"/>
    <col min="6657" max="6657" width="72" style="156" bestFit="1" customWidth="1"/>
    <col min="6658" max="6658" width="78.5703125" style="156" customWidth="1"/>
    <col min="6659" max="6659" width="10.85546875" style="156"/>
    <col min="6660" max="6660" width="31.140625" style="156" customWidth="1"/>
    <col min="6661" max="6661" width="70.140625" style="156" customWidth="1"/>
    <col min="6662" max="6662" width="17.42578125" style="156" customWidth="1"/>
    <col min="6663" max="6664" width="21.85546875" style="156" customWidth="1"/>
    <col min="6665" max="6665" width="19.42578125" style="156" customWidth="1"/>
    <col min="6666" max="6666" width="42" style="156" customWidth="1"/>
    <col min="6667" max="6912" width="10.85546875" style="156"/>
    <col min="6913" max="6913" width="72" style="156" bestFit="1" customWidth="1"/>
    <col min="6914" max="6914" width="78.5703125" style="156" customWidth="1"/>
    <col min="6915" max="6915" width="10.85546875" style="156"/>
    <col min="6916" max="6916" width="31.140625" style="156" customWidth="1"/>
    <col min="6917" max="6917" width="70.140625" style="156" customWidth="1"/>
    <col min="6918" max="6918" width="17.42578125" style="156" customWidth="1"/>
    <col min="6919" max="6920" width="21.85546875" style="156" customWidth="1"/>
    <col min="6921" max="6921" width="19.42578125" style="156" customWidth="1"/>
    <col min="6922" max="6922" width="42" style="156" customWidth="1"/>
    <col min="6923" max="7168" width="10.85546875" style="156"/>
    <col min="7169" max="7169" width="72" style="156" bestFit="1" customWidth="1"/>
    <col min="7170" max="7170" width="78.5703125" style="156" customWidth="1"/>
    <col min="7171" max="7171" width="10.85546875" style="156"/>
    <col min="7172" max="7172" width="31.140625" style="156" customWidth="1"/>
    <col min="7173" max="7173" width="70.140625" style="156" customWidth="1"/>
    <col min="7174" max="7174" width="17.42578125" style="156" customWidth="1"/>
    <col min="7175" max="7176" width="21.85546875" style="156" customWidth="1"/>
    <col min="7177" max="7177" width="19.42578125" style="156" customWidth="1"/>
    <col min="7178" max="7178" width="42" style="156" customWidth="1"/>
    <col min="7179" max="7424" width="10.85546875" style="156"/>
    <col min="7425" max="7425" width="72" style="156" bestFit="1" customWidth="1"/>
    <col min="7426" max="7426" width="78.5703125" style="156" customWidth="1"/>
    <col min="7427" max="7427" width="10.85546875" style="156"/>
    <col min="7428" max="7428" width="31.140625" style="156" customWidth="1"/>
    <col min="7429" max="7429" width="70.140625" style="156" customWidth="1"/>
    <col min="7430" max="7430" width="17.42578125" style="156" customWidth="1"/>
    <col min="7431" max="7432" width="21.85546875" style="156" customWidth="1"/>
    <col min="7433" max="7433" width="19.42578125" style="156" customWidth="1"/>
    <col min="7434" max="7434" width="42" style="156" customWidth="1"/>
    <col min="7435" max="7680" width="10.85546875" style="156"/>
    <col min="7681" max="7681" width="72" style="156" bestFit="1" customWidth="1"/>
    <col min="7682" max="7682" width="78.5703125" style="156" customWidth="1"/>
    <col min="7683" max="7683" width="10.85546875" style="156"/>
    <col min="7684" max="7684" width="31.140625" style="156" customWidth="1"/>
    <col min="7685" max="7685" width="70.140625" style="156" customWidth="1"/>
    <col min="7686" max="7686" width="17.42578125" style="156" customWidth="1"/>
    <col min="7687" max="7688" width="21.85546875" style="156" customWidth="1"/>
    <col min="7689" max="7689" width="19.42578125" style="156" customWidth="1"/>
    <col min="7690" max="7690" width="42" style="156" customWidth="1"/>
    <col min="7691" max="7936" width="10.85546875" style="156"/>
    <col min="7937" max="7937" width="72" style="156" bestFit="1" customWidth="1"/>
    <col min="7938" max="7938" width="78.5703125" style="156" customWidth="1"/>
    <col min="7939" max="7939" width="10.85546875" style="156"/>
    <col min="7940" max="7940" width="31.140625" style="156" customWidth="1"/>
    <col min="7941" max="7941" width="70.140625" style="156" customWidth="1"/>
    <col min="7942" max="7942" width="17.42578125" style="156" customWidth="1"/>
    <col min="7943" max="7944" width="21.85546875" style="156" customWidth="1"/>
    <col min="7945" max="7945" width="19.42578125" style="156" customWidth="1"/>
    <col min="7946" max="7946" width="42" style="156" customWidth="1"/>
    <col min="7947" max="8192" width="10.85546875" style="156"/>
    <col min="8193" max="8193" width="72" style="156" bestFit="1" customWidth="1"/>
    <col min="8194" max="8194" width="78.5703125" style="156" customWidth="1"/>
    <col min="8195" max="8195" width="10.85546875" style="156"/>
    <col min="8196" max="8196" width="31.140625" style="156" customWidth="1"/>
    <col min="8197" max="8197" width="70.140625" style="156" customWidth="1"/>
    <col min="8198" max="8198" width="17.42578125" style="156" customWidth="1"/>
    <col min="8199" max="8200" width="21.85546875" style="156" customWidth="1"/>
    <col min="8201" max="8201" width="19.42578125" style="156" customWidth="1"/>
    <col min="8202" max="8202" width="42" style="156" customWidth="1"/>
    <col min="8203" max="8448" width="10.85546875" style="156"/>
    <col min="8449" max="8449" width="72" style="156" bestFit="1" customWidth="1"/>
    <col min="8450" max="8450" width="78.5703125" style="156" customWidth="1"/>
    <col min="8451" max="8451" width="10.85546875" style="156"/>
    <col min="8452" max="8452" width="31.140625" style="156" customWidth="1"/>
    <col min="8453" max="8453" width="70.140625" style="156" customWidth="1"/>
    <col min="8454" max="8454" width="17.42578125" style="156" customWidth="1"/>
    <col min="8455" max="8456" width="21.85546875" style="156" customWidth="1"/>
    <col min="8457" max="8457" width="19.42578125" style="156" customWidth="1"/>
    <col min="8458" max="8458" width="42" style="156" customWidth="1"/>
    <col min="8459" max="8704" width="10.85546875" style="156"/>
    <col min="8705" max="8705" width="72" style="156" bestFit="1" customWidth="1"/>
    <col min="8706" max="8706" width="78.5703125" style="156" customWidth="1"/>
    <col min="8707" max="8707" width="10.85546875" style="156"/>
    <col min="8708" max="8708" width="31.140625" style="156" customWidth="1"/>
    <col min="8709" max="8709" width="70.140625" style="156" customWidth="1"/>
    <col min="8710" max="8710" width="17.42578125" style="156" customWidth="1"/>
    <col min="8711" max="8712" width="21.85546875" style="156" customWidth="1"/>
    <col min="8713" max="8713" width="19.42578125" style="156" customWidth="1"/>
    <col min="8714" max="8714" width="42" style="156" customWidth="1"/>
    <col min="8715" max="8960" width="10.85546875" style="156"/>
    <col min="8961" max="8961" width="72" style="156" bestFit="1" customWidth="1"/>
    <col min="8962" max="8962" width="78.5703125" style="156" customWidth="1"/>
    <col min="8963" max="8963" width="10.85546875" style="156"/>
    <col min="8964" max="8964" width="31.140625" style="156" customWidth="1"/>
    <col min="8965" max="8965" width="70.140625" style="156" customWidth="1"/>
    <col min="8966" max="8966" width="17.42578125" style="156" customWidth="1"/>
    <col min="8967" max="8968" width="21.85546875" style="156" customWidth="1"/>
    <col min="8969" max="8969" width="19.42578125" style="156" customWidth="1"/>
    <col min="8970" max="8970" width="42" style="156" customWidth="1"/>
    <col min="8971" max="9216" width="10.85546875" style="156"/>
    <col min="9217" max="9217" width="72" style="156" bestFit="1" customWidth="1"/>
    <col min="9218" max="9218" width="78.5703125" style="156" customWidth="1"/>
    <col min="9219" max="9219" width="10.85546875" style="156"/>
    <col min="9220" max="9220" width="31.140625" style="156" customWidth="1"/>
    <col min="9221" max="9221" width="70.140625" style="156" customWidth="1"/>
    <col min="9222" max="9222" width="17.42578125" style="156" customWidth="1"/>
    <col min="9223" max="9224" width="21.85546875" style="156" customWidth="1"/>
    <col min="9225" max="9225" width="19.42578125" style="156" customWidth="1"/>
    <col min="9226" max="9226" width="42" style="156" customWidth="1"/>
    <col min="9227" max="9472" width="10.85546875" style="156"/>
    <col min="9473" max="9473" width="72" style="156" bestFit="1" customWidth="1"/>
    <col min="9474" max="9474" width="78.5703125" style="156" customWidth="1"/>
    <col min="9475" max="9475" width="10.85546875" style="156"/>
    <col min="9476" max="9476" width="31.140625" style="156" customWidth="1"/>
    <col min="9477" max="9477" width="70.140625" style="156" customWidth="1"/>
    <col min="9478" max="9478" width="17.42578125" style="156" customWidth="1"/>
    <col min="9479" max="9480" width="21.85546875" style="156" customWidth="1"/>
    <col min="9481" max="9481" width="19.42578125" style="156" customWidth="1"/>
    <col min="9482" max="9482" width="42" style="156" customWidth="1"/>
    <col min="9483" max="9728" width="10.85546875" style="156"/>
    <col min="9729" max="9729" width="72" style="156" bestFit="1" customWidth="1"/>
    <col min="9730" max="9730" width="78.5703125" style="156" customWidth="1"/>
    <col min="9731" max="9731" width="10.85546875" style="156"/>
    <col min="9732" max="9732" width="31.140625" style="156" customWidth="1"/>
    <col min="9733" max="9733" width="70.140625" style="156" customWidth="1"/>
    <col min="9734" max="9734" width="17.42578125" style="156" customWidth="1"/>
    <col min="9735" max="9736" width="21.85546875" style="156" customWidth="1"/>
    <col min="9737" max="9737" width="19.42578125" style="156" customWidth="1"/>
    <col min="9738" max="9738" width="42" style="156" customWidth="1"/>
    <col min="9739" max="9984" width="10.85546875" style="156"/>
    <col min="9985" max="9985" width="72" style="156" bestFit="1" customWidth="1"/>
    <col min="9986" max="9986" width="78.5703125" style="156" customWidth="1"/>
    <col min="9987" max="9987" width="10.85546875" style="156"/>
    <col min="9988" max="9988" width="31.140625" style="156" customWidth="1"/>
    <col min="9989" max="9989" width="70.140625" style="156" customWidth="1"/>
    <col min="9990" max="9990" width="17.42578125" style="156" customWidth="1"/>
    <col min="9991" max="9992" width="21.85546875" style="156" customWidth="1"/>
    <col min="9993" max="9993" width="19.42578125" style="156" customWidth="1"/>
    <col min="9994" max="9994" width="42" style="156" customWidth="1"/>
    <col min="9995" max="10240" width="10.85546875" style="156"/>
    <col min="10241" max="10241" width="72" style="156" bestFit="1" customWidth="1"/>
    <col min="10242" max="10242" width="78.5703125" style="156" customWidth="1"/>
    <col min="10243" max="10243" width="10.85546875" style="156"/>
    <col min="10244" max="10244" width="31.140625" style="156" customWidth="1"/>
    <col min="10245" max="10245" width="70.140625" style="156" customWidth="1"/>
    <col min="10246" max="10246" width="17.42578125" style="156" customWidth="1"/>
    <col min="10247" max="10248" width="21.85546875" style="156" customWidth="1"/>
    <col min="10249" max="10249" width="19.42578125" style="156" customWidth="1"/>
    <col min="10250" max="10250" width="42" style="156" customWidth="1"/>
    <col min="10251" max="10496" width="10.85546875" style="156"/>
    <col min="10497" max="10497" width="72" style="156" bestFit="1" customWidth="1"/>
    <col min="10498" max="10498" width="78.5703125" style="156" customWidth="1"/>
    <col min="10499" max="10499" width="10.85546875" style="156"/>
    <col min="10500" max="10500" width="31.140625" style="156" customWidth="1"/>
    <col min="10501" max="10501" width="70.140625" style="156" customWidth="1"/>
    <col min="10502" max="10502" width="17.42578125" style="156" customWidth="1"/>
    <col min="10503" max="10504" width="21.85546875" style="156" customWidth="1"/>
    <col min="10505" max="10505" width="19.42578125" style="156" customWidth="1"/>
    <col min="10506" max="10506" width="42" style="156" customWidth="1"/>
    <col min="10507" max="10752" width="10.85546875" style="156"/>
    <col min="10753" max="10753" width="72" style="156" bestFit="1" customWidth="1"/>
    <col min="10754" max="10754" width="78.5703125" style="156" customWidth="1"/>
    <col min="10755" max="10755" width="10.85546875" style="156"/>
    <col min="10756" max="10756" width="31.140625" style="156" customWidth="1"/>
    <col min="10757" max="10757" width="70.140625" style="156" customWidth="1"/>
    <col min="10758" max="10758" width="17.42578125" style="156" customWidth="1"/>
    <col min="10759" max="10760" width="21.85546875" style="156" customWidth="1"/>
    <col min="10761" max="10761" width="19.42578125" style="156" customWidth="1"/>
    <col min="10762" max="10762" width="42" style="156" customWidth="1"/>
    <col min="10763" max="11008" width="10.85546875" style="156"/>
    <col min="11009" max="11009" width="72" style="156" bestFit="1" customWidth="1"/>
    <col min="11010" max="11010" width="78.5703125" style="156" customWidth="1"/>
    <col min="11011" max="11011" width="10.85546875" style="156"/>
    <col min="11012" max="11012" width="31.140625" style="156" customWidth="1"/>
    <col min="11013" max="11013" width="70.140625" style="156" customWidth="1"/>
    <col min="11014" max="11014" width="17.42578125" style="156" customWidth="1"/>
    <col min="11015" max="11016" width="21.85546875" style="156" customWidth="1"/>
    <col min="11017" max="11017" width="19.42578125" style="156" customWidth="1"/>
    <col min="11018" max="11018" width="42" style="156" customWidth="1"/>
    <col min="11019" max="11264" width="10.85546875" style="156"/>
    <col min="11265" max="11265" width="72" style="156" bestFit="1" customWidth="1"/>
    <col min="11266" max="11266" width="78.5703125" style="156" customWidth="1"/>
    <col min="11267" max="11267" width="10.85546875" style="156"/>
    <col min="11268" max="11268" width="31.140625" style="156" customWidth="1"/>
    <col min="11269" max="11269" width="70.140625" style="156" customWidth="1"/>
    <col min="11270" max="11270" width="17.42578125" style="156" customWidth="1"/>
    <col min="11271" max="11272" width="21.85546875" style="156" customWidth="1"/>
    <col min="11273" max="11273" width="19.42578125" style="156" customWidth="1"/>
    <col min="11274" max="11274" width="42" style="156" customWidth="1"/>
    <col min="11275" max="11520" width="10.85546875" style="156"/>
    <col min="11521" max="11521" width="72" style="156" bestFit="1" customWidth="1"/>
    <col min="11522" max="11522" width="78.5703125" style="156" customWidth="1"/>
    <col min="11523" max="11523" width="10.85546875" style="156"/>
    <col min="11524" max="11524" width="31.140625" style="156" customWidth="1"/>
    <col min="11525" max="11525" width="70.140625" style="156" customWidth="1"/>
    <col min="11526" max="11526" width="17.42578125" style="156" customWidth="1"/>
    <col min="11527" max="11528" width="21.85546875" style="156" customWidth="1"/>
    <col min="11529" max="11529" width="19.42578125" style="156" customWidth="1"/>
    <col min="11530" max="11530" width="42" style="156" customWidth="1"/>
    <col min="11531" max="11776" width="10.85546875" style="156"/>
    <col min="11777" max="11777" width="72" style="156" bestFit="1" customWidth="1"/>
    <col min="11778" max="11778" width="78.5703125" style="156" customWidth="1"/>
    <col min="11779" max="11779" width="10.85546875" style="156"/>
    <col min="11780" max="11780" width="31.140625" style="156" customWidth="1"/>
    <col min="11781" max="11781" width="70.140625" style="156" customWidth="1"/>
    <col min="11782" max="11782" width="17.42578125" style="156" customWidth="1"/>
    <col min="11783" max="11784" width="21.85546875" style="156" customWidth="1"/>
    <col min="11785" max="11785" width="19.42578125" style="156" customWidth="1"/>
    <col min="11786" max="11786" width="42" style="156" customWidth="1"/>
    <col min="11787" max="12032" width="10.85546875" style="156"/>
    <col min="12033" max="12033" width="72" style="156" bestFit="1" customWidth="1"/>
    <col min="12034" max="12034" width="78.5703125" style="156" customWidth="1"/>
    <col min="12035" max="12035" width="10.85546875" style="156"/>
    <col min="12036" max="12036" width="31.140625" style="156" customWidth="1"/>
    <col min="12037" max="12037" width="70.140625" style="156" customWidth="1"/>
    <col min="12038" max="12038" width="17.42578125" style="156" customWidth="1"/>
    <col min="12039" max="12040" width="21.85546875" style="156" customWidth="1"/>
    <col min="12041" max="12041" width="19.42578125" style="156" customWidth="1"/>
    <col min="12042" max="12042" width="42" style="156" customWidth="1"/>
    <col min="12043" max="12288" width="10.85546875" style="156"/>
    <col min="12289" max="12289" width="72" style="156" bestFit="1" customWidth="1"/>
    <col min="12290" max="12290" width="78.5703125" style="156" customWidth="1"/>
    <col min="12291" max="12291" width="10.85546875" style="156"/>
    <col min="12292" max="12292" width="31.140625" style="156" customWidth="1"/>
    <col min="12293" max="12293" width="70.140625" style="156" customWidth="1"/>
    <col min="12294" max="12294" width="17.42578125" style="156" customWidth="1"/>
    <col min="12295" max="12296" width="21.85546875" style="156" customWidth="1"/>
    <col min="12297" max="12297" width="19.42578125" style="156" customWidth="1"/>
    <col min="12298" max="12298" width="42" style="156" customWidth="1"/>
    <col min="12299" max="12544" width="10.85546875" style="156"/>
    <col min="12545" max="12545" width="72" style="156" bestFit="1" customWidth="1"/>
    <col min="12546" max="12546" width="78.5703125" style="156" customWidth="1"/>
    <col min="12547" max="12547" width="10.85546875" style="156"/>
    <col min="12548" max="12548" width="31.140625" style="156" customWidth="1"/>
    <col min="12549" max="12549" width="70.140625" style="156" customWidth="1"/>
    <col min="12550" max="12550" width="17.42578125" style="156" customWidth="1"/>
    <col min="12551" max="12552" width="21.85546875" style="156" customWidth="1"/>
    <col min="12553" max="12553" width="19.42578125" style="156" customWidth="1"/>
    <col min="12554" max="12554" width="42" style="156" customWidth="1"/>
    <col min="12555" max="12800" width="10.85546875" style="156"/>
    <col min="12801" max="12801" width="72" style="156" bestFit="1" customWidth="1"/>
    <col min="12802" max="12802" width="78.5703125" style="156" customWidth="1"/>
    <col min="12803" max="12803" width="10.85546875" style="156"/>
    <col min="12804" max="12804" width="31.140625" style="156" customWidth="1"/>
    <col min="12805" max="12805" width="70.140625" style="156" customWidth="1"/>
    <col min="12806" max="12806" width="17.42578125" style="156" customWidth="1"/>
    <col min="12807" max="12808" width="21.85546875" style="156" customWidth="1"/>
    <col min="12809" max="12809" width="19.42578125" style="156" customWidth="1"/>
    <col min="12810" max="12810" width="42" style="156" customWidth="1"/>
    <col min="12811" max="13056" width="10.85546875" style="156"/>
    <col min="13057" max="13057" width="72" style="156" bestFit="1" customWidth="1"/>
    <col min="13058" max="13058" width="78.5703125" style="156" customWidth="1"/>
    <col min="13059" max="13059" width="10.85546875" style="156"/>
    <col min="13060" max="13060" width="31.140625" style="156" customWidth="1"/>
    <col min="13061" max="13061" width="70.140625" style="156" customWidth="1"/>
    <col min="13062" max="13062" width="17.42578125" style="156" customWidth="1"/>
    <col min="13063" max="13064" width="21.85546875" style="156" customWidth="1"/>
    <col min="13065" max="13065" width="19.42578125" style="156" customWidth="1"/>
    <col min="13066" max="13066" width="42" style="156" customWidth="1"/>
    <col min="13067" max="13312" width="10.85546875" style="156"/>
    <col min="13313" max="13313" width="72" style="156" bestFit="1" customWidth="1"/>
    <col min="13314" max="13314" width="78.5703125" style="156" customWidth="1"/>
    <col min="13315" max="13315" width="10.85546875" style="156"/>
    <col min="13316" max="13316" width="31.140625" style="156" customWidth="1"/>
    <col min="13317" max="13317" width="70.140625" style="156" customWidth="1"/>
    <col min="13318" max="13318" width="17.42578125" style="156" customWidth="1"/>
    <col min="13319" max="13320" width="21.85546875" style="156" customWidth="1"/>
    <col min="13321" max="13321" width="19.42578125" style="156" customWidth="1"/>
    <col min="13322" max="13322" width="42" style="156" customWidth="1"/>
    <col min="13323" max="13568" width="10.85546875" style="156"/>
    <col min="13569" max="13569" width="72" style="156" bestFit="1" customWidth="1"/>
    <col min="13570" max="13570" width="78.5703125" style="156" customWidth="1"/>
    <col min="13571" max="13571" width="10.85546875" style="156"/>
    <col min="13572" max="13572" width="31.140625" style="156" customWidth="1"/>
    <col min="13573" max="13573" width="70.140625" style="156" customWidth="1"/>
    <col min="13574" max="13574" width="17.42578125" style="156" customWidth="1"/>
    <col min="13575" max="13576" width="21.85546875" style="156" customWidth="1"/>
    <col min="13577" max="13577" width="19.42578125" style="156" customWidth="1"/>
    <col min="13578" max="13578" width="42" style="156" customWidth="1"/>
    <col min="13579" max="13824" width="10.85546875" style="156"/>
    <col min="13825" max="13825" width="72" style="156" bestFit="1" customWidth="1"/>
    <col min="13826" max="13826" width="78.5703125" style="156" customWidth="1"/>
    <col min="13827" max="13827" width="10.85546875" style="156"/>
    <col min="13828" max="13828" width="31.140625" style="156" customWidth="1"/>
    <col min="13829" max="13829" width="70.140625" style="156" customWidth="1"/>
    <col min="13830" max="13830" width="17.42578125" style="156" customWidth="1"/>
    <col min="13831" max="13832" width="21.85546875" style="156" customWidth="1"/>
    <col min="13833" max="13833" width="19.42578125" style="156" customWidth="1"/>
    <col min="13834" max="13834" width="42" style="156" customWidth="1"/>
    <col min="13835" max="14080" width="10.85546875" style="156"/>
    <col min="14081" max="14081" width="72" style="156" bestFit="1" customWidth="1"/>
    <col min="14082" max="14082" width="78.5703125" style="156" customWidth="1"/>
    <col min="14083" max="14083" width="10.85546875" style="156"/>
    <col min="14084" max="14084" width="31.140625" style="156" customWidth="1"/>
    <col min="14085" max="14085" width="70.140625" style="156" customWidth="1"/>
    <col min="14086" max="14086" width="17.42578125" style="156" customWidth="1"/>
    <col min="14087" max="14088" width="21.85546875" style="156" customWidth="1"/>
    <col min="14089" max="14089" width="19.42578125" style="156" customWidth="1"/>
    <col min="14090" max="14090" width="42" style="156" customWidth="1"/>
    <col min="14091" max="14336" width="10.85546875" style="156"/>
    <col min="14337" max="14337" width="72" style="156" bestFit="1" customWidth="1"/>
    <col min="14338" max="14338" width="78.5703125" style="156" customWidth="1"/>
    <col min="14339" max="14339" width="10.85546875" style="156"/>
    <col min="14340" max="14340" width="31.140625" style="156" customWidth="1"/>
    <col min="14341" max="14341" width="70.140625" style="156" customWidth="1"/>
    <col min="14342" max="14342" width="17.42578125" style="156" customWidth="1"/>
    <col min="14343" max="14344" width="21.85546875" style="156" customWidth="1"/>
    <col min="14345" max="14345" width="19.42578125" style="156" customWidth="1"/>
    <col min="14346" max="14346" width="42" style="156" customWidth="1"/>
    <col min="14347" max="14592" width="10.85546875" style="156"/>
    <col min="14593" max="14593" width="72" style="156" bestFit="1" customWidth="1"/>
    <col min="14594" max="14594" width="78.5703125" style="156" customWidth="1"/>
    <col min="14595" max="14595" width="10.85546875" style="156"/>
    <col min="14596" max="14596" width="31.140625" style="156" customWidth="1"/>
    <col min="14597" max="14597" width="70.140625" style="156" customWidth="1"/>
    <col min="14598" max="14598" width="17.42578125" style="156" customWidth="1"/>
    <col min="14599" max="14600" width="21.85546875" style="156" customWidth="1"/>
    <col min="14601" max="14601" width="19.42578125" style="156" customWidth="1"/>
    <col min="14602" max="14602" width="42" style="156" customWidth="1"/>
    <col min="14603" max="14848" width="10.85546875" style="156"/>
    <col min="14849" max="14849" width="72" style="156" bestFit="1" customWidth="1"/>
    <col min="14850" max="14850" width="78.5703125" style="156" customWidth="1"/>
    <col min="14851" max="14851" width="10.85546875" style="156"/>
    <col min="14852" max="14852" width="31.140625" style="156" customWidth="1"/>
    <col min="14853" max="14853" width="70.140625" style="156" customWidth="1"/>
    <col min="14854" max="14854" width="17.42578125" style="156" customWidth="1"/>
    <col min="14855" max="14856" width="21.85546875" style="156" customWidth="1"/>
    <col min="14857" max="14857" width="19.42578125" style="156" customWidth="1"/>
    <col min="14858" max="14858" width="42" style="156" customWidth="1"/>
    <col min="14859" max="15104" width="10.85546875" style="156"/>
    <col min="15105" max="15105" width="72" style="156" bestFit="1" customWidth="1"/>
    <col min="15106" max="15106" width="78.5703125" style="156" customWidth="1"/>
    <col min="15107" max="15107" width="10.85546875" style="156"/>
    <col min="15108" max="15108" width="31.140625" style="156" customWidth="1"/>
    <col min="15109" max="15109" width="70.140625" style="156" customWidth="1"/>
    <col min="15110" max="15110" width="17.42578125" style="156" customWidth="1"/>
    <col min="15111" max="15112" width="21.85546875" style="156" customWidth="1"/>
    <col min="15113" max="15113" width="19.42578125" style="156" customWidth="1"/>
    <col min="15114" max="15114" width="42" style="156" customWidth="1"/>
    <col min="15115" max="15360" width="10.85546875" style="156"/>
    <col min="15361" max="15361" width="72" style="156" bestFit="1" customWidth="1"/>
    <col min="15362" max="15362" width="78.5703125" style="156" customWidth="1"/>
    <col min="15363" max="15363" width="10.85546875" style="156"/>
    <col min="15364" max="15364" width="31.140625" style="156" customWidth="1"/>
    <col min="15365" max="15365" width="70.140625" style="156" customWidth="1"/>
    <col min="15366" max="15366" width="17.42578125" style="156" customWidth="1"/>
    <col min="15367" max="15368" width="21.85546875" style="156" customWidth="1"/>
    <col min="15369" max="15369" width="19.42578125" style="156" customWidth="1"/>
    <col min="15370" max="15370" width="42" style="156" customWidth="1"/>
    <col min="15371" max="15616" width="10.85546875" style="156"/>
    <col min="15617" max="15617" width="72" style="156" bestFit="1" customWidth="1"/>
    <col min="15618" max="15618" width="78.5703125" style="156" customWidth="1"/>
    <col min="15619" max="15619" width="10.85546875" style="156"/>
    <col min="15620" max="15620" width="31.140625" style="156" customWidth="1"/>
    <col min="15621" max="15621" width="70.140625" style="156" customWidth="1"/>
    <col min="15622" max="15622" width="17.42578125" style="156" customWidth="1"/>
    <col min="15623" max="15624" width="21.85546875" style="156" customWidth="1"/>
    <col min="15625" max="15625" width="19.42578125" style="156" customWidth="1"/>
    <col min="15626" max="15626" width="42" style="156" customWidth="1"/>
    <col min="15627" max="15872" width="10.85546875" style="156"/>
    <col min="15873" max="15873" width="72" style="156" bestFit="1" customWidth="1"/>
    <col min="15874" max="15874" width="78.5703125" style="156" customWidth="1"/>
    <col min="15875" max="15875" width="10.85546875" style="156"/>
    <col min="15876" max="15876" width="31.140625" style="156" customWidth="1"/>
    <col min="15877" max="15877" width="70.140625" style="156" customWidth="1"/>
    <col min="15878" max="15878" width="17.42578125" style="156" customWidth="1"/>
    <col min="15879" max="15880" width="21.85546875" style="156" customWidth="1"/>
    <col min="15881" max="15881" width="19.42578125" style="156" customWidth="1"/>
    <col min="15882" max="15882" width="42" style="156" customWidth="1"/>
    <col min="15883" max="16128" width="10.85546875" style="156"/>
    <col min="16129" max="16129" width="72" style="156" bestFit="1" customWidth="1"/>
    <col min="16130" max="16130" width="78.5703125" style="156" customWidth="1"/>
    <col min="16131" max="16131" width="10.85546875" style="156"/>
    <col min="16132" max="16132" width="31.140625" style="156" customWidth="1"/>
    <col min="16133" max="16133" width="70.140625" style="156" customWidth="1"/>
    <col min="16134" max="16134" width="17.42578125" style="156" customWidth="1"/>
    <col min="16135" max="16136" width="21.85546875" style="156" customWidth="1"/>
    <col min="16137" max="16137" width="19.42578125" style="156" customWidth="1"/>
    <col min="16138" max="16138" width="42" style="156" customWidth="1"/>
    <col min="16139" max="16384" width="10.85546875" style="156"/>
  </cols>
  <sheetData>
    <row r="1" spans="1:2" ht="25.5" customHeight="1" x14ac:dyDescent="0.25">
      <c r="A1" s="339" t="s">
        <v>0</v>
      </c>
      <c r="B1" s="340"/>
    </row>
    <row r="2" spans="1:2" ht="25.5" customHeight="1" x14ac:dyDescent="0.25">
      <c r="A2" s="341" t="s">
        <v>1</v>
      </c>
      <c r="B2" s="342"/>
    </row>
    <row r="3" spans="1:2" ht="15" x14ac:dyDescent="0.25">
      <c r="A3" s="164" t="s">
        <v>2</v>
      </c>
      <c r="B3" s="165" t="s">
        <v>3</v>
      </c>
    </row>
    <row r="4" spans="1:2" ht="40.5" customHeight="1" x14ac:dyDescent="0.25">
      <c r="A4" s="183" t="s">
        <v>4</v>
      </c>
      <c r="B4" s="184" t="s">
        <v>5</v>
      </c>
    </row>
    <row r="5" spans="1:2" ht="28.5" x14ac:dyDescent="0.25">
      <c r="A5" s="183" t="s">
        <v>6</v>
      </c>
      <c r="B5" s="157" t="s">
        <v>7</v>
      </c>
    </row>
    <row r="6" spans="1:2" ht="124.5" customHeight="1" x14ac:dyDescent="0.25">
      <c r="A6" s="183" t="s">
        <v>8</v>
      </c>
      <c r="B6" s="157" t="s">
        <v>9</v>
      </c>
    </row>
    <row r="7" spans="1:2" ht="26.45" customHeight="1" x14ac:dyDescent="0.25">
      <c r="A7" s="335" t="s">
        <v>10</v>
      </c>
      <c r="B7" s="336"/>
    </row>
    <row r="8" spans="1:2" ht="42.75" x14ac:dyDescent="0.25">
      <c r="A8" s="183" t="s">
        <v>11</v>
      </c>
      <c r="B8" s="157" t="s">
        <v>12</v>
      </c>
    </row>
    <row r="9" spans="1:2" ht="28.5" x14ac:dyDescent="0.25">
      <c r="A9" s="183" t="s">
        <v>13</v>
      </c>
      <c r="B9" s="157" t="s">
        <v>14</v>
      </c>
    </row>
    <row r="10" spans="1:2" ht="42.75" x14ac:dyDescent="0.25">
      <c r="A10" s="183" t="s">
        <v>15</v>
      </c>
      <c r="B10" s="157" t="s">
        <v>16</v>
      </c>
    </row>
    <row r="11" spans="1:2" ht="40.5" customHeight="1" x14ac:dyDescent="0.25">
      <c r="A11" s="183" t="s">
        <v>17</v>
      </c>
      <c r="B11" s="184" t="s">
        <v>18</v>
      </c>
    </row>
    <row r="12" spans="1:2" ht="38.25" customHeight="1" x14ac:dyDescent="0.25">
      <c r="A12" s="183" t="s">
        <v>19</v>
      </c>
      <c r="B12" s="184" t="s">
        <v>20</v>
      </c>
    </row>
    <row r="13" spans="1:2" ht="42.75" x14ac:dyDescent="0.25">
      <c r="A13" s="183" t="s">
        <v>21</v>
      </c>
      <c r="B13" s="185" t="s">
        <v>22</v>
      </c>
    </row>
    <row r="14" spans="1:2" ht="23.45" customHeight="1" x14ac:dyDescent="0.25">
      <c r="A14" s="186" t="s">
        <v>23</v>
      </c>
      <c r="B14" s="187"/>
    </row>
    <row r="15" spans="1:2" ht="42.75" x14ac:dyDescent="0.25">
      <c r="A15" s="183" t="s">
        <v>24</v>
      </c>
      <c r="B15" s="160" t="s">
        <v>25</v>
      </c>
    </row>
    <row r="16" spans="1:2" ht="42.75" x14ac:dyDescent="0.25">
      <c r="A16" s="183" t="s">
        <v>26</v>
      </c>
      <c r="B16" s="160" t="s">
        <v>27</v>
      </c>
    </row>
    <row r="17" spans="1:3" ht="42.75" x14ac:dyDescent="0.25">
      <c r="A17" s="183" t="s">
        <v>28</v>
      </c>
      <c r="B17" s="160" t="s">
        <v>29</v>
      </c>
    </row>
    <row r="18" spans="1:3" ht="8.25" customHeight="1" x14ac:dyDescent="0.25">
      <c r="A18" s="186"/>
      <c r="B18" s="188"/>
    </row>
    <row r="19" spans="1:3" ht="28.5" x14ac:dyDescent="0.25">
      <c r="A19" s="183" t="s">
        <v>30</v>
      </c>
      <c r="B19" s="160" t="s">
        <v>31</v>
      </c>
    </row>
    <row r="20" spans="1:3" ht="28.5" x14ac:dyDescent="0.25">
      <c r="A20" s="183" t="s">
        <v>32</v>
      </c>
      <c r="B20" s="160" t="s">
        <v>33</v>
      </c>
    </row>
    <row r="21" spans="1:3" ht="42.75" x14ac:dyDescent="0.25">
      <c r="A21" s="183" t="s">
        <v>34</v>
      </c>
      <c r="B21" s="160" t="s">
        <v>35</v>
      </c>
    </row>
    <row r="22" spans="1:3" ht="20.25" customHeight="1" x14ac:dyDescent="0.25">
      <c r="A22" s="333" t="s">
        <v>36</v>
      </c>
      <c r="B22" s="334"/>
    </row>
    <row r="23" spans="1:3" ht="42.75" x14ac:dyDescent="0.25">
      <c r="A23" s="183" t="s">
        <v>37</v>
      </c>
      <c r="B23" s="160" t="s">
        <v>38</v>
      </c>
    </row>
    <row r="24" spans="1:3" ht="54" customHeight="1" x14ac:dyDescent="0.25">
      <c r="A24" s="183" t="s">
        <v>39</v>
      </c>
      <c r="B24" s="160" t="s">
        <v>40</v>
      </c>
    </row>
    <row r="25" spans="1:3" ht="144" customHeight="1" x14ac:dyDescent="0.25">
      <c r="A25" s="183" t="s">
        <v>41</v>
      </c>
      <c r="B25" s="160" t="s">
        <v>42</v>
      </c>
    </row>
    <row r="26" spans="1:3" ht="57" x14ac:dyDescent="0.25">
      <c r="A26" s="183" t="s">
        <v>43</v>
      </c>
      <c r="B26" s="160" t="s">
        <v>44</v>
      </c>
    </row>
    <row r="27" spans="1:3" ht="57" x14ac:dyDescent="0.25">
      <c r="A27" s="183" t="s">
        <v>45</v>
      </c>
      <c r="B27" s="160" t="s">
        <v>46</v>
      </c>
    </row>
    <row r="28" spans="1:3" ht="28.5" x14ac:dyDescent="0.25">
      <c r="A28" s="183" t="s">
        <v>47</v>
      </c>
      <c r="B28" s="160" t="s">
        <v>48</v>
      </c>
    </row>
    <row r="29" spans="1:3" ht="57" x14ac:dyDescent="0.25">
      <c r="A29" s="183" t="s">
        <v>49</v>
      </c>
      <c r="B29" s="160" t="s">
        <v>50</v>
      </c>
      <c r="C29" s="158"/>
    </row>
    <row r="30" spans="1:3" ht="90" customHeight="1" x14ac:dyDescent="0.25">
      <c r="A30" s="189" t="s">
        <v>51</v>
      </c>
      <c r="B30" s="160" t="s">
        <v>52</v>
      </c>
    </row>
    <row r="31" spans="1:3" ht="81.599999999999994" customHeight="1" x14ac:dyDescent="0.25">
      <c r="A31" s="189" t="s">
        <v>53</v>
      </c>
      <c r="B31" s="160" t="s">
        <v>54</v>
      </c>
    </row>
    <row r="32" spans="1:3" ht="54" customHeight="1" x14ac:dyDescent="0.25">
      <c r="A32" s="189" t="s">
        <v>55</v>
      </c>
      <c r="B32" s="160" t="s">
        <v>56</v>
      </c>
    </row>
    <row r="33" spans="1:3" ht="28.5" customHeight="1" x14ac:dyDescent="0.25">
      <c r="A33" s="345" t="s">
        <v>57</v>
      </c>
      <c r="B33" s="346"/>
    </row>
    <row r="34" spans="1:3" ht="71.25" x14ac:dyDescent="0.25">
      <c r="A34" s="189" t="s">
        <v>58</v>
      </c>
      <c r="B34" s="160" t="s">
        <v>59</v>
      </c>
    </row>
    <row r="35" spans="1:3" ht="57" x14ac:dyDescent="0.25">
      <c r="A35" s="189" t="s">
        <v>60</v>
      </c>
      <c r="B35" s="160" t="s">
        <v>61</v>
      </c>
    </row>
    <row r="36" spans="1:3" ht="36" customHeight="1" x14ac:dyDescent="0.25">
      <c r="A36" s="189" t="s">
        <v>62</v>
      </c>
      <c r="B36" s="160" t="s">
        <v>63</v>
      </c>
      <c r="C36" s="159"/>
    </row>
    <row r="37" spans="1:3" ht="28.5" x14ac:dyDescent="0.25">
      <c r="A37" s="189" t="s">
        <v>64</v>
      </c>
      <c r="B37" s="160" t="s">
        <v>65</v>
      </c>
    </row>
    <row r="38" spans="1:3" ht="71.25" x14ac:dyDescent="0.25">
      <c r="A38" s="189" t="s">
        <v>66</v>
      </c>
      <c r="B38" s="160" t="s">
        <v>67</v>
      </c>
    </row>
    <row r="39" spans="1:3" ht="28.5" x14ac:dyDescent="0.25">
      <c r="A39" s="183" t="s">
        <v>68</v>
      </c>
      <c r="B39" s="160" t="s">
        <v>69</v>
      </c>
    </row>
    <row r="40" spans="1:3" ht="25.5" customHeight="1" x14ac:dyDescent="0.25">
      <c r="A40" s="335" t="s">
        <v>70</v>
      </c>
      <c r="B40" s="336"/>
    </row>
    <row r="41" spans="1:3" ht="24" customHeight="1" x14ac:dyDescent="0.25">
      <c r="A41" s="186" t="s">
        <v>2</v>
      </c>
      <c r="B41" s="190" t="s">
        <v>3</v>
      </c>
    </row>
    <row r="42" spans="1:3" ht="28.5" x14ac:dyDescent="0.25">
      <c r="A42" s="183" t="s">
        <v>21</v>
      </c>
      <c r="B42" s="161" t="s">
        <v>71</v>
      </c>
    </row>
    <row r="43" spans="1:3" ht="42.75" x14ac:dyDescent="0.25">
      <c r="A43" s="183" t="s">
        <v>72</v>
      </c>
      <c r="B43" s="161" t="s">
        <v>73</v>
      </c>
    </row>
    <row r="44" spans="1:3" ht="42.75" x14ac:dyDescent="0.25">
      <c r="A44" s="183" t="s">
        <v>74</v>
      </c>
      <c r="B44" s="161" t="s">
        <v>75</v>
      </c>
    </row>
    <row r="45" spans="1:3" ht="42.75" x14ac:dyDescent="0.25">
      <c r="A45" s="183" t="s">
        <v>76</v>
      </c>
      <c r="B45" s="161" t="s">
        <v>77</v>
      </c>
    </row>
    <row r="46" spans="1:3" ht="42.75" x14ac:dyDescent="0.25">
      <c r="A46" s="183" t="s">
        <v>78</v>
      </c>
      <c r="B46" s="161" t="s">
        <v>79</v>
      </c>
    </row>
    <row r="47" spans="1:3" ht="28.5" x14ac:dyDescent="0.25">
      <c r="A47" s="183" t="s">
        <v>80</v>
      </c>
      <c r="B47" s="161" t="s">
        <v>81</v>
      </c>
    </row>
    <row r="48" spans="1:3" ht="152.25" customHeight="1" x14ac:dyDescent="0.25">
      <c r="A48" s="183" t="s">
        <v>82</v>
      </c>
      <c r="B48" s="161" t="s">
        <v>83</v>
      </c>
    </row>
    <row r="49" spans="1:2" ht="22.9" customHeight="1" x14ac:dyDescent="0.25">
      <c r="A49" s="333" t="s">
        <v>84</v>
      </c>
      <c r="B49" s="334"/>
    </row>
    <row r="50" spans="1:2" ht="71.25" x14ac:dyDescent="0.25">
      <c r="A50" s="183" t="s">
        <v>85</v>
      </c>
      <c r="B50" s="160" t="s">
        <v>86</v>
      </c>
    </row>
    <row r="51" spans="1:2" ht="28.5" x14ac:dyDescent="0.25">
      <c r="A51" s="183" t="s">
        <v>87</v>
      </c>
      <c r="B51" s="160" t="s">
        <v>88</v>
      </c>
    </row>
    <row r="52" spans="1:2" ht="57" x14ac:dyDescent="0.25">
      <c r="A52" s="183" t="s">
        <v>89</v>
      </c>
      <c r="B52" s="160" t="s">
        <v>90</v>
      </c>
    </row>
    <row r="53" spans="1:2" ht="99.75" x14ac:dyDescent="0.25">
      <c r="A53" s="183" t="s">
        <v>91</v>
      </c>
      <c r="B53" s="160" t="s">
        <v>92</v>
      </c>
    </row>
    <row r="54" spans="1:2" ht="85.5" x14ac:dyDescent="0.25">
      <c r="A54" s="183" t="s">
        <v>93</v>
      </c>
      <c r="B54" s="160" t="s">
        <v>54</v>
      </c>
    </row>
    <row r="55" spans="1:2" ht="71.25" x14ac:dyDescent="0.25">
      <c r="A55" s="183" t="s">
        <v>94</v>
      </c>
      <c r="B55" s="160" t="s">
        <v>95</v>
      </c>
    </row>
    <row r="56" spans="1:2" ht="28.5" x14ac:dyDescent="0.25">
      <c r="A56" s="183" t="s">
        <v>96</v>
      </c>
      <c r="B56" s="160" t="s">
        <v>97</v>
      </c>
    </row>
    <row r="57" spans="1:2" ht="24" customHeight="1" x14ac:dyDescent="0.25">
      <c r="A57" s="347" t="s">
        <v>98</v>
      </c>
      <c r="B57" s="348"/>
    </row>
    <row r="58" spans="1:2" ht="23.45" customHeight="1" x14ac:dyDescent="0.25">
      <c r="A58" s="333" t="s">
        <v>99</v>
      </c>
      <c r="B58" s="334"/>
    </row>
    <row r="59" spans="1:2" ht="42.75" x14ac:dyDescent="0.25">
      <c r="A59" s="183" t="s">
        <v>100</v>
      </c>
      <c r="B59" s="161" t="s">
        <v>101</v>
      </c>
    </row>
    <row r="60" spans="1:2" ht="28.5" x14ac:dyDescent="0.25">
      <c r="A60" s="183" t="s">
        <v>102</v>
      </c>
      <c r="B60" s="161" t="s">
        <v>103</v>
      </c>
    </row>
    <row r="61" spans="1:2" ht="42.75" x14ac:dyDescent="0.25">
      <c r="A61" s="183" t="s">
        <v>13</v>
      </c>
      <c r="B61" s="161" t="s">
        <v>104</v>
      </c>
    </row>
    <row r="62" spans="1:2" ht="57" x14ac:dyDescent="0.25">
      <c r="A62" s="183" t="s">
        <v>26</v>
      </c>
      <c r="B62" s="160" t="s">
        <v>105</v>
      </c>
    </row>
    <row r="63" spans="1:2" ht="57" x14ac:dyDescent="0.25">
      <c r="A63" s="183" t="s">
        <v>28</v>
      </c>
      <c r="B63" s="160" t="s">
        <v>106</v>
      </c>
    </row>
    <row r="64" spans="1:2" ht="42.75" x14ac:dyDescent="0.25">
      <c r="A64" s="183" t="s">
        <v>107</v>
      </c>
      <c r="B64" s="161" t="s">
        <v>108</v>
      </c>
    </row>
    <row r="65" spans="1:2" ht="25.5" customHeight="1" x14ac:dyDescent="0.25">
      <c r="A65" s="335" t="s">
        <v>109</v>
      </c>
      <c r="B65" s="336"/>
    </row>
    <row r="66" spans="1:2" ht="22.9" customHeight="1" x14ac:dyDescent="0.25">
      <c r="A66" s="343" t="s">
        <v>110</v>
      </c>
      <c r="B66" s="344"/>
    </row>
    <row r="67" spans="1:2" ht="94.15" customHeight="1" x14ac:dyDescent="0.25">
      <c r="A67" s="337" t="s">
        <v>111</v>
      </c>
      <c r="B67" s="338"/>
    </row>
    <row r="68" spans="1:2" ht="39.75" customHeight="1" x14ac:dyDescent="0.25">
      <c r="A68" s="183" t="s">
        <v>112</v>
      </c>
      <c r="B68" s="191" t="s">
        <v>113</v>
      </c>
    </row>
    <row r="69" spans="1:2" ht="42.75" x14ac:dyDescent="0.25">
      <c r="A69" s="183" t="s">
        <v>114</v>
      </c>
      <c r="B69" s="192" t="s">
        <v>115</v>
      </c>
    </row>
    <row r="70" spans="1:2" ht="37.5" customHeight="1" x14ac:dyDescent="0.25">
      <c r="A70" s="189" t="s">
        <v>116</v>
      </c>
      <c r="B70" s="192" t="s">
        <v>117</v>
      </c>
    </row>
    <row r="71" spans="1:2" ht="37.5" customHeight="1" x14ac:dyDescent="0.25">
      <c r="A71" s="183" t="s">
        <v>118</v>
      </c>
      <c r="B71" s="192" t="s">
        <v>119</v>
      </c>
    </row>
    <row r="72" spans="1:2" ht="37.5" customHeight="1" x14ac:dyDescent="0.25">
      <c r="A72" s="189" t="s">
        <v>120</v>
      </c>
      <c r="B72" s="192" t="s">
        <v>121</v>
      </c>
    </row>
    <row r="73" spans="1:2" ht="25.5" customHeight="1" x14ac:dyDescent="0.25">
      <c r="A73" s="335" t="s">
        <v>122</v>
      </c>
      <c r="B73" s="336"/>
    </row>
    <row r="74" spans="1:2" ht="28.5" x14ac:dyDescent="0.25">
      <c r="A74" s="183" t="s">
        <v>123</v>
      </c>
      <c r="B74" s="161" t="s">
        <v>124</v>
      </c>
    </row>
    <row r="75" spans="1:2" ht="28.5" x14ac:dyDescent="0.25">
      <c r="A75" s="183" t="s">
        <v>125</v>
      </c>
      <c r="B75" s="161" t="s">
        <v>126</v>
      </c>
    </row>
    <row r="76" spans="1:2" ht="28.5" x14ac:dyDescent="0.25">
      <c r="A76" s="183" t="s">
        <v>127</v>
      </c>
      <c r="B76" s="161" t="s">
        <v>128</v>
      </c>
    </row>
    <row r="77" spans="1:2" ht="28.5" x14ac:dyDescent="0.25">
      <c r="A77" s="183" t="s">
        <v>129</v>
      </c>
      <c r="B77" s="161" t="s">
        <v>130</v>
      </c>
    </row>
    <row r="78" spans="1:2" ht="28.5" x14ac:dyDescent="0.25">
      <c r="A78" s="183" t="s">
        <v>131</v>
      </c>
      <c r="B78" s="161" t="s">
        <v>132</v>
      </c>
    </row>
    <row r="79" spans="1:2" ht="42.75" x14ac:dyDescent="0.25">
      <c r="A79" s="183" t="s">
        <v>133</v>
      </c>
      <c r="B79" s="161" t="s">
        <v>134</v>
      </c>
    </row>
    <row r="80" spans="1:2" ht="28.5" x14ac:dyDescent="0.25">
      <c r="A80" s="183" t="s">
        <v>135</v>
      </c>
      <c r="B80" s="161" t="s">
        <v>136</v>
      </c>
    </row>
    <row r="81" spans="1:2" ht="15" x14ac:dyDescent="0.25">
      <c r="A81" s="183" t="s">
        <v>137</v>
      </c>
      <c r="B81" s="161" t="s">
        <v>138</v>
      </c>
    </row>
    <row r="82" spans="1:2" ht="42.75" x14ac:dyDescent="0.25">
      <c r="A82" s="193" t="s">
        <v>139</v>
      </c>
      <c r="B82" s="161" t="s">
        <v>140</v>
      </c>
    </row>
    <row r="83" spans="1:2" ht="42.75" x14ac:dyDescent="0.25">
      <c r="A83" s="189" t="s">
        <v>141</v>
      </c>
      <c r="B83" s="161" t="s">
        <v>142</v>
      </c>
    </row>
    <row r="84" spans="1:2" ht="42.75" x14ac:dyDescent="0.25">
      <c r="A84" s="183" t="s">
        <v>143</v>
      </c>
      <c r="B84" s="161" t="s">
        <v>144</v>
      </c>
    </row>
    <row r="85" spans="1:2" ht="28.5" x14ac:dyDescent="0.25">
      <c r="A85" s="183" t="s">
        <v>45</v>
      </c>
      <c r="B85" s="161" t="s">
        <v>145</v>
      </c>
    </row>
    <row r="86" spans="1:2" ht="28.5" x14ac:dyDescent="0.25">
      <c r="A86" s="183" t="s">
        <v>146</v>
      </c>
      <c r="B86" s="161" t="s">
        <v>147</v>
      </c>
    </row>
    <row r="87" spans="1:2" ht="42.75" x14ac:dyDescent="0.25">
      <c r="A87" s="183" t="s">
        <v>148</v>
      </c>
      <c r="B87" s="161" t="s">
        <v>149</v>
      </c>
    </row>
    <row r="88" spans="1:2" ht="18.600000000000001" customHeight="1" x14ac:dyDescent="0.25">
      <c r="A88" s="335" t="s">
        <v>150</v>
      </c>
      <c r="B88" s="336"/>
    </row>
    <row r="89" spans="1:2" ht="28.5" x14ac:dyDescent="0.25">
      <c r="A89" s="194" t="s">
        <v>151</v>
      </c>
      <c r="B89" s="195" t="s">
        <v>152</v>
      </c>
    </row>
    <row r="90" spans="1:2" ht="15" x14ac:dyDescent="0.25">
      <c r="A90" s="194" t="s">
        <v>153</v>
      </c>
      <c r="B90" s="195" t="s">
        <v>154</v>
      </c>
    </row>
    <row r="91" spans="1:2" ht="15" x14ac:dyDescent="0.25">
      <c r="A91" s="194" t="s">
        <v>155</v>
      </c>
      <c r="B91" s="195" t="s">
        <v>156</v>
      </c>
    </row>
    <row r="92" spans="1:2" ht="28.5" x14ac:dyDescent="0.25">
      <c r="A92" s="194" t="s">
        <v>157</v>
      </c>
      <c r="B92" s="195" t="s">
        <v>158</v>
      </c>
    </row>
    <row r="93" spans="1:2" ht="15" x14ac:dyDescent="0.25">
      <c r="A93" s="331" t="s">
        <v>159</v>
      </c>
      <c r="B93" s="332"/>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O126"/>
  <sheetViews>
    <sheetView showGridLines="0" tabSelected="1" topLeftCell="A97" zoomScale="70" zoomScaleNormal="70" workbookViewId="0">
      <selection activeCell="A83" sqref="A83"/>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22.15" customHeight="1" thickBot="1" x14ac:dyDescent="0.3">
      <c r="A1" s="306"/>
      <c r="B1" s="283" t="s">
        <v>160</v>
      </c>
      <c r="C1" s="284"/>
      <c r="D1" s="284"/>
      <c r="E1" s="284"/>
      <c r="F1" s="284"/>
      <c r="G1" s="284"/>
      <c r="H1" s="284"/>
      <c r="I1" s="284"/>
      <c r="J1" s="284"/>
      <c r="K1" s="284"/>
      <c r="L1" s="285"/>
      <c r="M1" s="280" t="s">
        <v>161</v>
      </c>
      <c r="N1" s="281"/>
      <c r="O1" s="282"/>
    </row>
    <row r="2" spans="1:15" s="77" customFormat="1" ht="18" customHeight="1" thickBot="1" x14ac:dyDescent="0.3">
      <c r="A2" s="307"/>
      <c r="B2" s="286" t="s">
        <v>162</v>
      </c>
      <c r="C2" s="287"/>
      <c r="D2" s="287"/>
      <c r="E2" s="287"/>
      <c r="F2" s="287"/>
      <c r="G2" s="287"/>
      <c r="H2" s="287"/>
      <c r="I2" s="287"/>
      <c r="J2" s="287"/>
      <c r="K2" s="287"/>
      <c r="L2" s="288"/>
      <c r="M2" s="280" t="s">
        <v>163</v>
      </c>
      <c r="N2" s="281"/>
      <c r="O2" s="282"/>
    </row>
    <row r="3" spans="1:15" s="77" customFormat="1" ht="19.899999999999999" customHeight="1" thickBot="1" x14ac:dyDescent="0.3">
      <c r="A3" s="307"/>
      <c r="B3" s="286" t="s">
        <v>0</v>
      </c>
      <c r="C3" s="287"/>
      <c r="D3" s="287"/>
      <c r="E3" s="287"/>
      <c r="F3" s="287"/>
      <c r="G3" s="287"/>
      <c r="H3" s="287"/>
      <c r="I3" s="287"/>
      <c r="J3" s="287"/>
      <c r="K3" s="287"/>
      <c r="L3" s="288"/>
      <c r="M3" s="280" t="s">
        <v>164</v>
      </c>
      <c r="N3" s="281"/>
      <c r="O3" s="282"/>
    </row>
    <row r="4" spans="1:15" s="77" customFormat="1" ht="21.75" customHeight="1" thickBot="1" x14ac:dyDescent="0.3">
      <c r="A4" s="308"/>
      <c r="B4" s="289" t="s">
        <v>165</v>
      </c>
      <c r="C4" s="290"/>
      <c r="D4" s="290"/>
      <c r="E4" s="290"/>
      <c r="F4" s="290"/>
      <c r="G4" s="290"/>
      <c r="H4" s="290"/>
      <c r="I4" s="290"/>
      <c r="J4" s="290"/>
      <c r="K4" s="290"/>
      <c r="L4" s="291"/>
      <c r="M4" s="280" t="s">
        <v>166</v>
      </c>
      <c r="N4" s="281"/>
      <c r="O4" s="282"/>
    </row>
    <row r="5" spans="1:15" s="77" customFormat="1" ht="16.149999999999999" customHeight="1" thickBot="1" x14ac:dyDescent="0.3">
      <c r="A5" s="78"/>
      <c r="B5" s="79"/>
      <c r="C5" s="79"/>
      <c r="D5" s="79"/>
      <c r="E5" s="79"/>
      <c r="F5" s="79"/>
      <c r="G5" s="79"/>
      <c r="H5" s="79"/>
      <c r="I5" s="79"/>
      <c r="J5" s="79"/>
      <c r="K5" s="79"/>
      <c r="L5" s="79"/>
      <c r="M5" s="80"/>
      <c r="N5" s="80"/>
      <c r="O5" s="80"/>
    </row>
    <row r="6" spans="1:15" ht="40.35" customHeight="1" thickBot="1" x14ac:dyDescent="0.3">
      <c r="A6" s="51" t="s">
        <v>167</v>
      </c>
      <c r="B6" s="317" t="s">
        <v>168</v>
      </c>
      <c r="C6" s="318"/>
      <c r="D6" s="318"/>
      <c r="E6" s="318"/>
      <c r="F6" s="318"/>
      <c r="G6" s="318"/>
      <c r="H6" s="318"/>
      <c r="I6" s="318"/>
      <c r="J6" s="318"/>
      <c r="K6" s="319"/>
      <c r="L6" s="120" t="s">
        <v>169</v>
      </c>
      <c r="M6" s="320">
        <v>2024110010297</v>
      </c>
      <c r="N6" s="321"/>
      <c r="O6" s="322"/>
    </row>
    <row r="7" spans="1:15" s="77" customFormat="1" ht="18" customHeight="1" thickBot="1" x14ac:dyDescent="0.3">
      <c r="A7" s="78"/>
      <c r="B7" s="79"/>
      <c r="C7" s="79"/>
      <c r="D7" s="79"/>
      <c r="E7" s="79"/>
      <c r="F7" s="79"/>
      <c r="G7" s="79"/>
      <c r="H7" s="79"/>
      <c r="I7" s="79"/>
      <c r="J7" s="79"/>
      <c r="K7" s="79"/>
      <c r="L7" s="79"/>
      <c r="M7" s="80"/>
      <c r="N7" s="80"/>
      <c r="O7" s="80"/>
    </row>
    <row r="8" spans="1:15" s="77" customFormat="1" ht="21.75" customHeight="1" thickBot="1" x14ac:dyDescent="0.3">
      <c r="A8" s="310" t="s">
        <v>6</v>
      </c>
      <c r="B8" s="120" t="s">
        <v>170</v>
      </c>
      <c r="C8" s="98"/>
      <c r="D8" s="120" t="s">
        <v>171</v>
      </c>
      <c r="E8" s="98"/>
      <c r="F8" s="120" t="s">
        <v>172</v>
      </c>
      <c r="G8" s="98" t="s">
        <v>173</v>
      </c>
      <c r="H8" s="120" t="s">
        <v>174</v>
      </c>
      <c r="I8" s="99"/>
      <c r="J8" s="294" t="s">
        <v>8</v>
      </c>
      <c r="K8" s="309"/>
      <c r="L8" s="119" t="s">
        <v>175</v>
      </c>
      <c r="M8" s="323"/>
      <c r="N8" s="323"/>
      <c r="O8" s="323"/>
    </row>
    <row r="9" spans="1:15" s="77" customFormat="1" ht="21.75" customHeight="1" thickBot="1" x14ac:dyDescent="0.3">
      <c r="A9" s="310"/>
      <c r="B9" s="121" t="s">
        <v>176</v>
      </c>
      <c r="C9" s="100"/>
      <c r="D9" s="120" t="s">
        <v>177</v>
      </c>
      <c r="E9" s="101"/>
      <c r="F9" s="120" t="s">
        <v>178</v>
      </c>
      <c r="G9" s="101"/>
      <c r="H9" s="120" t="s">
        <v>179</v>
      </c>
      <c r="I9" s="99"/>
      <c r="J9" s="294"/>
      <c r="K9" s="309"/>
      <c r="L9" s="119" t="s">
        <v>180</v>
      </c>
      <c r="M9" s="323"/>
      <c r="N9" s="323"/>
      <c r="O9" s="323"/>
    </row>
    <row r="10" spans="1:15" s="77" customFormat="1" ht="21.75" customHeight="1" thickBot="1" x14ac:dyDescent="0.3">
      <c r="A10" s="310"/>
      <c r="B10" s="120" t="s">
        <v>181</v>
      </c>
      <c r="C10" s="98"/>
      <c r="D10" s="120" t="s">
        <v>182</v>
      </c>
      <c r="E10" s="101"/>
      <c r="F10" s="120" t="s">
        <v>183</v>
      </c>
      <c r="G10" s="101"/>
      <c r="H10" s="120" t="s">
        <v>184</v>
      </c>
      <c r="I10" s="99"/>
      <c r="J10" s="294"/>
      <c r="K10" s="309"/>
      <c r="L10" s="119" t="s">
        <v>185</v>
      </c>
      <c r="M10" s="323" t="s">
        <v>173</v>
      </c>
      <c r="N10" s="323"/>
      <c r="O10" s="323"/>
    </row>
    <row r="11" spans="1:15" ht="15" customHeight="1" thickBot="1" x14ac:dyDescent="0.3">
      <c r="A11" s="4"/>
      <c r="B11" s="5"/>
      <c r="C11" s="5"/>
      <c r="D11" s="7"/>
      <c r="E11" s="6"/>
      <c r="F11" s="6"/>
      <c r="G11" s="150"/>
      <c r="H11" s="150"/>
      <c r="I11" s="8"/>
      <c r="J11" s="8"/>
      <c r="K11" s="5"/>
      <c r="L11" s="5"/>
      <c r="M11" s="5"/>
      <c r="N11" s="5"/>
      <c r="O11" s="5"/>
    </row>
    <row r="12" spans="1:15" ht="15" customHeight="1" x14ac:dyDescent="0.25">
      <c r="A12" s="314" t="s">
        <v>186</v>
      </c>
      <c r="B12" s="295" t="s">
        <v>187</v>
      </c>
      <c r="C12" s="296"/>
      <c r="D12" s="296"/>
      <c r="E12" s="296"/>
      <c r="F12" s="296"/>
      <c r="G12" s="296"/>
      <c r="H12" s="296"/>
      <c r="I12" s="296"/>
      <c r="J12" s="296"/>
      <c r="K12" s="296"/>
      <c r="L12" s="296"/>
      <c r="M12" s="296"/>
      <c r="N12" s="296"/>
      <c r="O12" s="297"/>
    </row>
    <row r="13" spans="1:15" ht="15" customHeight="1" x14ac:dyDescent="0.25">
      <c r="A13" s="315"/>
      <c r="B13" s="298"/>
      <c r="C13" s="299"/>
      <c r="D13" s="299"/>
      <c r="E13" s="299"/>
      <c r="F13" s="299"/>
      <c r="G13" s="299"/>
      <c r="H13" s="299"/>
      <c r="I13" s="299"/>
      <c r="J13" s="299"/>
      <c r="K13" s="299"/>
      <c r="L13" s="299"/>
      <c r="M13" s="299"/>
      <c r="N13" s="299"/>
      <c r="O13" s="300"/>
    </row>
    <row r="14" spans="1:15" ht="15" customHeight="1" thickBot="1" x14ac:dyDescent="0.3">
      <c r="A14" s="316"/>
      <c r="B14" s="301"/>
      <c r="C14" s="302"/>
      <c r="D14" s="302"/>
      <c r="E14" s="302"/>
      <c r="F14" s="302"/>
      <c r="G14" s="302"/>
      <c r="H14" s="302"/>
      <c r="I14" s="302"/>
      <c r="J14" s="302"/>
      <c r="K14" s="302"/>
      <c r="L14" s="302"/>
      <c r="M14" s="302"/>
      <c r="N14" s="302"/>
      <c r="O14" s="303"/>
    </row>
    <row r="15" spans="1:15" ht="9" customHeight="1" thickBot="1" x14ac:dyDescent="0.3">
      <c r="A15" s="12"/>
      <c r="B15" s="76"/>
      <c r="C15" s="13"/>
      <c r="D15" s="13"/>
      <c r="E15" s="13"/>
      <c r="F15" s="13"/>
      <c r="G15" s="14"/>
      <c r="H15" s="14"/>
      <c r="I15" s="14"/>
      <c r="J15" s="14"/>
      <c r="K15" s="14"/>
      <c r="L15" s="15"/>
      <c r="M15" s="15"/>
      <c r="N15" s="15"/>
      <c r="O15" s="15"/>
    </row>
    <row r="16" spans="1:15" s="16" customFormat="1" ht="37.5" customHeight="1" thickBot="1" x14ac:dyDescent="0.3">
      <c r="A16" s="51" t="s">
        <v>13</v>
      </c>
      <c r="B16" s="304" t="s">
        <v>188</v>
      </c>
      <c r="C16" s="304"/>
      <c r="D16" s="304"/>
      <c r="E16" s="304"/>
      <c r="F16" s="304"/>
      <c r="G16" s="310" t="s">
        <v>15</v>
      </c>
      <c r="H16" s="310"/>
      <c r="I16" s="304" t="s">
        <v>189</v>
      </c>
      <c r="J16" s="304"/>
      <c r="K16" s="304"/>
      <c r="L16" s="304"/>
      <c r="M16" s="304"/>
      <c r="N16" s="304"/>
      <c r="O16" s="304"/>
    </row>
    <row r="17" spans="1:15" ht="9" customHeight="1" thickBot="1" x14ac:dyDescent="0.3">
      <c r="A17" s="12"/>
      <c r="B17" s="14"/>
      <c r="C17" s="13"/>
      <c r="D17" s="13"/>
      <c r="E17" s="13"/>
      <c r="F17" s="13"/>
      <c r="G17" s="14"/>
      <c r="H17" s="14"/>
      <c r="I17" s="14"/>
      <c r="J17" s="14"/>
      <c r="K17" s="14"/>
      <c r="L17" s="15"/>
      <c r="M17" s="15"/>
      <c r="N17" s="15"/>
      <c r="O17" s="15"/>
    </row>
    <row r="18" spans="1:15" ht="56.25" customHeight="1" x14ac:dyDescent="0.25">
      <c r="A18" s="51" t="s">
        <v>17</v>
      </c>
      <c r="B18" s="312" t="s">
        <v>190</v>
      </c>
      <c r="C18" s="312"/>
      <c r="D18" s="312"/>
      <c r="E18" s="312"/>
      <c r="F18" s="51" t="s">
        <v>19</v>
      </c>
      <c r="G18" s="311" t="s">
        <v>191</v>
      </c>
      <c r="H18" s="311"/>
      <c r="I18" s="311"/>
      <c r="J18" s="51" t="s">
        <v>21</v>
      </c>
      <c r="K18" s="305" t="s">
        <v>192</v>
      </c>
      <c r="L18" s="305"/>
      <c r="M18" s="305"/>
      <c r="N18" s="305"/>
      <c r="O18" s="305"/>
    </row>
    <row r="19" spans="1:15" ht="9" customHeight="1" x14ac:dyDescent="0.25">
      <c r="A19" s="3"/>
      <c r="B19" s="2"/>
      <c r="C19" s="313"/>
      <c r="D19" s="313"/>
      <c r="E19" s="313"/>
      <c r="F19" s="313"/>
      <c r="G19" s="313"/>
      <c r="H19" s="313"/>
      <c r="I19" s="313"/>
      <c r="J19" s="313"/>
      <c r="K19" s="313"/>
      <c r="L19" s="313"/>
      <c r="M19" s="313"/>
      <c r="N19" s="313"/>
      <c r="O19" s="313"/>
    </row>
    <row r="20" spans="1:15" ht="16.5" customHeight="1" thickBot="1" x14ac:dyDescent="0.3">
      <c r="A20" s="74"/>
      <c r="B20" s="75"/>
      <c r="C20" s="75"/>
      <c r="D20" s="75"/>
      <c r="E20" s="75"/>
      <c r="F20" s="75"/>
      <c r="G20" s="75"/>
      <c r="H20" s="75"/>
      <c r="I20" s="75"/>
      <c r="J20" s="75"/>
      <c r="K20" s="75"/>
      <c r="L20" s="75"/>
      <c r="M20" s="75"/>
      <c r="N20" s="75"/>
      <c r="O20" s="75"/>
    </row>
    <row r="21" spans="1:15" ht="32.1" customHeight="1" thickBot="1" x14ac:dyDescent="0.3">
      <c r="A21" s="292" t="s">
        <v>23</v>
      </c>
      <c r="B21" s="293"/>
      <c r="C21" s="293"/>
      <c r="D21" s="293"/>
      <c r="E21" s="293"/>
      <c r="F21" s="293"/>
      <c r="G21" s="293"/>
      <c r="H21" s="293"/>
      <c r="I21" s="293"/>
      <c r="J21" s="293"/>
      <c r="K21" s="293"/>
      <c r="L21" s="293"/>
      <c r="M21" s="293"/>
      <c r="N21" s="293"/>
      <c r="O21" s="294"/>
    </row>
    <row r="22" spans="1:15" ht="32.1" customHeight="1" thickBot="1" x14ac:dyDescent="0.3">
      <c r="A22" s="292" t="s">
        <v>193</v>
      </c>
      <c r="B22" s="293"/>
      <c r="C22" s="293"/>
      <c r="D22" s="293"/>
      <c r="E22" s="293"/>
      <c r="F22" s="293"/>
      <c r="G22" s="293"/>
      <c r="H22" s="293"/>
      <c r="I22" s="293"/>
      <c r="J22" s="293"/>
      <c r="K22" s="293"/>
      <c r="L22" s="293"/>
      <c r="M22" s="293"/>
      <c r="N22" s="293"/>
      <c r="O22" s="294"/>
    </row>
    <row r="23" spans="1:15" ht="32.1" customHeight="1" thickBot="1" x14ac:dyDescent="0.3">
      <c r="A23" s="24"/>
      <c r="B23" s="17" t="s">
        <v>170</v>
      </c>
      <c r="C23" s="17" t="s">
        <v>171</v>
      </c>
      <c r="D23" s="17" t="s">
        <v>172</v>
      </c>
      <c r="E23" s="17" t="s">
        <v>174</v>
      </c>
      <c r="F23" s="17" t="s">
        <v>176</v>
      </c>
      <c r="G23" s="17" t="s">
        <v>177</v>
      </c>
      <c r="H23" s="17" t="s">
        <v>178</v>
      </c>
      <c r="I23" s="17" t="s">
        <v>179</v>
      </c>
      <c r="J23" s="17" t="s">
        <v>181</v>
      </c>
      <c r="K23" s="17" t="s">
        <v>182</v>
      </c>
      <c r="L23" s="17" t="s">
        <v>183</v>
      </c>
      <c r="M23" s="17" t="s">
        <v>184</v>
      </c>
      <c r="N23" s="18" t="s">
        <v>194</v>
      </c>
      <c r="O23" s="18" t="s">
        <v>195</v>
      </c>
    </row>
    <row r="24" spans="1:15" ht="32.1" customHeight="1" x14ac:dyDescent="0.25">
      <c r="A24" s="19" t="s">
        <v>24</v>
      </c>
      <c r="B24" s="173">
        <v>167078000</v>
      </c>
      <c r="C24" s="173"/>
      <c r="D24" s="173"/>
      <c r="E24" s="173"/>
      <c r="F24" s="173">
        <v>5033000</v>
      </c>
      <c r="G24" s="173">
        <v>66592000</v>
      </c>
      <c r="H24" s="173"/>
      <c r="I24" s="173"/>
      <c r="J24" s="173"/>
      <c r="K24" s="173"/>
      <c r="L24" s="173"/>
      <c r="M24" s="173"/>
      <c r="N24" s="154">
        <f>SUM(B24:M24)</f>
        <v>238703000</v>
      </c>
      <c r="O24" s="145">
        <v>1</v>
      </c>
    </row>
    <row r="25" spans="1:15" ht="32.1" customHeight="1" x14ac:dyDescent="0.25">
      <c r="A25" s="19" t="s">
        <v>26</v>
      </c>
      <c r="B25" s="20">
        <v>167078000</v>
      </c>
      <c r="C25" s="20"/>
      <c r="D25" s="20"/>
      <c r="E25" s="20"/>
      <c r="F25" s="20"/>
      <c r="G25" s="20"/>
      <c r="H25" s="20"/>
      <c r="I25" s="20"/>
      <c r="J25" s="20"/>
      <c r="K25" s="20"/>
      <c r="L25" s="20"/>
      <c r="M25" s="20"/>
      <c r="N25" s="154">
        <f t="shared" ref="N25:N29" si="0">SUM(B25:M25)</f>
        <v>167078000</v>
      </c>
      <c r="O25" s="146">
        <f>N25/N24</f>
        <v>0.69994093078009079</v>
      </c>
    </row>
    <row r="26" spans="1:15" ht="32.1" customHeight="1" x14ac:dyDescent="0.25">
      <c r="A26" s="19" t="s">
        <v>28</v>
      </c>
      <c r="B26" s="20"/>
      <c r="C26" s="20">
        <v>5846148</v>
      </c>
      <c r="D26" s="20">
        <v>15778300</v>
      </c>
      <c r="E26" s="20"/>
      <c r="F26" s="20"/>
      <c r="G26" s="20"/>
      <c r="H26" s="20"/>
      <c r="I26" s="20"/>
      <c r="J26" s="20"/>
      <c r="K26" s="20"/>
      <c r="L26" s="20"/>
      <c r="M26" s="20"/>
      <c r="N26" s="154">
        <f t="shared" si="0"/>
        <v>21624448</v>
      </c>
      <c r="O26" s="146">
        <f>N26/N24</f>
        <v>9.0591437895627624E-2</v>
      </c>
    </row>
    <row r="27" spans="1:15" ht="32.1" customHeight="1" x14ac:dyDescent="0.25">
      <c r="A27" s="19" t="s">
        <v>196</v>
      </c>
      <c r="B27" s="20"/>
      <c r="C27" s="20">
        <v>10002000</v>
      </c>
      <c r="D27" s="174">
        <v>8160000</v>
      </c>
      <c r="E27" s="20">
        <v>8160000</v>
      </c>
      <c r="F27" s="20">
        <v>1632000</v>
      </c>
      <c r="G27" s="20"/>
      <c r="H27" s="20"/>
      <c r="I27" s="20"/>
      <c r="J27" s="20"/>
      <c r="K27" s="20"/>
      <c r="L27" s="20"/>
      <c r="M27" s="20"/>
      <c r="N27" s="154">
        <f t="shared" si="0"/>
        <v>27954000</v>
      </c>
      <c r="O27" s="146">
        <v>1</v>
      </c>
    </row>
    <row r="28" spans="1:15" ht="32.1" customHeight="1" x14ac:dyDescent="0.25">
      <c r="A28" s="19" t="s">
        <v>197</v>
      </c>
      <c r="B28" s="20"/>
      <c r="C28" s="20"/>
      <c r="D28" s="20"/>
      <c r="E28" s="20"/>
      <c r="F28" s="20"/>
      <c r="G28" s="20"/>
      <c r="H28" s="20"/>
      <c r="I28" s="20"/>
      <c r="J28" s="20"/>
      <c r="K28" s="20"/>
      <c r="L28" s="20"/>
      <c r="M28" s="20"/>
      <c r="N28" s="154">
        <f t="shared" si="0"/>
        <v>0</v>
      </c>
      <c r="O28" s="146">
        <f>N28/N27</f>
        <v>0</v>
      </c>
    </row>
    <row r="29" spans="1:15" ht="32.1" customHeight="1" thickBot="1" x14ac:dyDescent="0.3">
      <c r="A29" s="21" t="s">
        <v>34</v>
      </c>
      <c r="B29" s="22"/>
      <c r="C29" s="22">
        <v>10002000</v>
      </c>
      <c r="D29" s="22">
        <v>8160000</v>
      </c>
      <c r="E29" s="22"/>
      <c r="F29" s="22"/>
      <c r="G29" s="22"/>
      <c r="H29" s="22"/>
      <c r="I29" s="22"/>
      <c r="J29" s="22"/>
      <c r="K29" s="22"/>
      <c r="L29" s="22"/>
      <c r="M29" s="22"/>
      <c r="N29" s="155">
        <f t="shared" si="0"/>
        <v>18162000</v>
      </c>
      <c r="O29" s="149">
        <f>N29/N27</f>
        <v>0.64971023824855123</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256" t="s">
        <v>198</v>
      </c>
      <c r="B33" s="257"/>
      <c r="C33" s="257"/>
      <c r="D33" s="257"/>
      <c r="E33" s="257"/>
      <c r="F33" s="257"/>
      <c r="G33" s="257"/>
      <c r="H33" s="257"/>
      <c r="I33" s="258"/>
      <c r="J33" s="27"/>
    </row>
    <row r="34" spans="1:13" ht="50.25" customHeight="1" thickBot="1" x14ac:dyDescent="0.3">
      <c r="A34" s="36" t="s">
        <v>199</v>
      </c>
      <c r="B34" s="259" t="str">
        <f>+B12</f>
        <v>Acompañar técnicamente el 100% de requerimientos asociados a la incorporación del enfoque de género y de derechos de las mujeres en el ciclo de Política Pública de la Administración Distrital</v>
      </c>
      <c r="C34" s="260"/>
      <c r="D34" s="260"/>
      <c r="E34" s="260"/>
      <c r="F34" s="260"/>
      <c r="G34" s="260"/>
      <c r="H34" s="260"/>
      <c r="I34" s="261"/>
      <c r="J34" s="25"/>
      <c r="M34" s="130"/>
    </row>
    <row r="35" spans="1:13" ht="18.75" customHeight="1" thickBot="1" x14ac:dyDescent="0.3">
      <c r="A35" s="241" t="s">
        <v>39</v>
      </c>
      <c r="B35" s="83">
        <v>2024</v>
      </c>
      <c r="C35" s="83">
        <v>2025</v>
      </c>
      <c r="D35" s="83">
        <v>2026</v>
      </c>
      <c r="E35" s="83">
        <v>2027</v>
      </c>
      <c r="F35" s="83" t="s">
        <v>200</v>
      </c>
      <c r="G35" s="252" t="s">
        <v>41</v>
      </c>
      <c r="H35" s="279" t="s">
        <v>201</v>
      </c>
      <c r="I35" s="279"/>
      <c r="J35" s="25"/>
      <c r="M35" s="130"/>
    </row>
    <row r="36" spans="1:13" ht="50.25" customHeight="1" thickBot="1" x14ac:dyDescent="0.3">
      <c r="A36" s="242"/>
      <c r="B36" s="167">
        <v>1</v>
      </c>
      <c r="C36" s="167">
        <v>1</v>
      </c>
      <c r="D36" s="167">
        <v>1</v>
      </c>
      <c r="E36" s="167">
        <v>1</v>
      </c>
      <c r="F36" s="167">
        <v>1</v>
      </c>
      <c r="G36" s="252"/>
      <c r="H36" s="279"/>
      <c r="I36" s="279"/>
      <c r="J36" s="25"/>
      <c r="M36" s="131"/>
    </row>
    <row r="37" spans="1:13" ht="52.5" customHeight="1" thickBot="1" x14ac:dyDescent="0.3">
      <c r="A37" s="37" t="s">
        <v>43</v>
      </c>
      <c r="B37" s="262">
        <v>0.1</v>
      </c>
      <c r="C37" s="263"/>
      <c r="D37" s="272" t="s">
        <v>202</v>
      </c>
      <c r="E37" s="273"/>
      <c r="F37" s="273"/>
      <c r="G37" s="273"/>
      <c r="H37" s="273"/>
      <c r="I37" s="274"/>
    </row>
    <row r="38" spans="1:13" s="26" customFormat="1" ht="48" customHeight="1" thickBot="1" x14ac:dyDescent="0.3">
      <c r="A38" s="241" t="s">
        <v>203</v>
      </c>
      <c r="B38" s="197" t="s">
        <v>204</v>
      </c>
      <c r="C38" s="198" t="s">
        <v>87</v>
      </c>
      <c r="D38" s="264" t="s">
        <v>89</v>
      </c>
      <c r="E38" s="265"/>
      <c r="F38" s="220" t="s">
        <v>91</v>
      </c>
      <c r="G38" s="221"/>
      <c r="H38" s="38" t="s">
        <v>93</v>
      </c>
      <c r="I38" s="40" t="s">
        <v>94</v>
      </c>
      <c r="M38" s="132"/>
    </row>
    <row r="39" spans="1:13" ht="369.75" customHeight="1" thickBot="1" x14ac:dyDescent="0.3">
      <c r="A39" s="253"/>
      <c r="B39" s="196">
        <v>1</v>
      </c>
      <c r="C39" s="196">
        <v>1</v>
      </c>
      <c r="D39" s="266" t="s">
        <v>205</v>
      </c>
      <c r="E39" s="267"/>
      <c r="F39" s="250" t="s">
        <v>206</v>
      </c>
      <c r="G39" s="251"/>
      <c r="H39" s="144"/>
      <c r="I39" s="29" t="s">
        <v>207</v>
      </c>
      <c r="M39" s="130"/>
    </row>
    <row r="40" spans="1:13" s="26" customFormat="1" ht="54" customHeight="1" thickBot="1" x14ac:dyDescent="0.3">
      <c r="A40" s="241" t="s">
        <v>208</v>
      </c>
      <c r="B40" s="37" t="s">
        <v>204</v>
      </c>
      <c r="C40" s="36" t="s">
        <v>87</v>
      </c>
      <c r="D40" s="253" t="s">
        <v>89</v>
      </c>
      <c r="E40" s="278"/>
      <c r="F40" s="220" t="s">
        <v>91</v>
      </c>
      <c r="G40" s="221"/>
      <c r="H40" s="38" t="s">
        <v>93</v>
      </c>
      <c r="I40" s="40" t="s">
        <v>94</v>
      </c>
    </row>
    <row r="41" spans="1:13" ht="409.5" customHeight="1" thickBot="1" x14ac:dyDescent="0.3">
      <c r="A41" s="242"/>
      <c r="B41" s="168">
        <v>1</v>
      </c>
      <c r="C41" s="201">
        <v>1</v>
      </c>
      <c r="D41" s="268" t="s">
        <v>209</v>
      </c>
      <c r="E41" s="269"/>
      <c r="F41" s="275" t="s">
        <v>210</v>
      </c>
      <c r="G41" s="276"/>
      <c r="H41" s="144"/>
      <c r="I41" s="29" t="s">
        <v>211</v>
      </c>
    </row>
    <row r="42" spans="1:13" s="26" customFormat="1" ht="45" customHeight="1" thickBot="1" x14ac:dyDescent="0.3">
      <c r="A42" s="241" t="s">
        <v>212</v>
      </c>
      <c r="B42" s="39" t="s">
        <v>204</v>
      </c>
      <c r="C42" s="38" t="s">
        <v>87</v>
      </c>
      <c r="D42" s="220" t="s">
        <v>89</v>
      </c>
      <c r="E42" s="221"/>
      <c r="F42" s="220" t="s">
        <v>91</v>
      </c>
      <c r="G42" s="221"/>
      <c r="H42" s="38" t="s">
        <v>93</v>
      </c>
      <c r="I42" s="40" t="s">
        <v>94</v>
      </c>
    </row>
    <row r="43" spans="1:13" ht="286.5" customHeight="1" thickBot="1" x14ac:dyDescent="0.3">
      <c r="A43" s="242"/>
      <c r="B43" s="168">
        <v>1</v>
      </c>
      <c r="C43" s="168">
        <v>1</v>
      </c>
      <c r="D43" s="270" t="s">
        <v>213</v>
      </c>
      <c r="E43" s="271"/>
      <c r="F43" s="277" t="s">
        <v>214</v>
      </c>
      <c r="G43" s="276"/>
      <c r="H43" s="144"/>
      <c r="I43" s="29" t="s">
        <v>215</v>
      </c>
    </row>
    <row r="44" spans="1:13" s="26" customFormat="1" ht="44.25" customHeight="1" thickBot="1" x14ac:dyDescent="0.3">
      <c r="A44" s="241" t="s">
        <v>216</v>
      </c>
      <c r="B44" s="39" t="s">
        <v>204</v>
      </c>
      <c r="C44" s="39" t="s">
        <v>87</v>
      </c>
      <c r="D44" s="220" t="s">
        <v>89</v>
      </c>
      <c r="E44" s="221"/>
      <c r="F44" s="220" t="s">
        <v>91</v>
      </c>
      <c r="G44" s="221"/>
      <c r="H44" s="38" t="s">
        <v>93</v>
      </c>
      <c r="I44" s="38" t="s">
        <v>94</v>
      </c>
    </row>
    <row r="45" spans="1:13" ht="135" customHeight="1" thickBot="1" x14ac:dyDescent="0.3">
      <c r="A45" s="242"/>
      <c r="B45" s="169">
        <v>1</v>
      </c>
      <c r="C45" s="31"/>
      <c r="D45" s="254"/>
      <c r="E45" s="255"/>
      <c r="F45" s="254"/>
      <c r="G45" s="255"/>
      <c r="H45" s="47"/>
      <c r="I45" s="48"/>
    </row>
    <row r="46" spans="1:13" s="26" customFormat="1" ht="47.25" customHeight="1" thickBot="1" x14ac:dyDescent="0.3">
      <c r="A46" s="241" t="s">
        <v>217</v>
      </c>
      <c r="B46" s="38" t="s">
        <v>204</v>
      </c>
      <c r="C46" s="38" t="s">
        <v>87</v>
      </c>
      <c r="D46" s="220" t="s">
        <v>89</v>
      </c>
      <c r="E46" s="221"/>
      <c r="F46" s="220" t="s">
        <v>91</v>
      </c>
      <c r="G46" s="221"/>
      <c r="H46" s="38" t="s">
        <v>93</v>
      </c>
      <c r="I46" s="40" t="s">
        <v>94</v>
      </c>
    </row>
    <row r="47" spans="1:13" ht="135" customHeight="1" thickBot="1" x14ac:dyDescent="0.3">
      <c r="A47" s="242"/>
      <c r="B47" s="170">
        <v>1</v>
      </c>
      <c r="C47" s="31"/>
      <c r="D47" s="247"/>
      <c r="E47" s="248"/>
      <c r="F47" s="247"/>
      <c r="G47" s="248"/>
      <c r="H47" s="28"/>
      <c r="I47" s="30"/>
    </row>
    <row r="48" spans="1:13" s="26" customFormat="1" ht="52.5" customHeight="1" thickBot="1" x14ac:dyDescent="0.3">
      <c r="A48" s="241" t="s">
        <v>218</v>
      </c>
      <c r="B48" s="38" t="s">
        <v>204</v>
      </c>
      <c r="C48" s="38" t="s">
        <v>87</v>
      </c>
      <c r="D48" s="220" t="s">
        <v>89</v>
      </c>
      <c r="E48" s="221"/>
      <c r="F48" s="220" t="s">
        <v>91</v>
      </c>
      <c r="G48" s="221"/>
      <c r="H48" s="38" t="s">
        <v>93</v>
      </c>
      <c r="I48" s="40" t="s">
        <v>94</v>
      </c>
    </row>
    <row r="49" spans="1:9" ht="135" customHeight="1" thickBot="1" x14ac:dyDescent="0.3">
      <c r="A49" s="242"/>
      <c r="B49" s="170">
        <v>1</v>
      </c>
      <c r="C49" s="32"/>
      <c r="D49" s="247"/>
      <c r="E49" s="248"/>
      <c r="F49" s="247"/>
      <c r="G49" s="248"/>
      <c r="H49" s="28"/>
      <c r="I49" s="30"/>
    </row>
    <row r="50" spans="1:9" ht="35.1" customHeight="1" thickBot="1" x14ac:dyDescent="0.3">
      <c r="A50" s="241" t="s">
        <v>219</v>
      </c>
      <c r="B50" s="38" t="s">
        <v>204</v>
      </c>
      <c r="C50" s="36" t="s">
        <v>87</v>
      </c>
      <c r="D50" s="220" t="s">
        <v>89</v>
      </c>
      <c r="E50" s="221"/>
      <c r="F50" s="220" t="s">
        <v>91</v>
      </c>
      <c r="G50" s="221"/>
      <c r="H50" s="38" t="s">
        <v>93</v>
      </c>
      <c r="I50" s="40" t="s">
        <v>94</v>
      </c>
    </row>
    <row r="51" spans="1:9" ht="135" customHeight="1" thickBot="1" x14ac:dyDescent="0.3">
      <c r="A51" s="242"/>
      <c r="B51" s="170">
        <v>1</v>
      </c>
      <c r="C51" s="32"/>
      <c r="D51" s="247"/>
      <c r="E51" s="249"/>
      <c r="F51" s="247"/>
      <c r="G51" s="248"/>
      <c r="H51" s="28"/>
      <c r="I51" s="30"/>
    </row>
    <row r="52" spans="1:9" ht="35.1" customHeight="1" thickBot="1" x14ac:dyDescent="0.3">
      <c r="A52" s="241" t="s">
        <v>220</v>
      </c>
      <c r="B52" s="38" t="s">
        <v>204</v>
      </c>
      <c r="C52" s="36" t="s">
        <v>87</v>
      </c>
      <c r="D52" s="220" t="s">
        <v>89</v>
      </c>
      <c r="E52" s="221"/>
      <c r="F52" s="220" t="s">
        <v>91</v>
      </c>
      <c r="G52" s="221"/>
      <c r="H52" s="38" t="s">
        <v>93</v>
      </c>
      <c r="I52" s="40" t="s">
        <v>94</v>
      </c>
    </row>
    <row r="53" spans="1:9" ht="135" customHeight="1" thickBot="1" x14ac:dyDescent="0.3">
      <c r="A53" s="242"/>
      <c r="B53" s="170">
        <v>1</v>
      </c>
      <c r="C53" s="32"/>
      <c r="D53" s="247"/>
      <c r="E53" s="249"/>
      <c r="F53" s="247"/>
      <c r="G53" s="248"/>
      <c r="H53" s="49"/>
      <c r="I53" s="30"/>
    </row>
    <row r="54" spans="1:9" ht="35.1" customHeight="1" thickBot="1" x14ac:dyDescent="0.3">
      <c r="A54" s="241" t="s">
        <v>221</v>
      </c>
      <c r="B54" s="38" t="s">
        <v>204</v>
      </c>
      <c r="C54" s="36" t="s">
        <v>87</v>
      </c>
      <c r="D54" s="220" t="s">
        <v>89</v>
      </c>
      <c r="E54" s="221"/>
      <c r="F54" s="220" t="s">
        <v>91</v>
      </c>
      <c r="G54" s="221"/>
      <c r="H54" s="38" t="s">
        <v>93</v>
      </c>
      <c r="I54" s="40" t="s">
        <v>94</v>
      </c>
    </row>
    <row r="55" spans="1:9" ht="135" customHeight="1" thickBot="1" x14ac:dyDescent="0.3">
      <c r="A55" s="242"/>
      <c r="B55" s="170">
        <v>1</v>
      </c>
      <c r="C55" s="32"/>
      <c r="D55" s="247"/>
      <c r="E55" s="248"/>
      <c r="F55" s="247"/>
      <c r="G55" s="248"/>
      <c r="H55" s="28"/>
      <c r="I55" s="28"/>
    </row>
    <row r="56" spans="1:9" ht="35.1" customHeight="1" thickBot="1" x14ac:dyDescent="0.3">
      <c r="A56" s="241" t="s">
        <v>222</v>
      </c>
      <c r="B56" s="38" t="s">
        <v>204</v>
      </c>
      <c r="C56" s="36" t="s">
        <v>87</v>
      </c>
      <c r="D56" s="220" t="s">
        <v>89</v>
      </c>
      <c r="E56" s="221"/>
      <c r="F56" s="220" t="s">
        <v>91</v>
      </c>
      <c r="G56" s="221"/>
      <c r="H56" s="38" t="s">
        <v>93</v>
      </c>
      <c r="I56" s="40" t="s">
        <v>94</v>
      </c>
    </row>
    <row r="57" spans="1:9" ht="135" customHeight="1" thickBot="1" x14ac:dyDescent="0.3">
      <c r="A57" s="242"/>
      <c r="B57" s="167">
        <v>1</v>
      </c>
      <c r="C57" s="32"/>
      <c r="D57" s="247"/>
      <c r="E57" s="248"/>
      <c r="F57" s="247"/>
      <c r="G57" s="248"/>
      <c r="H57" s="28"/>
      <c r="I57" s="30"/>
    </row>
    <row r="58" spans="1:9" ht="35.1" customHeight="1" thickBot="1" x14ac:dyDescent="0.3">
      <c r="A58" s="241" t="s">
        <v>223</v>
      </c>
      <c r="B58" s="36" t="s">
        <v>204</v>
      </c>
      <c r="C58" s="36" t="s">
        <v>87</v>
      </c>
      <c r="D58" s="220" t="s">
        <v>89</v>
      </c>
      <c r="E58" s="221"/>
      <c r="F58" s="220" t="s">
        <v>91</v>
      </c>
      <c r="G58" s="221"/>
      <c r="H58" s="38" t="s">
        <v>93</v>
      </c>
      <c r="I58" s="40" t="s">
        <v>94</v>
      </c>
    </row>
    <row r="59" spans="1:9" ht="135" customHeight="1" thickBot="1" x14ac:dyDescent="0.3">
      <c r="A59" s="242"/>
      <c r="B59" s="170">
        <v>1</v>
      </c>
      <c r="C59" s="32"/>
      <c r="D59" s="247"/>
      <c r="E59" s="248"/>
      <c r="F59" s="249"/>
      <c r="G59" s="249"/>
      <c r="H59" s="28"/>
      <c r="I59" s="28"/>
    </row>
    <row r="60" spans="1:9" ht="35.1" customHeight="1" thickBot="1" x14ac:dyDescent="0.3">
      <c r="A60" s="241" t="s">
        <v>224</v>
      </c>
      <c r="B60" s="38" t="s">
        <v>204</v>
      </c>
      <c r="C60" s="36" t="s">
        <v>87</v>
      </c>
      <c r="D60" s="220" t="s">
        <v>89</v>
      </c>
      <c r="E60" s="221"/>
      <c r="F60" s="220" t="s">
        <v>91</v>
      </c>
      <c r="G60" s="221"/>
      <c r="H60" s="38" t="s">
        <v>93</v>
      </c>
      <c r="I60" s="40" t="s">
        <v>94</v>
      </c>
    </row>
    <row r="61" spans="1:9" ht="135" customHeight="1" thickBot="1" x14ac:dyDescent="0.3">
      <c r="A61" s="242"/>
      <c r="B61" s="171">
        <v>1</v>
      </c>
      <c r="C61" s="32"/>
      <c r="D61" s="247"/>
      <c r="E61" s="248"/>
      <c r="F61" s="247"/>
      <c r="G61" s="248"/>
      <c r="H61" s="28"/>
      <c r="I61" s="28"/>
    </row>
    <row r="62" spans="1:9" ht="36" customHeight="1" x14ac:dyDescent="0.25">
      <c r="B62" s="128"/>
    </row>
    <row r="64" spans="1:9" s="25" customFormat="1" ht="30" customHeight="1" x14ac:dyDescent="0.25">
      <c r="A64" s="1"/>
      <c r="B64" s="1"/>
      <c r="C64" s="1"/>
      <c r="D64" s="1"/>
      <c r="E64" s="1"/>
      <c r="F64" s="1"/>
      <c r="G64" s="1"/>
      <c r="H64" s="1"/>
      <c r="I64" s="1"/>
    </row>
    <row r="65" spans="1:7" ht="34.5" customHeight="1" x14ac:dyDescent="0.25">
      <c r="A65" s="231" t="s">
        <v>57</v>
      </c>
      <c r="B65" s="232"/>
      <c r="C65" s="232"/>
      <c r="D65" s="232"/>
      <c r="E65" s="232"/>
      <c r="F65" s="232"/>
      <c r="G65" s="233"/>
    </row>
    <row r="66" spans="1:7" ht="102" customHeight="1" x14ac:dyDescent="0.25">
      <c r="A66" s="41" t="s">
        <v>58</v>
      </c>
      <c r="B66" s="218" t="s">
        <v>225</v>
      </c>
      <c r="C66" s="219"/>
      <c r="D66" s="218" t="s">
        <v>226</v>
      </c>
      <c r="E66" s="219"/>
      <c r="F66" s="218" t="s">
        <v>227</v>
      </c>
      <c r="G66" s="219"/>
    </row>
    <row r="67" spans="1:7" ht="45.75" customHeight="1" x14ac:dyDescent="0.25">
      <c r="A67" s="41" t="s">
        <v>228</v>
      </c>
      <c r="B67" s="237">
        <v>0.03</v>
      </c>
      <c r="C67" s="238"/>
      <c r="D67" s="237">
        <v>0.04</v>
      </c>
      <c r="E67" s="238"/>
      <c r="F67" s="237">
        <v>0.03</v>
      </c>
      <c r="G67" s="238"/>
    </row>
    <row r="68" spans="1:7" ht="30" customHeight="1" x14ac:dyDescent="0.25">
      <c r="A68" s="239" t="s">
        <v>170</v>
      </c>
      <c r="B68" s="88" t="s">
        <v>85</v>
      </c>
      <c r="C68" s="88" t="s">
        <v>87</v>
      </c>
      <c r="D68" s="88" t="s">
        <v>85</v>
      </c>
      <c r="E68" s="88" t="s">
        <v>87</v>
      </c>
      <c r="F68" s="88" t="s">
        <v>85</v>
      </c>
      <c r="G68" s="88" t="s">
        <v>87</v>
      </c>
    </row>
    <row r="69" spans="1:7" ht="30" customHeight="1" x14ac:dyDescent="0.25">
      <c r="A69" s="240"/>
      <c r="B69" s="43">
        <v>0.03</v>
      </c>
      <c r="C69" s="43">
        <v>0.03</v>
      </c>
      <c r="D69" s="43">
        <v>0.03</v>
      </c>
      <c r="E69" s="43">
        <v>0.03</v>
      </c>
      <c r="F69" s="43">
        <v>0.03</v>
      </c>
      <c r="G69" s="43">
        <v>0.03</v>
      </c>
    </row>
    <row r="70" spans="1:7" ht="355.5" customHeight="1" x14ac:dyDescent="0.25">
      <c r="A70" s="41" t="s">
        <v>229</v>
      </c>
      <c r="B70" s="324" t="s">
        <v>230</v>
      </c>
      <c r="C70" s="325"/>
      <c r="D70" s="326" t="s">
        <v>231</v>
      </c>
      <c r="E70" s="325"/>
      <c r="F70" s="327" t="s">
        <v>232</v>
      </c>
      <c r="G70" s="328"/>
    </row>
    <row r="71" spans="1:7" ht="60.75" customHeight="1" x14ac:dyDescent="0.25">
      <c r="A71" s="41" t="s">
        <v>233</v>
      </c>
      <c r="B71" s="234" t="s">
        <v>234</v>
      </c>
      <c r="C71" s="224"/>
      <c r="D71" s="234" t="s">
        <v>235</v>
      </c>
      <c r="E71" s="224"/>
      <c r="F71" s="234" t="s">
        <v>236</v>
      </c>
      <c r="G71" s="224"/>
    </row>
    <row r="72" spans="1:7" ht="30.75" customHeight="1" x14ac:dyDescent="0.25">
      <c r="A72" s="239" t="s">
        <v>171</v>
      </c>
      <c r="B72" s="88" t="s">
        <v>85</v>
      </c>
      <c r="C72" s="88" t="s">
        <v>87</v>
      </c>
      <c r="D72" s="88" t="s">
        <v>85</v>
      </c>
      <c r="E72" s="88" t="s">
        <v>87</v>
      </c>
      <c r="F72" s="88" t="s">
        <v>85</v>
      </c>
      <c r="G72" s="88" t="s">
        <v>87</v>
      </c>
    </row>
    <row r="73" spans="1:7" ht="30.75" customHeight="1" x14ac:dyDescent="0.25">
      <c r="A73" s="240"/>
      <c r="B73" s="43">
        <v>0.04</v>
      </c>
      <c r="C73" s="43">
        <v>0.04</v>
      </c>
      <c r="D73" s="43">
        <v>0.04</v>
      </c>
      <c r="E73" s="43">
        <v>0.04</v>
      </c>
      <c r="F73" s="43">
        <v>0.04</v>
      </c>
      <c r="G73" s="44">
        <v>0.04</v>
      </c>
    </row>
    <row r="74" spans="1:7" ht="216" customHeight="1" x14ac:dyDescent="0.25">
      <c r="A74" s="41" t="s">
        <v>229</v>
      </c>
      <c r="B74" s="223" t="s">
        <v>237</v>
      </c>
      <c r="C74" s="224"/>
      <c r="D74" s="227" t="s">
        <v>238</v>
      </c>
      <c r="E74" s="228"/>
      <c r="F74" s="235" t="s">
        <v>239</v>
      </c>
      <c r="G74" s="236"/>
    </row>
    <row r="75" spans="1:7" ht="80.099999999999994" customHeight="1" x14ac:dyDescent="0.25">
      <c r="A75" s="41" t="s">
        <v>233</v>
      </c>
      <c r="B75" s="234" t="s">
        <v>234</v>
      </c>
      <c r="C75" s="224"/>
      <c r="D75" s="234" t="s">
        <v>235</v>
      </c>
      <c r="E75" s="224"/>
      <c r="F75" s="234" t="s">
        <v>236</v>
      </c>
      <c r="G75" s="224"/>
    </row>
    <row r="76" spans="1:7" ht="30.75" customHeight="1" x14ac:dyDescent="0.25">
      <c r="A76" s="239" t="s">
        <v>172</v>
      </c>
      <c r="B76" s="88" t="s">
        <v>85</v>
      </c>
      <c r="C76" s="88" t="s">
        <v>87</v>
      </c>
      <c r="D76" s="88" t="s">
        <v>85</v>
      </c>
      <c r="E76" s="88" t="s">
        <v>87</v>
      </c>
      <c r="F76" s="88" t="s">
        <v>85</v>
      </c>
      <c r="G76" s="88" t="s">
        <v>87</v>
      </c>
    </row>
    <row r="77" spans="1:7" ht="30.75" customHeight="1" x14ac:dyDescent="0.25">
      <c r="A77" s="240"/>
      <c r="B77" s="43">
        <v>0.1</v>
      </c>
      <c r="C77" s="43">
        <v>0.1</v>
      </c>
      <c r="D77" s="43">
        <v>0.1</v>
      </c>
      <c r="E77" s="43">
        <v>0.1</v>
      </c>
      <c r="F77" s="43">
        <v>0.1</v>
      </c>
      <c r="G77" s="44">
        <v>0.1</v>
      </c>
    </row>
    <row r="78" spans="1:7" ht="228.75" customHeight="1" x14ac:dyDescent="0.25">
      <c r="A78" s="41" t="s">
        <v>229</v>
      </c>
      <c r="B78" s="243" t="s">
        <v>240</v>
      </c>
      <c r="C78" s="244"/>
      <c r="D78" s="245" t="s">
        <v>241</v>
      </c>
      <c r="E78" s="246"/>
      <c r="F78" s="245" t="s">
        <v>242</v>
      </c>
      <c r="G78" s="246"/>
    </row>
    <row r="79" spans="1:7" ht="80.099999999999994" customHeight="1" x14ac:dyDescent="0.25">
      <c r="A79" s="41" t="s">
        <v>233</v>
      </c>
      <c r="B79" s="234" t="s">
        <v>234</v>
      </c>
      <c r="C79" s="224"/>
      <c r="D79" s="234" t="s">
        <v>235</v>
      </c>
      <c r="E79" s="224"/>
      <c r="F79" s="234" t="s">
        <v>236</v>
      </c>
      <c r="G79" s="246"/>
    </row>
    <row r="80" spans="1:7" ht="30.75" customHeight="1" x14ac:dyDescent="0.25">
      <c r="A80" s="239" t="s">
        <v>174</v>
      </c>
      <c r="B80" s="88" t="s">
        <v>85</v>
      </c>
      <c r="C80" s="88" t="s">
        <v>87</v>
      </c>
      <c r="D80" s="88" t="s">
        <v>85</v>
      </c>
      <c r="E80" s="88" t="s">
        <v>87</v>
      </c>
      <c r="F80" s="88" t="s">
        <v>85</v>
      </c>
      <c r="G80" s="88" t="s">
        <v>87</v>
      </c>
    </row>
    <row r="81" spans="1:7" ht="30.75" customHeight="1" x14ac:dyDescent="0.25">
      <c r="A81" s="240"/>
      <c r="B81" s="43">
        <v>0.1</v>
      </c>
      <c r="C81" s="43"/>
      <c r="D81" s="43">
        <v>0.1</v>
      </c>
      <c r="E81" s="43"/>
      <c r="F81" s="43">
        <v>0.1</v>
      </c>
      <c r="G81" s="44"/>
    </row>
    <row r="82" spans="1:7" ht="80.099999999999994" customHeight="1" x14ac:dyDescent="0.25">
      <c r="A82" s="41" t="s">
        <v>229</v>
      </c>
      <c r="B82" s="227"/>
      <c r="C82" s="228"/>
      <c r="D82" s="227"/>
      <c r="E82" s="228"/>
      <c r="F82" s="229"/>
      <c r="G82" s="230"/>
    </row>
    <row r="83" spans="1:7" ht="80.099999999999994" customHeight="1" x14ac:dyDescent="0.25">
      <c r="A83" s="41" t="s">
        <v>233</v>
      </c>
      <c r="B83" s="223"/>
      <c r="C83" s="224"/>
      <c r="D83" s="223"/>
      <c r="E83" s="224"/>
      <c r="F83" s="329"/>
      <c r="G83" s="330"/>
    </row>
    <row r="84" spans="1:7" ht="30" customHeight="1" x14ac:dyDescent="0.25">
      <c r="A84" s="239" t="s">
        <v>176</v>
      </c>
      <c r="B84" s="88" t="s">
        <v>85</v>
      </c>
      <c r="C84" s="88" t="s">
        <v>87</v>
      </c>
      <c r="D84" s="88" t="s">
        <v>85</v>
      </c>
      <c r="E84" s="88" t="s">
        <v>87</v>
      </c>
      <c r="F84" s="88" t="s">
        <v>85</v>
      </c>
      <c r="G84" s="88" t="s">
        <v>87</v>
      </c>
    </row>
    <row r="85" spans="1:7" ht="30" customHeight="1" x14ac:dyDescent="0.25">
      <c r="A85" s="240"/>
      <c r="B85" s="43">
        <v>0.1</v>
      </c>
      <c r="C85" s="43"/>
      <c r="D85" s="43">
        <v>0.1</v>
      </c>
      <c r="E85" s="43"/>
      <c r="F85" s="43">
        <v>0.1</v>
      </c>
      <c r="G85" s="44"/>
    </row>
    <row r="86" spans="1:7" ht="80.099999999999994" customHeight="1" x14ac:dyDescent="0.25">
      <c r="A86" s="41" t="s">
        <v>229</v>
      </c>
      <c r="B86" s="222"/>
      <c r="C86" s="222"/>
      <c r="D86" s="222"/>
      <c r="E86" s="222"/>
      <c r="F86" s="214"/>
      <c r="G86" s="215"/>
    </row>
    <row r="87" spans="1:7" ht="80.099999999999994" customHeight="1" x14ac:dyDescent="0.25">
      <c r="A87" s="41" t="s">
        <v>233</v>
      </c>
      <c r="B87" s="214"/>
      <c r="C87" s="215"/>
      <c r="D87" s="214"/>
      <c r="E87" s="215"/>
      <c r="F87" s="214"/>
      <c r="G87" s="215"/>
    </row>
    <row r="88" spans="1:7" ht="29.25" customHeight="1" x14ac:dyDescent="0.25">
      <c r="A88" s="239" t="s">
        <v>177</v>
      </c>
      <c r="B88" s="88" t="s">
        <v>85</v>
      </c>
      <c r="C88" s="88" t="s">
        <v>87</v>
      </c>
      <c r="D88" s="88" t="s">
        <v>85</v>
      </c>
      <c r="E88" s="88" t="s">
        <v>87</v>
      </c>
      <c r="F88" s="88" t="s">
        <v>85</v>
      </c>
      <c r="G88" s="88" t="s">
        <v>87</v>
      </c>
    </row>
    <row r="89" spans="1:7" ht="29.25" customHeight="1" x14ac:dyDescent="0.25">
      <c r="A89" s="240"/>
      <c r="B89" s="43">
        <v>0.1</v>
      </c>
      <c r="C89" s="43"/>
      <c r="D89" s="43">
        <v>0.1</v>
      </c>
      <c r="E89" s="43"/>
      <c r="F89" s="43">
        <v>0.1</v>
      </c>
      <c r="G89" s="44"/>
    </row>
    <row r="90" spans="1:7" ht="80.099999999999994" customHeight="1" x14ac:dyDescent="0.25">
      <c r="A90" s="41" t="s">
        <v>229</v>
      </c>
      <c r="B90" s="216"/>
      <c r="C90" s="216"/>
      <c r="D90" s="216"/>
      <c r="E90" s="216"/>
      <c r="F90" s="225"/>
      <c r="G90" s="226"/>
    </row>
    <row r="91" spans="1:7" ht="80.099999999999994" customHeight="1" x14ac:dyDescent="0.25">
      <c r="A91" s="41" t="s">
        <v>233</v>
      </c>
      <c r="B91" s="214"/>
      <c r="C91" s="215"/>
      <c r="D91" s="214"/>
      <c r="E91" s="215"/>
      <c r="F91" s="214"/>
      <c r="G91" s="215"/>
    </row>
    <row r="92" spans="1:7" ht="24.95" customHeight="1" x14ac:dyDescent="0.25">
      <c r="A92" s="239" t="s">
        <v>178</v>
      </c>
      <c r="B92" s="88" t="s">
        <v>85</v>
      </c>
      <c r="C92" s="88" t="s">
        <v>87</v>
      </c>
      <c r="D92" s="88" t="s">
        <v>85</v>
      </c>
      <c r="E92" s="88" t="s">
        <v>87</v>
      </c>
      <c r="F92" s="88" t="s">
        <v>85</v>
      </c>
      <c r="G92" s="88" t="s">
        <v>87</v>
      </c>
    </row>
    <row r="93" spans="1:7" ht="24.95" customHeight="1" x14ac:dyDescent="0.25">
      <c r="A93" s="240"/>
      <c r="B93" s="43">
        <v>0.1</v>
      </c>
      <c r="C93" s="43"/>
      <c r="D93" s="43">
        <v>0.1</v>
      </c>
      <c r="E93" s="43"/>
      <c r="F93" s="43">
        <v>0.1</v>
      </c>
      <c r="G93" s="44"/>
    </row>
    <row r="94" spans="1:7" ht="80.099999999999994" customHeight="1" x14ac:dyDescent="0.25">
      <c r="A94" s="41" t="s">
        <v>229</v>
      </c>
      <c r="B94" s="216"/>
      <c r="C94" s="216"/>
      <c r="D94" s="216"/>
      <c r="E94" s="216"/>
      <c r="F94" s="225"/>
      <c r="G94" s="226"/>
    </row>
    <row r="95" spans="1:7" ht="80.099999999999994" customHeight="1" x14ac:dyDescent="0.25">
      <c r="A95" s="41" t="s">
        <v>233</v>
      </c>
      <c r="B95" s="214"/>
      <c r="C95" s="215"/>
      <c r="D95" s="214"/>
      <c r="E95" s="215"/>
      <c r="F95" s="214"/>
      <c r="G95" s="215"/>
    </row>
    <row r="96" spans="1:7" ht="24.95" customHeight="1" x14ac:dyDescent="0.25">
      <c r="A96" s="239" t="s">
        <v>179</v>
      </c>
      <c r="B96" s="88" t="s">
        <v>85</v>
      </c>
      <c r="C96" s="88" t="s">
        <v>87</v>
      </c>
      <c r="D96" s="88" t="s">
        <v>85</v>
      </c>
      <c r="E96" s="88" t="s">
        <v>87</v>
      </c>
      <c r="F96" s="88" t="s">
        <v>85</v>
      </c>
      <c r="G96" s="88" t="s">
        <v>87</v>
      </c>
    </row>
    <row r="97" spans="1:7" ht="24.95" customHeight="1" x14ac:dyDescent="0.25">
      <c r="A97" s="240"/>
      <c r="B97" s="43">
        <v>0.1</v>
      </c>
      <c r="C97" s="43"/>
      <c r="D97" s="43">
        <v>0.1</v>
      </c>
      <c r="E97" s="43"/>
      <c r="F97" s="43">
        <v>0.1</v>
      </c>
      <c r="G97" s="44"/>
    </row>
    <row r="98" spans="1:7" ht="80.099999999999994" customHeight="1" x14ac:dyDescent="0.25">
      <c r="A98" s="41" t="s">
        <v>229</v>
      </c>
      <c r="B98" s="216"/>
      <c r="C98" s="216"/>
      <c r="D98" s="216"/>
      <c r="E98" s="216"/>
      <c r="F98" s="216"/>
      <c r="G98" s="216"/>
    </row>
    <row r="99" spans="1:7" ht="80.099999999999994" customHeight="1" x14ac:dyDescent="0.25">
      <c r="A99" s="41" t="s">
        <v>233</v>
      </c>
      <c r="B99" s="214"/>
      <c r="C99" s="215"/>
      <c r="D99" s="214"/>
      <c r="E99" s="215"/>
      <c r="F99" s="214"/>
      <c r="G99" s="215"/>
    </row>
    <row r="100" spans="1:7" ht="24.95" customHeight="1" x14ac:dyDescent="0.25">
      <c r="A100" s="239" t="s">
        <v>181</v>
      </c>
      <c r="B100" s="88" t="s">
        <v>85</v>
      </c>
      <c r="C100" s="88" t="s">
        <v>87</v>
      </c>
      <c r="D100" s="88" t="s">
        <v>85</v>
      </c>
      <c r="E100" s="88" t="s">
        <v>87</v>
      </c>
      <c r="F100" s="88" t="s">
        <v>85</v>
      </c>
      <c r="G100" s="88" t="s">
        <v>87</v>
      </c>
    </row>
    <row r="101" spans="1:7" ht="24.95" customHeight="1" x14ac:dyDescent="0.25">
      <c r="A101" s="240"/>
      <c r="B101" s="43">
        <v>0.1</v>
      </c>
      <c r="C101" s="43"/>
      <c r="D101" s="43">
        <v>0.1</v>
      </c>
      <c r="E101" s="43"/>
      <c r="F101" s="43">
        <v>0.1</v>
      </c>
      <c r="G101" s="44"/>
    </row>
    <row r="102" spans="1:7" ht="80.099999999999994" customHeight="1" x14ac:dyDescent="0.25">
      <c r="A102" s="41" t="s">
        <v>229</v>
      </c>
      <c r="B102" s="216"/>
      <c r="C102" s="216"/>
      <c r="D102" s="216"/>
      <c r="E102" s="216"/>
      <c r="F102" s="216"/>
      <c r="G102" s="216"/>
    </row>
    <row r="103" spans="1:7" ht="80.099999999999994" customHeight="1" x14ac:dyDescent="0.25">
      <c r="A103" s="41" t="s">
        <v>233</v>
      </c>
      <c r="B103" s="214"/>
      <c r="C103" s="215"/>
      <c r="D103" s="214"/>
      <c r="E103" s="215"/>
      <c r="F103" s="214"/>
      <c r="G103" s="215"/>
    </row>
    <row r="104" spans="1:7" ht="24.95" customHeight="1" x14ac:dyDescent="0.25">
      <c r="A104" s="239" t="s">
        <v>182</v>
      </c>
      <c r="B104" s="88" t="s">
        <v>85</v>
      </c>
      <c r="C104" s="88" t="s">
        <v>87</v>
      </c>
      <c r="D104" s="88" t="s">
        <v>85</v>
      </c>
      <c r="E104" s="88" t="s">
        <v>87</v>
      </c>
      <c r="F104" s="88" t="s">
        <v>85</v>
      </c>
      <c r="G104" s="88" t="s">
        <v>87</v>
      </c>
    </row>
    <row r="105" spans="1:7" ht="24.95" customHeight="1" x14ac:dyDescent="0.25">
      <c r="A105" s="240"/>
      <c r="B105" s="43">
        <v>0.1</v>
      </c>
      <c r="C105" s="43"/>
      <c r="D105" s="43">
        <v>0.1</v>
      </c>
      <c r="E105" s="43"/>
      <c r="F105" s="43">
        <v>0.1</v>
      </c>
      <c r="G105" s="44"/>
    </row>
    <row r="106" spans="1:7" ht="80.099999999999994" customHeight="1" x14ac:dyDescent="0.25">
      <c r="A106" s="41" t="s">
        <v>229</v>
      </c>
      <c r="B106" s="216"/>
      <c r="C106" s="216"/>
      <c r="D106" s="216"/>
      <c r="E106" s="216"/>
      <c r="F106" s="216"/>
      <c r="G106" s="216"/>
    </row>
    <row r="107" spans="1:7" ht="80.099999999999994" customHeight="1" x14ac:dyDescent="0.25">
      <c r="A107" s="41" t="s">
        <v>233</v>
      </c>
      <c r="B107" s="214"/>
      <c r="C107" s="215"/>
      <c r="D107" s="214"/>
      <c r="E107" s="215"/>
      <c r="F107" s="214"/>
      <c r="G107" s="215"/>
    </row>
    <row r="108" spans="1:7" ht="24.95" customHeight="1" x14ac:dyDescent="0.25">
      <c r="A108" s="239" t="s">
        <v>183</v>
      </c>
      <c r="B108" s="88" t="s">
        <v>85</v>
      </c>
      <c r="C108" s="88" t="s">
        <v>87</v>
      </c>
      <c r="D108" s="88" t="s">
        <v>85</v>
      </c>
      <c r="E108" s="88" t="s">
        <v>87</v>
      </c>
      <c r="F108" s="88" t="s">
        <v>85</v>
      </c>
      <c r="G108" s="88" t="s">
        <v>87</v>
      </c>
    </row>
    <row r="109" spans="1:7" ht="24.95" customHeight="1" x14ac:dyDescent="0.25">
      <c r="A109" s="240"/>
      <c r="B109" s="43">
        <v>7.0000000000000007E-2</v>
      </c>
      <c r="C109" s="45"/>
      <c r="D109" s="43">
        <v>7.0000000000000007E-2</v>
      </c>
      <c r="E109" s="43"/>
      <c r="F109" s="43">
        <v>7.0000000000000007E-2</v>
      </c>
      <c r="G109" s="44"/>
    </row>
    <row r="110" spans="1:7" ht="80.099999999999994" customHeight="1" x14ac:dyDescent="0.25">
      <c r="A110" s="41" t="s">
        <v>229</v>
      </c>
      <c r="B110" s="216"/>
      <c r="C110" s="216"/>
      <c r="D110" s="216"/>
      <c r="E110" s="216"/>
      <c r="F110" s="216"/>
      <c r="G110" s="216"/>
    </row>
    <row r="111" spans="1:7" ht="80.099999999999994" customHeight="1" x14ac:dyDescent="0.25">
      <c r="A111" s="41" t="s">
        <v>233</v>
      </c>
      <c r="B111" s="214"/>
      <c r="C111" s="215"/>
      <c r="D111" s="214"/>
      <c r="E111" s="215"/>
      <c r="F111" s="214"/>
      <c r="G111" s="215"/>
    </row>
    <row r="112" spans="1:7" ht="24.95" customHeight="1" x14ac:dyDescent="0.25">
      <c r="A112" s="239" t="s">
        <v>184</v>
      </c>
      <c r="B112" s="88" t="s">
        <v>85</v>
      </c>
      <c r="C112" s="88" t="s">
        <v>87</v>
      </c>
      <c r="D112" s="88" t="s">
        <v>85</v>
      </c>
      <c r="E112" s="88" t="s">
        <v>87</v>
      </c>
      <c r="F112" s="88" t="s">
        <v>85</v>
      </c>
      <c r="G112" s="88" t="s">
        <v>87</v>
      </c>
    </row>
    <row r="113" spans="1:7" ht="24.95" customHeight="1" x14ac:dyDescent="0.25">
      <c r="A113" s="240"/>
      <c r="B113" s="43">
        <v>0.06</v>
      </c>
      <c r="C113" s="126"/>
      <c r="D113" s="43">
        <v>0.06</v>
      </c>
      <c r="E113" s="126"/>
      <c r="F113" s="43">
        <v>0.06</v>
      </c>
      <c r="G113" s="127"/>
    </row>
    <row r="114" spans="1:7" ht="80.099999999999994" customHeight="1" x14ac:dyDescent="0.25">
      <c r="A114" s="41" t="s">
        <v>229</v>
      </c>
      <c r="B114" s="217"/>
      <c r="C114" s="217"/>
      <c r="D114" s="217"/>
      <c r="E114" s="217"/>
      <c r="F114" s="217"/>
      <c r="G114" s="217"/>
    </row>
    <row r="115" spans="1:7" ht="80.099999999999994" customHeight="1" x14ac:dyDescent="0.25">
      <c r="A115" s="41" t="s">
        <v>233</v>
      </c>
      <c r="B115" s="214"/>
      <c r="C115" s="215"/>
      <c r="D115" s="214"/>
      <c r="E115" s="215"/>
      <c r="F115" s="214"/>
      <c r="G115" s="215"/>
    </row>
    <row r="116" spans="1:7" ht="16.5" x14ac:dyDescent="0.25">
      <c r="A116" s="42" t="s">
        <v>243</v>
      </c>
      <c r="B116" s="46">
        <f t="shared" ref="B116:G116" si="1">(B69+B73+B77+B81+B85+B89+B93+B97+B101+B105+B109+B113)</f>
        <v>1</v>
      </c>
      <c r="C116" s="46">
        <f t="shared" si="1"/>
        <v>0.17</v>
      </c>
      <c r="D116" s="46">
        <f t="shared" si="1"/>
        <v>1</v>
      </c>
      <c r="E116" s="46">
        <f t="shared" si="1"/>
        <v>0.17</v>
      </c>
      <c r="F116" s="46">
        <f t="shared" si="1"/>
        <v>1</v>
      </c>
      <c r="G116" s="46">
        <f t="shared" si="1"/>
        <v>0.17</v>
      </c>
    </row>
    <row r="121" spans="1:7" ht="37.5" customHeight="1" x14ac:dyDescent="0.25"/>
    <row r="122" spans="1:7" ht="19.5" customHeight="1" x14ac:dyDescent="0.25"/>
    <row r="123" spans="1:7" ht="19.5" customHeight="1" x14ac:dyDescent="0.25"/>
    <row r="124" spans="1:7" ht="34.5" customHeight="1" x14ac:dyDescent="0.25"/>
    <row r="125" spans="1:7" ht="15" customHeight="1" x14ac:dyDescent="0.25"/>
    <row r="126" spans="1:7" ht="15.75" customHeight="1" x14ac:dyDescent="0.25"/>
  </sheetData>
  <mergeCells count="185">
    <mergeCell ref="D50:E50"/>
    <mergeCell ref="D51:E51"/>
    <mergeCell ref="A54:A55"/>
    <mergeCell ref="A56:A57"/>
    <mergeCell ref="F51:G51"/>
    <mergeCell ref="B91:C91"/>
    <mergeCell ref="D91:E91"/>
    <mergeCell ref="F91:G91"/>
    <mergeCell ref="B87:C87"/>
    <mergeCell ref="D87:E87"/>
    <mergeCell ref="F87:G87"/>
    <mergeCell ref="B90:C90"/>
    <mergeCell ref="D90:E90"/>
    <mergeCell ref="F90:G90"/>
    <mergeCell ref="B83:C83"/>
    <mergeCell ref="D83:E83"/>
    <mergeCell ref="F57:G57"/>
    <mergeCell ref="F55:G55"/>
    <mergeCell ref="F53:G53"/>
    <mergeCell ref="F83:G83"/>
    <mergeCell ref="B86:C86"/>
    <mergeCell ref="D74:E74"/>
    <mergeCell ref="D57:E57"/>
    <mergeCell ref="D59:E59"/>
    <mergeCell ref="A104:A105"/>
    <mergeCell ref="A108:A109"/>
    <mergeCell ref="A112:A113"/>
    <mergeCell ref="M8:O8"/>
    <mergeCell ref="M9:O9"/>
    <mergeCell ref="M10:O10"/>
    <mergeCell ref="A68:A69"/>
    <mergeCell ref="A72:A73"/>
    <mergeCell ref="A76:A77"/>
    <mergeCell ref="A80:A81"/>
    <mergeCell ref="A84:A85"/>
    <mergeCell ref="A88:A89"/>
    <mergeCell ref="A22:O22"/>
    <mergeCell ref="F66:G66"/>
    <mergeCell ref="B70:C70"/>
    <mergeCell ref="D70:E70"/>
    <mergeCell ref="F70:G70"/>
    <mergeCell ref="B79:C79"/>
    <mergeCell ref="D79:E79"/>
    <mergeCell ref="A96:A97"/>
    <mergeCell ref="A100:A101"/>
    <mergeCell ref="A50:A51"/>
    <mergeCell ref="A52:A53"/>
    <mergeCell ref="F50:G5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H35:I36"/>
    <mergeCell ref="A46:A47"/>
    <mergeCell ref="A48:A49"/>
    <mergeCell ref="F39:G39"/>
    <mergeCell ref="F46:G46"/>
    <mergeCell ref="A35:A36"/>
    <mergeCell ref="G35:G36"/>
    <mergeCell ref="F47:G47"/>
    <mergeCell ref="F49:G49"/>
    <mergeCell ref="F48:G48"/>
    <mergeCell ref="D49:E49"/>
    <mergeCell ref="A38:A39"/>
    <mergeCell ref="A40:A41"/>
    <mergeCell ref="D45:E45"/>
    <mergeCell ref="F44:G44"/>
    <mergeCell ref="F45:G45"/>
    <mergeCell ref="D44:E44"/>
    <mergeCell ref="D46:E46"/>
    <mergeCell ref="D48:E48"/>
    <mergeCell ref="D47:E47"/>
    <mergeCell ref="A44:A45"/>
    <mergeCell ref="D61:E61"/>
    <mergeCell ref="D58:E58"/>
    <mergeCell ref="D52:E52"/>
    <mergeCell ref="D54:E54"/>
    <mergeCell ref="D60:E60"/>
    <mergeCell ref="D53:E53"/>
    <mergeCell ref="F54:G54"/>
    <mergeCell ref="D56:E56"/>
    <mergeCell ref="F56:G56"/>
    <mergeCell ref="D55:E55"/>
    <mergeCell ref="F61:G61"/>
    <mergeCell ref="F59:G59"/>
    <mergeCell ref="F52:G52"/>
    <mergeCell ref="B103:C103"/>
    <mergeCell ref="D103:E103"/>
    <mergeCell ref="F103:G103"/>
    <mergeCell ref="B75:C75"/>
    <mergeCell ref="D75:E75"/>
    <mergeCell ref="F75:G75"/>
    <mergeCell ref="B78:C78"/>
    <mergeCell ref="D78:E78"/>
    <mergeCell ref="F78:G78"/>
    <mergeCell ref="F98:G98"/>
    <mergeCell ref="B95:C95"/>
    <mergeCell ref="D95:E95"/>
    <mergeCell ref="B99:C99"/>
    <mergeCell ref="D99:E99"/>
    <mergeCell ref="F99:G99"/>
    <mergeCell ref="D98:E98"/>
    <mergeCell ref="B102:C102"/>
    <mergeCell ref="D102:E102"/>
    <mergeCell ref="F102:G102"/>
    <mergeCell ref="F95:G95"/>
    <mergeCell ref="B98:C98"/>
    <mergeCell ref="F79:G79"/>
    <mergeCell ref="B66:C66"/>
    <mergeCell ref="D66:E66"/>
    <mergeCell ref="F58:G58"/>
    <mergeCell ref="F60:G60"/>
    <mergeCell ref="D86:E86"/>
    <mergeCell ref="F86:G86"/>
    <mergeCell ref="B74:C74"/>
    <mergeCell ref="B94:C94"/>
    <mergeCell ref="D94:E94"/>
    <mergeCell ref="F94:G94"/>
    <mergeCell ref="B82:C82"/>
    <mergeCell ref="D82:E82"/>
    <mergeCell ref="F82:G82"/>
    <mergeCell ref="A65:G65"/>
    <mergeCell ref="B71:C71"/>
    <mergeCell ref="D71:E71"/>
    <mergeCell ref="F71:G71"/>
    <mergeCell ref="F74:G74"/>
    <mergeCell ref="B67:C67"/>
    <mergeCell ref="D67:E67"/>
    <mergeCell ref="F67:G67"/>
    <mergeCell ref="A92:A93"/>
    <mergeCell ref="A58:A59"/>
    <mergeCell ref="A60:A61"/>
    <mergeCell ref="B115:C115"/>
    <mergeCell ref="D115:E115"/>
    <mergeCell ref="F115:G115"/>
    <mergeCell ref="B106:C106"/>
    <mergeCell ref="D106:E106"/>
    <mergeCell ref="F106:G106"/>
    <mergeCell ref="B107:C107"/>
    <mergeCell ref="D107:E107"/>
    <mergeCell ref="F107:G107"/>
    <mergeCell ref="B110:C110"/>
    <mergeCell ref="D110:E110"/>
    <mergeCell ref="F110:G110"/>
    <mergeCell ref="B111:C111"/>
    <mergeCell ref="D111:E111"/>
    <mergeCell ref="F111:G111"/>
    <mergeCell ref="B114:C114"/>
    <mergeCell ref="D114:E114"/>
    <mergeCell ref="F114:G114"/>
  </mergeCells>
  <phoneticPr fontId="32" type="noConversion"/>
  <hyperlinks>
    <hyperlink ref="B71" r:id="rId1" xr:uid="{C57D4961-7CCA-4065-A378-D6E0E8508FAC}"/>
    <hyperlink ref="D71" r:id="rId2" xr:uid="{9CA70A86-3B4C-42A1-92DE-1F7618EE845D}"/>
    <hyperlink ref="F71" r:id="rId3" xr:uid="{AC5C5E9D-E1BD-4391-8DFF-98B306B7F73E}"/>
    <hyperlink ref="B75" r:id="rId4" xr:uid="{1E368B4B-D577-4B69-B738-23DB93742DA6}"/>
    <hyperlink ref="D75" r:id="rId5" xr:uid="{6D20A244-22A1-4542-B2B8-25BC07F5BAB3}"/>
    <hyperlink ref="F75" r:id="rId6" xr:uid="{29682AC2-C84A-4A9E-9F4C-2735EB1C3AEA}"/>
    <hyperlink ref="F79" r:id="rId7" xr:uid="{595CCBE1-876A-4A8F-87E8-2B6D06C65F23}"/>
    <hyperlink ref="B79" r:id="rId8" xr:uid="{063C0583-982E-4DFA-9316-120D56CED566}"/>
    <hyperlink ref="D79" r:id="rId9" xr:uid="{4D31751C-8175-46CF-832D-7AD11AC75BBC}"/>
  </hyperlinks>
  <pageMargins left="0.23622047244094491" right="0.23622047244094491" top="0.74803149606299213" bottom="0.74803149606299213" header="0.31496062992125984" footer="0.31496062992125984"/>
  <pageSetup paperSize="5" scale="25" orientation="landscape" r:id="rId10"/>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BD884-6B18-4F2B-95AB-0AEB21CB2F31}">
  <sheetPr>
    <tabColor theme="5" tint="0.59999389629810485"/>
  </sheetPr>
  <dimension ref="A1:O126"/>
  <sheetViews>
    <sheetView showGridLines="0" topLeftCell="A40" zoomScale="70" zoomScaleNormal="70" workbookViewId="0">
      <selection activeCell="A71" sqref="A71"/>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22.15" customHeight="1" thickBot="1" x14ac:dyDescent="0.3">
      <c r="A1" s="306"/>
      <c r="B1" s="283" t="s">
        <v>160</v>
      </c>
      <c r="C1" s="284"/>
      <c r="D1" s="284"/>
      <c r="E1" s="284"/>
      <c r="F1" s="284"/>
      <c r="G1" s="284"/>
      <c r="H1" s="284"/>
      <c r="I1" s="284"/>
      <c r="J1" s="284"/>
      <c r="K1" s="284"/>
      <c r="L1" s="285"/>
      <c r="M1" s="280" t="s">
        <v>161</v>
      </c>
      <c r="N1" s="281"/>
      <c r="O1" s="282"/>
    </row>
    <row r="2" spans="1:15" s="77" customFormat="1" ht="18" customHeight="1" thickBot="1" x14ac:dyDescent="0.3">
      <c r="A2" s="307"/>
      <c r="B2" s="286" t="s">
        <v>162</v>
      </c>
      <c r="C2" s="287"/>
      <c r="D2" s="287"/>
      <c r="E2" s="287"/>
      <c r="F2" s="287"/>
      <c r="G2" s="287"/>
      <c r="H2" s="287"/>
      <c r="I2" s="287"/>
      <c r="J2" s="287"/>
      <c r="K2" s="287"/>
      <c r="L2" s="288"/>
      <c r="M2" s="280" t="s">
        <v>163</v>
      </c>
      <c r="N2" s="281"/>
      <c r="O2" s="282"/>
    </row>
    <row r="3" spans="1:15" s="77" customFormat="1" ht="19.899999999999999" customHeight="1" thickBot="1" x14ac:dyDescent="0.3">
      <c r="A3" s="307"/>
      <c r="B3" s="286" t="s">
        <v>0</v>
      </c>
      <c r="C3" s="287"/>
      <c r="D3" s="287"/>
      <c r="E3" s="287"/>
      <c r="F3" s="287"/>
      <c r="G3" s="287"/>
      <c r="H3" s="287"/>
      <c r="I3" s="287"/>
      <c r="J3" s="287"/>
      <c r="K3" s="287"/>
      <c r="L3" s="288"/>
      <c r="M3" s="280" t="s">
        <v>164</v>
      </c>
      <c r="N3" s="281"/>
      <c r="O3" s="282"/>
    </row>
    <row r="4" spans="1:15" s="77" customFormat="1" ht="21.75" customHeight="1" thickBot="1" x14ac:dyDescent="0.3">
      <c r="A4" s="308"/>
      <c r="B4" s="289" t="s">
        <v>165</v>
      </c>
      <c r="C4" s="290"/>
      <c r="D4" s="290"/>
      <c r="E4" s="290"/>
      <c r="F4" s="290"/>
      <c r="G4" s="290"/>
      <c r="H4" s="290"/>
      <c r="I4" s="290"/>
      <c r="J4" s="290"/>
      <c r="K4" s="290"/>
      <c r="L4" s="291"/>
      <c r="M4" s="280" t="s">
        <v>166</v>
      </c>
      <c r="N4" s="281"/>
      <c r="O4" s="282"/>
    </row>
    <row r="5" spans="1:15" s="77" customFormat="1" ht="16.149999999999999" customHeight="1" thickBot="1" x14ac:dyDescent="0.3">
      <c r="A5" s="78"/>
      <c r="B5" s="79"/>
      <c r="C5" s="79"/>
      <c r="D5" s="79"/>
      <c r="E5" s="79"/>
      <c r="F5" s="79"/>
      <c r="G5" s="79"/>
      <c r="H5" s="79"/>
      <c r="I5" s="79"/>
      <c r="J5" s="79"/>
      <c r="K5" s="79"/>
      <c r="L5" s="79"/>
      <c r="M5" s="80"/>
      <c r="N5" s="80"/>
      <c r="O5" s="80"/>
    </row>
    <row r="6" spans="1:15" ht="40.35" customHeight="1" thickBot="1" x14ac:dyDescent="0.3">
      <c r="A6" s="51" t="s">
        <v>167</v>
      </c>
      <c r="B6" s="317" t="s">
        <v>168</v>
      </c>
      <c r="C6" s="318"/>
      <c r="D6" s="318"/>
      <c r="E6" s="318"/>
      <c r="F6" s="318"/>
      <c r="G6" s="318"/>
      <c r="H6" s="318"/>
      <c r="I6" s="318"/>
      <c r="J6" s="318"/>
      <c r="K6" s="319"/>
      <c r="L6" s="120" t="s">
        <v>169</v>
      </c>
      <c r="M6" s="320">
        <v>2024110010297</v>
      </c>
      <c r="N6" s="321"/>
      <c r="O6" s="322"/>
    </row>
    <row r="7" spans="1:15" s="77" customFormat="1" ht="18" customHeight="1" thickBot="1" x14ac:dyDescent="0.3">
      <c r="A7" s="78"/>
      <c r="B7" s="79"/>
      <c r="C7" s="79"/>
      <c r="D7" s="79"/>
      <c r="E7" s="79"/>
      <c r="F7" s="79"/>
      <c r="G7" s="79"/>
      <c r="H7" s="79"/>
      <c r="I7" s="79"/>
      <c r="J7" s="79"/>
      <c r="K7" s="79"/>
      <c r="L7" s="79"/>
      <c r="M7" s="80"/>
      <c r="N7" s="80"/>
      <c r="O7" s="80"/>
    </row>
    <row r="8" spans="1:15" s="77" customFormat="1" ht="21.75" customHeight="1" thickBot="1" x14ac:dyDescent="0.3">
      <c r="A8" s="310" t="s">
        <v>6</v>
      </c>
      <c r="B8" s="120" t="s">
        <v>170</v>
      </c>
      <c r="C8" s="98"/>
      <c r="D8" s="120" t="s">
        <v>171</v>
      </c>
      <c r="E8" s="98"/>
      <c r="F8" s="120" t="s">
        <v>172</v>
      </c>
      <c r="G8" s="98" t="s">
        <v>173</v>
      </c>
      <c r="H8" s="120" t="s">
        <v>174</v>
      </c>
      <c r="I8" s="99"/>
      <c r="J8" s="294" t="s">
        <v>8</v>
      </c>
      <c r="K8" s="309"/>
      <c r="L8" s="119" t="s">
        <v>175</v>
      </c>
      <c r="M8" s="323"/>
      <c r="N8" s="323"/>
      <c r="O8" s="323"/>
    </row>
    <row r="9" spans="1:15" s="77" customFormat="1" ht="21.75" customHeight="1" thickBot="1" x14ac:dyDescent="0.3">
      <c r="A9" s="310"/>
      <c r="B9" s="121" t="s">
        <v>176</v>
      </c>
      <c r="C9" s="100"/>
      <c r="D9" s="120" t="s">
        <v>177</v>
      </c>
      <c r="E9" s="101"/>
      <c r="F9" s="120" t="s">
        <v>178</v>
      </c>
      <c r="G9" s="101"/>
      <c r="H9" s="120" t="s">
        <v>179</v>
      </c>
      <c r="I9" s="99"/>
      <c r="J9" s="294"/>
      <c r="K9" s="309"/>
      <c r="L9" s="119" t="s">
        <v>180</v>
      </c>
      <c r="M9" s="323"/>
      <c r="N9" s="323"/>
      <c r="O9" s="323"/>
    </row>
    <row r="10" spans="1:15" s="77" customFormat="1" ht="21.75" customHeight="1" thickBot="1" x14ac:dyDescent="0.3">
      <c r="A10" s="310"/>
      <c r="B10" s="120" t="s">
        <v>181</v>
      </c>
      <c r="C10" s="98"/>
      <c r="D10" s="120" t="s">
        <v>182</v>
      </c>
      <c r="E10" s="101"/>
      <c r="F10" s="120" t="s">
        <v>183</v>
      </c>
      <c r="G10" s="101"/>
      <c r="H10" s="120" t="s">
        <v>184</v>
      </c>
      <c r="I10" s="99"/>
      <c r="J10" s="294"/>
      <c r="K10" s="309"/>
      <c r="L10" s="119" t="s">
        <v>185</v>
      </c>
      <c r="M10" s="323" t="s">
        <v>173</v>
      </c>
      <c r="N10" s="323"/>
      <c r="O10" s="323"/>
    </row>
    <row r="11" spans="1:15" ht="15" customHeight="1" thickBot="1" x14ac:dyDescent="0.3">
      <c r="A11" s="4"/>
      <c r="B11" s="5"/>
      <c r="C11" s="5"/>
      <c r="D11" s="7"/>
      <c r="E11" s="6"/>
      <c r="F11" s="6"/>
      <c r="G11" s="150"/>
      <c r="H11" s="150"/>
      <c r="I11" s="8"/>
      <c r="J11" s="8"/>
      <c r="K11" s="5"/>
      <c r="L11" s="5"/>
      <c r="M11" s="5"/>
      <c r="N11" s="5"/>
      <c r="O11" s="5"/>
    </row>
    <row r="12" spans="1:15" ht="15" customHeight="1" x14ac:dyDescent="0.25">
      <c r="A12" s="314" t="s">
        <v>186</v>
      </c>
      <c r="B12" s="295" t="s">
        <v>244</v>
      </c>
      <c r="C12" s="296"/>
      <c r="D12" s="296"/>
      <c r="E12" s="296"/>
      <c r="F12" s="296"/>
      <c r="G12" s="296"/>
      <c r="H12" s="296"/>
      <c r="I12" s="296"/>
      <c r="J12" s="296"/>
      <c r="K12" s="296"/>
      <c r="L12" s="296"/>
      <c r="M12" s="296"/>
      <c r="N12" s="296"/>
      <c r="O12" s="297"/>
    </row>
    <row r="13" spans="1:15" ht="15" customHeight="1" x14ac:dyDescent="0.25">
      <c r="A13" s="315"/>
      <c r="B13" s="298"/>
      <c r="C13" s="299"/>
      <c r="D13" s="299"/>
      <c r="E13" s="299"/>
      <c r="F13" s="299"/>
      <c r="G13" s="299"/>
      <c r="H13" s="299"/>
      <c r="I13" s="299"/>
      <c r="J13" s="299"/>
      <c r="K13" s="299"/>
      <c r="L13" s="299"/>
      <c r="M13" s="299"/>
      <c r="N13" s="299"/>
      <c r="O13" s="300"/>
    </row>
    <row r="14" spans="1:15" ht="15" customHeight="1" thickBot="1" x14ac:dyDescent="0.3">
      <c r="A14" s="316"/>
      <c r="B14" s="301"/>
      <c r="C14" s="302"/>
      <c r="D14" s="302"/>
      <c r="E14" s="302"/>
      <c r="F14" s="302"/>
      <c r="G14" s="302"/>
      <c r="H14" s="302"/>
      <c r="I14" s="302"/>
      <c r="J14" s="302"/>
      <c r="K14" s="302"/>
      <c r="L14" s="302"/>
      <c r="M14" s="302"/>
      <c r="N14" s="302"/>
      <c r="O14" s="303"/>
    </row>
    <row r="15" spans="1:15" ht="9" customHeight="1" thickBot="1" x14ac:dyDescent="0.3">
      <c r="A15" s="12"/>
      <c r="B15" s="76"/>
      <c r="C15" s="13"/>
      <c r="D15" s="13"/>
      <c r="E15" s="13"/>
      <c r="F15" s="13"/>
      <c r="G15" s="14"/>
      <c r="H15" s="14"/>
      <c r="I15" s="14"/>
      <c r="J15" s="14"/>
      <c r="K15" s="14"/>
      <c r="L15" s="15"/>
      <c r="M15" s="15"/>
      <c r="N15" s="15"/>
      <c r="O15" s="15"/>
    </row>
    <row r="16" spans="1:15" s="16" customFormat="1" ht="37.5" customHeight="1" thickBot="1" x14ac:dyDescent="0.3">
      <c r="A16" s="51" t="s">
        <v>13</v>
      </c>
      <c r="B16" s="305" t="s">
        <v>188</v>
      </c>
      <c r="C16" s="305"/>
      <c r="D16" s="305"/>
      <c r="E16" s="305"/>
      <c r="F16" s="305"/>
      <c r="G16" s="310" t="s">
        <v>15</v>
      </c>
      <c r="H16" s="310"/>
      <c r="I16" s="349" t="s">
        <v>245</v>
      </c>
      <c r="J16" s="349"/>
      <c r="K16" s="349"/>
      <c r="L16" s="349"/>
      <c r="M16" s="349"/>
      <c r="N16" s="349"/>
      <c r="O16" s="349"/>
    </row>
    <row r="17" spans="1:15" ht="9" customHeight="1" thickBot="1" x14ac:dyDescent="0.3">
      <c r="A17" s="12"/>
      <c r="B17" s="14"/>
      <c r="C17" s="13"/>
      <c r="D17" s="13"/>
      <c r="E17" s="13"/>
      <c r="F17" s="13"/>
      <c r="G17" s="14"/>
      <c r="H17" s="14"/>
      <c r="I17" s="14"/>
      <c r="J17" s="14"/>
      <c r="K17" s="14"/>
      <c r="L17" s="15"/>
      <c r="M17" s="15"/>
      <c r="N17" s="15"/>
      <c r="O17" s="15"/>
    </row>
    <row r="18" spans="1:15" ht="56.25" customHeight="1" thickBot="1" x14ac:dyDescent="0.3">
      <c r="A18" s="51" t="s">
        <v>17</v>
      </c>
      <c r="B18" s="312" t="s">
        <v>190</v>
      </c>
      <c r="C18" s="312"/>
      <c r="D18" s="312"/>
      <c r="E18" s="312"/>
      <c r="F18" s="51" t="s">
        <v>19</v>
      </c>
      <c r="G18" s="311" t="s">
        <v>191</v>
      </c>
      <c r="H18" s="311"/>
      <c r="I18" s="311"/>
      <c r="J18" s="51" t="s">
        <v>21</v>
      </c>
      <c r="K18" s="305" t="s">
        <v>192</v>
      </c>
      <c r="L18" s="305"/>
      <c r="M18" s="305"/>
      <c r="N18" s="305"/>
      <c r="O18" s="305"/>
    </row>
    <row r="19" spans="1:15" ht="9" customHeight="1" x14ac:dyDescent="0.25">
      <c r="A19" s="3"/>
      <c r="B19" s="2"/>
      <c r="C19" s="313"/>
      <c r="D19" s="313"/>
      <c r="E19" s="313"/>
      <c r="F19" s="313"/>
      <c r="G19" s="313"/>
      <c r="H19" s="313"/>
      <c r="I19" s="313"/>
      <c r="J19" s="313"/>
      <c r="K19" s="313"/>
      <c r="L19" s="313"/>
      <c r="M19" s="313"/>
      <c r="N19" s="313"/>
      <c r="O19" s="313"/>
    </row>
    <row r="20" spans="1:15" ht="16.5" customHeight="1" thickBot="1" x14ac:dyDescent="0.3">
      <c r="A20" s="74"/>
      <c r="B20" s="75"/>
      <c r="C20" s="75"/>
      <c r="D20" s="75"/>
      <c r="E20" s="75"/>
      <c r="F20" s="75"/>
      <c r="G20" s="75"/>
      <c r="H20" s="75"/>
      <c r="I20" s="75"/>
      <c r="J20" s="75"/>
      <c r="K20" s="75"/>
      <c r="L20" s="75"/>
      <c r="M20" s="75"/>
      <c r="N20" s="75"/>
      <c r="O20" s="75"/>
    </row>
    <row r="21" spans="1:15" ht="32.1" customHeight="1" thickBot="1" x14ac:dyDescent="0.3">
      <c r="A21" s="292" t="s">
        <v>23</v>
      </c>
      <c r="B21" s="293"/>
      <c r="C21" s="293"/>
      <c r="D21" s="293"/>
      <c r="E21" s="293"/>
      <c r="F21" s="293"/>
      <c r="G21" s="293"/>
      <c r="H21" s="293"/>
      <c r="I21" s="293"/>
      <c r="J21" s="293"/>
      <c r="K21" s="293"/>
      <c r="L21" s="293"/>
      <c r="M21" s="293"/>
      <c r="N21" s="293"/>
      <c r="O21" s="294"/>
    </row>
    <row r="22" spans="1:15" ht="32.1" customHeight="1" thickBot="1" x14ac:dyDescent="0.3">
      <c r="A22" s="292" t="s">
        <v>193</v>
      </c>
      <c r="B22" s="293"/>
      <c r="C22" s="293"/>
      <c r="D22" s="293"/>
      <c r="E22" s="293"/>
      <c r="F22" s="293"/>
      <c r="G22" s="293"/>
      <c r="H22" s="293"/>
      <c r="I22" s="293"/>
      <c r="J22" s="293"/>
      <c r="K22" s="293"/>
      <c r="L22" s="293"/>
      <c r="M22" s="293"/>
      <c r="N22" s="293"/>
      <c r="O22" s="294"/>
    </row>
    <row r="23" spans="1:15" ht="32.1" customHeight="1" thickBot="1" x14ac:dyDescent="0.3">
      <c r="A23" s="24"/>
      <c r="B23" s="17" t="s">
        <v>170</v>
      </c>
      <c r="C23" s="17" t="s">
        <v>171</v>
      </c>
      <c r="D23" s="17" t="s">
        <v>172</v>
      </c>
      <c r="E23" s="17" t="s">
        <v>174</v>
      </c>
      <c r="F23" s="17" t="s">
        <v>176</v>
      </c>
      <c r="G23" s="17" t="s">
        <v>177</v>
      </c>
      <c r="H23" s="17" t="s">
        <v>178</v>
      </c>
      <c r="I23" s="17" t="s">
        <v>179</v>
      </c>
      <c r="J23" s="17" t="s">
        <v>181</v>
      </c>
      <c r="K23" s="17" t="s">
        <v>182</v>
      </c>
      <c r="L23" s="17" t="s">
        <v>183</v>
      </c>
      <c r="M23" s="17" t="s">
        <v>184</v>
      </c>
      <c r="N23" s="18" t="s">
        <v>194</v>
      </c>
      <c r="O23" s="18" t="s">
        <v>195</v>
      </c>
    </row>
    <row r="24" spans="1:15" ht="32.1" customHeight="1" x14ac:dyDescent="0.25">
      <c r="A24" s="19" t="s">
        <v>24</v>
      </c>
      <c r="B24" s="20">
        <v>334766000</v>
      </c>
      <c r="C24" s="20"/>
      <c r="D24" s="20"/>
      <c r="E24" s="20"/>
      <c r="F24" s="20"/>
      <c r="G24" s="173">
        <v>5033000</v>
      </c>
      <c r="H24" s="173"/>
      <c r="I24" s="173"/>
      <c r="J24" s="173"/>
      <c r="K24" s="173"/>
      <c r="L24" s="173"/>
      <c r="M24" s="173"/>
      <c r="N24" s="154">
        <f>SUM(B24:M24)</f>
        <v>339799000</v>
      </c>
      <c r="O24" s="145">
        <v>1</v>
      </c>
    </row>
    <row r="25" spans="1:15" ht="32.1" customHeight="1" x14ac:dyDescent="0.25">
      <c r="A25" s="19" t="s">
        <v>26</v>
      </c>
      <c r="B25" s="20">
        <v>334766000</v>
      </c>
      <c r="C25" s="20"/>
      <c r="D25" s="20"/>
      <c r="E25" s="20"/>
      <c r="F25" s="20"/>
      <c r="G25" s="20"/>
      <c r="H25" s="20"/>
      <c r="I25" s="20"/>
      <c r="J25" s="20"/>
      <c r="K25" s="20"/>
      <c r="L25" s="20"/>
      <c r="M25" s="20"/>
      <c r="N25" s="154">
        <f t="shared" ref="N25:N29" si="0">SUM(B25:M25)</f>
        <v>334766000</v>
      </c>
      <c r="O25" s="146">
        <f>N25/N24</f>
        <v>0.98518830249647582</v>
      </c>
    </row>
    <row r="26" spans="1:15" ht="32.1" customHeight="1" x14ac:dyDescent="0.25">
      <c r="A26" s="19" t="s">
        <v>28</v>
      </c>
      <c r="B26" s="20"/>
      <c r="C26" s="20">
        <v>2516551</v>
      </c>
      <c r="D26" s="20">
        <v>30287633</v>
      </c>
      <c r="E26" s="20"/>
      <c r="F26" s="20"/>
      <c r="G26" s="20"/>
      <c r="H26" s="20"/>
      <c r="I26" s="20"/>
      <c r="J26" s="20"/>
      <c r="K26" s="20"/>
      <c r="L26" s="20"/>
      <c r="M26" s="20"/>
      <c r="N26" s="154">
        <f t="shared" si="0"/>
        <v>32804184</v>
      </c>
      <c r="O26" s="146">
        <f>N26/N24</f>
        <v>9.6539966274179739E-2</v>
      </c>
    </row>
    <row r="27" spans="1:15" ht="32.1" customHeight="1" x14ac:dyDescent="0.25">
      <c r="A27" s="19" t="s">
        <v>196</v>
      </c>
      <c r="B27" s="20">
        <v>5950000</v>
      </c>
      <c r="C27" s="20">
        <v>1842000</v>
      </c>
      <c r="D27" s="20"/>
      <c r="E27" s="20"/>
      <c r="F27" s="20"/>
      <c r="G27" s="20"/>
      <c r="H27" s="20"/>
      <c r="I27" s="20"/>
      <c r="J27" s="20"/>
      <c r="K27" s="20"/>
      <c r="L27" s="20"/>
      <c r="M27" s="20"/>
      <c r="N27" s="154">
        <f t="shared" si="0"/>
        <v>7792000</v>
      </c>
      <c r="O27" s="146">
        <v>1</v>
      </c>
    </row>
    <row r="28" spans="1:15" ht="32.1" customHeight="1" x14ac:dyDescent="0.25">
      <c r="A28" s="19" t="s">
        <v>197</v>
      </c>
      <c r="B28" s="152"/>
      <c r="C28" s="152"/>
      <c r="D28" s="152"/>
      <c r="E28" s="147"/>
      <c r="F28" s="147"/>
      <c r="G28" s="147"/>
      <c r="H28" s="147"/>
      <c r="I28" s="147"/>
      <c r="J28" s="147"/>
      <c r="K28" s="147"/>
      <c r="L28" s="147"/>
      <c r="M28" s="147"/>
      <c r="N28" s="154">
        <f t="shared" si="0"/>
        <v>0</v>
      </c>
      <c r="O28" s="146">
        <f>N28/N27</f>
        <v>0</v>
      </c>
    </row>
    <row r="29" spans="1:15" ht="32.1" customHeight="1" x14ac:dyDescent="0.25">
      <c r="A29" s="21" t="s">
        <v>34</v>
      </c>
      <c r="B29" s="153"/>
      <c r="C29" s="20">
        <v>7792000</v>
      </c>
      <c r="D29" s="153"/>
      <c r="E29" s="148"/>
      <c r="F29" s="148"/>
      <c r="G29" s="148"/>
      <c r="H29" s="148"/>
      <c r="I29" s="148"/>
      <c r="J29" s="148"/>
      <c r="K29" s="148"/>
      <c r="L29" s="148"/>
      <c r="M29" s="148"/>
      <c r="N29" s="155">
        <f t="shared" si="0"/>
        <v>7792000</v>
      </c>
      <c r="O29" s="149">
        <f>N29/N27</f>
        <v>1</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256" t="s">
        <v>198</v>
      </c>
      <c r="B33" s="257"/>
      <c r="C33" s="257"/>
      <c r="D33" s="257"/>
      <c r="E33" s="257"/>
      <c r="F33" s="257"/>
      <c r="G33" s="257"/>
      <c r="H33" s="257"/>
      <c r="I33" s="258"/>
      <c r="J33" s="27"/>
    </row>
    <row r="34" spans="1:13" ht="50.25" customHeight="1" thickBot="1" x14ac:dyDescent="0.3">
      <c r="A34" s="36" t="s">
        <v>199</v>
      </c>
      <c r="B34" s="259" t="str">
        <f>+B12</f>
        <v>Acompañar el 100% del seguimiento a la implementación de las PPMYEG y PPASP así como a los compromisos de la SDMujer en otras políticas públicas.</v>
      </c>
      <c r="C34" s="260"/>
      <c r="D34" s="260"/>
      <c r="E34" s="260"/>
      <c r="F34" s="260"/>
      <c r="G34" s="260"/>
      <c r="H34" s="260"/>
      <c r="I34" s="261"/>
      <c r="J34" s="25"/>
      <c r="M34" s="130"/>
    </row>
    <row r="35" spans="1:13" ht="18.75" customHeight="1" thickBot="1" x14ac:dyDescent="0.3">
      <c r="A35" s="241" t="s">
        <v>39</v>
      </c>
      <c r="B35" s="83">
        <v>2024</v>
      </c>
      <c r="C35" s="83">
        <v>2025</v>
      </c>
      <c r="D35" s="83">
        <v>2026</v>
      </c>
      <c r="E35" s="83">
        <v>2027</v>
      </c>
      <c r="F35" s="83" t="s">
        <v>200</v>
      </c>
      <c r="G35" s="252" t="s">
        <v>41</v>
      </c>
      <c r="H35" s="279" t="s">
        <v>201</v>
      </c>
      <c r="I35" s="279"/>
      <c r="J35" s="25"/>
      <c r="M35" s="130"/>
    </row>
    <row r="36" spans="1:13" ht="50.25" customHeight="1" thickBot="1" x14ac:dyDescent="0.3">
      <c r="A36" s="242"/>
      <c r="B36" s="167">
        <v>1</v>
      </c>
      <c r="C36" s="167">
        <v>1</v>
      </c>
      <c r="D36" s="167">
        <v>1</v>
      </c>
      <c r="E36" s="167">
        <v>1</v>
      </c>
      <c r="F36" s="167">
        <v>1</v>
      </c>
      <c r="G36" s="252"/>
      <c r="H36" s="279"/>
      <c r="I36" s="279"/>
      <c r="J36" s="25"/>
      <c r="M36" s="131"/>
    </row>
    <row r="37" spans="1:13" ht="52.5" customHeight="1" thickBot="1" x14ac:dyDescent="0.3">
      <c r="A37" s="37" t="s">
        <v>43</v>
      </c>
      <c r="B37" s="262">
        <v>0.14000000000000001</v>
      </c>
      <c r="C37" s="263"/>
      <c r="D37" s="272" t="s">
        <v>202</v>
      </c>
      <c r="E37" s="273"/>
      <c r="F37" s="273"/>
      <c r="G37" s="273"/>
      <c r="H37" s="273"/>
      <c r="I37" s="274"/>
    </row>
    <row r="38" spans="1:13" s="26" customFormat="1" ht="73.5" customHeight="1" thickBot="1" x14ac:dyDescent="0.3">
      <c r="A38" s="241" t="s">
        <v>203</v>
      </c>
      <c r="B38" s="37" t="s">
        <v>204</v>
      </c>
      <c r="C38" s="36" t="s">
        <v>87</v>
      </c>
      <c r="D38" s="220" t="s">
        <v>89</v>
      </c>
      <c r="E38" s="221"/>
      <c r="F38" s="220" t="s">
        <v>91</v>
      </c>
      <c r="G38" s="221"/>
      <c r="H38" s="38" t="s">
        <v>93</v>
      </c>
      <c r="I38" s="40" t="s">
        <v>94</v>
      </c>
      <c r="M38" s="132"/>
    </row>
    <row r="39" spans="1:13" ht="243.75" customHeight="1" thickBot="1" x14ac:dyDescent="0.3">
      <c r="A39" s="242"/>
      <c r="B39" s="169">
        <v>1</v>
      </c>
      <c r="C39" s="169">
        <v>1</v>
      </c>
      <c r="D39" s="350" t="s">
        <v>246</v>
      </c>
      <c r="E39" s="351"/>
      <c r="F39" s="352" t="s">
        <v>247</v>
      </c>
      <c r="G39" s="351"/>
      <c r="H39" s="204" t="s">
        <v>248</v>
      </c>
      <c r="I39" s="205" t="s">
        <v>249</v>
      </c>
      <c r="M39" s="130"/>
    </row>
    <row r="40" spans="1:13" s="26" customFormat="1" ht="54" customHeight="1" thickBot="1" x14ac:dyDescent="0.3">
      <c r="A40" s="241" t="s">
        <v>208</v>
      </c>
      <c r="B40" s="38" t="s">
        <v>204</v>
      </c>
      <c r="C40" s="38" t="s">
        <v>87</v>
      </c>
      <c r="D40" s="220" t="s">
        <v>89</v>
      </c>
      <c r="E40" s="221"/>
      <c r="F40" s="220" t="s">
        <v>91</v>
      </c>
      <c r="G40" s="221"/>
      <c r="H40" s="38" t="s">
        <v>93</v>
      </c>
      <c r="I40" s="40" t="s">
        <v>94</v>
      </c>
    </row>
    <row r="41" spans="1:13" ht="213" customHeight="1" thickBot="1" x14ac:dyDescent="0.3">
      <c r="A41" s="242"/>
      <c r="B41" s="171">
        <v>1</v>
      </c>
      <c r="C41" s="171">
        <v>1</v>
      </c>
      <c r="D41" s="268" t="s">
        <v>250</v>
      </c>
      <c r="E41" s="269"/>
      <c r="F41" s="268" t="s">
        <v>251</v>
      </c>
      <c r="G41" s="269"/>
      <c r="H41" s="144"/>
      <c r="I41" s="29" t="s">
        <v>252</v>
      </c>
    </row>
    <row r="42" spans="1:13" s="26" customFormat="1" ht="45" customHeight="1" thickBot="1" x14ac:dyDescent="0.3">
      <c r="A42" s="241" t="s">
        <v>212</v>
      </c>
      <c r="B42" s="38" t="s">
        <v>204</v>
      </c>
      <c r="C42" s="38" t="s">
        <v>87</v>
      </c>
      <c r="D42" s="220" t="s">
        <v>89</v>
      </c>
      <c r="E42" s="221"/>
      <c r="F42" s="220" t="s">
        <v>91</v>
      </c>
      <c r="G42" s="221"/>
      <c r="H42" s="38" t="s">
        <v>93</v>
      </c>
      <c r="I42" s="40" t="s">
        <v>94</v>
      </c>
    </row>
    <row r="43" spans="1:13" ht="396.75" customHeight="1" thickBot="1" x14ac:dyDescent="0.3">
      <c r="A43" s="242"/>
      <c r="B43" s="170">
        <v>1</v>
      </c>
      <c r="C43" s="171">
        <v>1</v>
      </c>
      <c r="D43" s="268" t="s">
        <v>253</v>
      </c>
      <c r="E43" s="269"/>
      <c r="F43" s="268" t="s">
        <v>254</v>
      </c>
      <c r="G43" s="269"/>
      <c r="H43" s="144"/>
      <c r="I43" s="29" t="s">
        <v>255</v>
      </c>
    </row>
    <row r="44" spans="1:13" s="26" customFormat="1" ht="44.25" customHeight="1" thickBot="1" x14ac:dyDescent="0.3">
      <c r="A44" s="241" t="s">
        <v>216</v>
      </c>
      <c r="B44" s="38" t="s">
        <v>204</v>
      </c>
      <c r="C44" s="39" t="s">
        <v>87</v>
      </c>
      <c r="D44" s="220" t="s">
        <v>89</v>
      </c>
      <c r="E44" s="221"/>
      <c r="F44" s="220" t="s">
        <v>91</v>
      </c>
      <c r="G44" s="221"/>
      <c r="H44" s="38" t="s">
        <v>93</v>
      </c>
      <c r="I44" s="38" t="s">
        <v>94</v>
      </c>
    </row>
    <row r="45" spans="1:13" ht="120" customHeight="1" thickBot="1" x14ac:dyDescent="0.3">
      <c r="A45" s="242"/>
      <c r="B45" s="170">
        <v>1</v>
      </c>
      <c r="C45" s="31"/>
      <c r="D45" s="254"/>
      <c r="E45" s="255"/>
      <c r="F45" s="254"/>
      <c r="G45" s="255"/>
      <c r="H45" s="47"/>
      <c r="I45" s="48"/>
    </row>
    <row r="46" spans="1:13" s="26" customFormat="1" ht="47.25" customHeight="1" thickBot="1" x14ac:dyDescent="0.3">
      <c r="A46" s="241" t="s">
        <v>217</v>
      </c>
      <c r="B46" s="38" t="s">
        <v>204</v>
      </c>
      <c r="C46" s="38" t="s">
        <v>87</v>
      </c>
      <c r="D46" s="220" t="s">
        <v>89</v>
      </c>
      <c r="E46" s="221"/>
      <c r="F46" s="220" t="s">
        <v>91</v>
      </c>
      <c r="G46" s="221"/>
      <c r="H46" s="38" t="s">
        <v>93</v>
      </c>
      <c r="I46" s="40" t="s">
        <v>94</v>
      </c>
    </row>
    <row r="47" spans="1:13" ht="120" customHeight="1" thickBot="1" x14ac:dyDescent="0.3">
      <c r="A47" s="242"/>
      <c r="B47" s="170">
        <v>1</v>
      </c>
      <c r="C47" s="31"/>
      <c r="D47" s="247"/>
      <c r="E47" s="248"/>
      <c r="F47" s="247"/>
      <c r="G47" s="248"/>
      <c r="H47" s="28"/>
      <c r="I47" s="30"/>
    </row>
    <row r="48" spans="1:13" s="26" customFormat="1" ht="52.5" customHeight="1" thickBot="1" x14ac:dyDescent="0.3">
      <c r="A48" s="241" t="s">
        <v>218</v>
      </c>
      <c r="B48" s="38" t="s">
        <v>204</v>
      </c>
      <c r="C48" s="38" t="s">
        <v>87</v>
      </c>
      <c r="D48" s="220" t="s">
        <v>89</v>
      </c>
      <c r="E48" s="221"/>
      <c r="F48" s="220" t="s">
        <v>91</v>
      </c>
      <c r="G48" s="221"/>
      <c r="H48" s="38" t="s">
        <v>93</v>
      </c>
      <c r="I48" s="40" t="s">
        <v>94</v>
      </c>
    </row>
    <row r="49" spans="1:9" ht="120" customHeight="1" thickBot="1" x14ac:dyDescent="0.3">
      <c r="A49" s="242"/>
      <c r="B49" s="167">
        <v>1</v>
      </c>
      <c r="C49" s="32"/>
      <c r="D49" s="247"/>
      <c r="E49" s="248"/>
      <c r="F49" s="247"/>
      <c r="G49" s="248"/>
      <c r="H49" s="28"/>
      <c r="I49" s="30"/>
    </row>
    <row r="50" spans="1:9" ht="35.1" customHeight="1" thickBot="1" x14ac:dyDescent="0.3">
      <c r="A50" s="241" t="s">
        <v>219</v>
      </c>
      <c r="B50" s="36" t="s">
        <v>204</v>
      </c>
      <c r="C50" s="36" t="s">
        <v>87</v>
      </c>
      <c r="D50" s="220" t="s">
        <v>89</v>
      </c>
      <c r="E50" s="221"/>
      <c r="F50" s="220" t="s">
        <v>91</v>
      </c>
      <c r="G50" s="221"/>
      <c r="H50" s="38" t="s">
        <v>93</v>
      </c>
      <c r="I50" s="40" t="s">
        <v>94</v>
      </c>
    </row>
    <row r="51" spans="1:9" ht="120.75" customHeight="1" thickBot="1" x14ac:dyDescent="0.3">
      <c r="A51" s="242"/>
      <c r="B51" s="167">
        <v>1</v>
      </c>
      <c r="C51" s="32"/>
      <c r="D51" s="247"/>
      <c r="E51" s="249"/>
      <c r="F51" s="247"/>
      <c r="G51" s="248"/>
      <c r="H51" s="28"/>
      <c r="I51" s="30"/>
    </row>
    <row r="52" spans="1:9" ht="35.1" customHeight="1" thickBot="1" x14ac:dyDescent="0.3">
      <c r="A52" s="241" t="s">
        <v>220</v>
      </c>
      <c r="B52" s="36" t="s">
        <v>204</v>
      </c>
      <c r="C52" s="36" t="s">
        <v>87</v>
      </c>
      <c r="D52" s="220" t="s">
        <v>89</v>
      </c>
      <c r="E52" s="221"/>
      <c r="F52" s="220" t="s">
        <v>91</v>
      </c>
      <c r="G52" s="221"/>
      <c r="H52" s="38" t="s">
        <v>93</v>
      </c>
      <c r="I52" s="40" t="s">
        <v>94</v>
      </c>
    </row>
    <row r="53" spans="1:9" ht="120" customHeight="1" thickBot="1" x14ac:dyDescent="0.3">
      <c r="A53" s="242"/>
      <c r="B53" s="167">
        <v>1</v>
      </c>
      <c r="C53" s="32"/>
      <c r="D53" s="247"/>
      <c r="E53" s="249"/>
      <c r="F53" s="247"/>
      <c r="G53" s="248"/>
      <c r="H53" s="49"/>
      <c r="I53" s="30"/>
    </row>
    <row r="54" spans="1:9" ht="35.1" customHeight="1" thickBot="1" x14ac:dyDescent="0.3">
      <c r="A54" s="241" t="s">
        <v>221</v>
      </c>
      <c r="B54" s="36" t="s">
        <v>204</v>
      </c>
      <c r="C54" s="36" t="s">
        <v>87</v>
      </c>
      <c r="D54" s="220" t="s">
        <v>89</v>
      </c>
      <c r="E54" s="221"/>
      <c r="F54" s="220" t="s">
        <v>91</v>
      </c>
      <c r="G54" s="221"/>
      <c r="H54" s="38" t="s">
        <v>93</v>
      </c>
      <c r="I54" s="40" t="s">
        <v>94</v>
      </c>
    </row>
    <row r="55" spans="1:9" ht="120" customHeight="1" thickBot="1" x14ac:dyDescent="0.3">
      <c r="A55" s="242"/>
      <c r="B55" s="167">
        <v>1</v>
      </c>
      <c r="C55" s="32"/>
      <c r="D55" s="247"/>
      <c r="E55" s="248"/>
      <c r="F55" s="247"/>
      <c r="G55" s="248"/>
      <c r="H55" s="28"/>
      <c r="I55" s="28"/>
    </row>
    <row r="56" spans="1:9" ht="35.1" customHeight="1" thickBot="1" x14ac:dyDescent="0.3">
      <c r="A56" s="241" t="s">
        <v>222</v>
      </c>
      <c r="B56" s="36" t="s">
        <v>204</v>
      </c>
      <c r="C56" s="36" t="s">
        <v>87</v>
      </c>
      <c r="D56" s="220" t="s">
        <v>89</v>
      </c>
      <c r="E56" s="221"/>
      <c r="F56" s="220" t="s">
        <v>91</v>
      </c>
      <c r="G56" s="221"/>
      <c r="H56" s="38" t="s">
        <v>93</v>
      </c>
      <c r="I56" s="40" t="s">
        <v>94</v>
      </c>
    </row>
    <row r="57" spans="1:9" ht="120" customHeight="1" thickBot="1" x14ac:dyDescent="0.3">
      <c r="A57" s="242"/>
      <c r="B57" s="167">
        <v>1</v>
      </c>
      <c r="C57" s="32"/>
      <c r="D57" s="247"/>
      <c r="E57" s="248"/>
      <c r="F57" s="247"/>
      <c r="G57" s="248"/>
      <c r="H57" s="28"/>
      <c r="I57" s="30"/>
    </row>
    <row r="58" spans="1:9" ht="35.1" customHeight="1" thickBot="1" x14ac:dyDescent="0.3">
      <c r="A58" s="241" t="s">
        <v>223</v>
      </c>
      <c r="B58" s="36" t="s">
        <v>204</v>
      </c>
      <c r="C58" s="36" t="s">
        <v>87</v>
      </c>
      <c r="D58" s="220" t="s">
        <v>89</v>
      </c>
      <c r="E58" s="221"/>
      <c r="F58" s="220" t="s">
        <v>91</v>
      </c>
      <c r="G58" s="221"/>
      <c r="H58" s="38" t="s">
        <v>93</v>
      </c>
      <c r="I58" s="40" t="s">
        <v>94</v>
      </c>
    </row>
    <row r="59" spans="1:9" ht="120" customHeight="1" thickBot="1" x14ac:dyDescent="0.3">
      <c r="A59" s="242"/>
      <c r="B59" s="167">
        <v>1</v>
      </c>
      <c r="C59" s="32"/>
      <c r="D59" s="247"/>
      <c r="E59" s="248"/>
      <c r="F59" s="249"/>
      <c r="G59" s="249"/>
      <c r="H59" s="28"/>
      <c r="I59" s="28"/>
    </row>
    <row r="60" spans="1:9" ht="35.1" customHeight="1" thickBot="1" x14ac:dyDescent="0.3">
      <c r="A60" s="241" t="s">
        <v>224</v>
      </c>
      <c r="B60" s="36" t="s">
        <v>204</v>
      </c>
      <c r="C60" s="36" t="s">
        <v>87</v>
      </c>
      <c r="D60" s="220" t="s">
        <v>89</v>
      </c>
      <c r="E60" s="221"/>
      <c r="F60" s="220" t="s">
        <v>91</v>
      </c>
      <c r="G60" s="221"/>
      <c r="H60" s="38" t="s">
        <v>93</v>
      </c>
      <c r="I60" s="40" t="s">
        <v>94</v>
      </c>
    </row>
    <row r="61" spans="1:9" ht="77.25" customHeight="1" thickBot="1" x14ac:dyDescent="0.3">
      <c r="A61" s="242"/>
      <c r="B61" s="171">
        <v>1</v>
      </c>
      <c r="C61" s="32"/>
      <c r="D61" s="247"/>
      <c r="E61" s="248"/>
      <c r="F61" s="247"/>
      <c r="G61" s="248"/>
      <c r="H61" s="28"/>
      <c r="I61" s="28"/>
    </row>
    <row r="62" spans="1:9" x14ac:dyDescent="0.25">
      <c r="B62" s="128"/>
    </row>
    <row r="64" spans="1:9" s="25" customFormat="1" ht="30" customHeight="1" x14ac:dyDescent="0.25">
      <c r="A64" s="1"/>
      <c r="B64" s="1"/>
      <c r="C64" s="1"/>
      <c r="D64" s="1"/>
      <c r="E64" s="1"/>
      <c r="F64" s="1"/>
      <c r="G64" s="1"/>
      <c r="H64" s="1"/>
      <c r="I64" s="1"/>
    </row>
    <row r="65" spans="1:9" ht="34.5" customHeight="1" x14ac:dyDescent="0.25">
      <c r="A65" s="355" t="s">
        <v>57</v>
      </c>
      <c r="B65" s="355"/>
      <c r="C65" s="355"/>
      <c r="D65" s="355"/>
      <c r="E65" s="355"/>
      <c r="F65" s="355"/>
      <c r="G65" s="355"/>
      <c r="H65" s="355"/>
      <c r="I65" s="355"/>
    </row>
    <row r="66" spans="1:9" s="172" customFormat="1" ht="100.5" customHeight="1" x14ac:dyDescent="0.25">
      <c r="A66" s="41" t="s">
        <v>58</v>
      </c>
      <c r="B66" s="218" t="s">
        <v>256</v>
      </c>
      <c r="C66" s="219"/>
      <c r="D66" s="218" t="s">
        <v>257</v>
      </c>
      <c r="E66" s="219"/>
      <c r="F66" s="218" t="s">
        <v>258</v>
      </c>
      <c r="G66" s="219"/>
      <c r="H66" s="218" t="s">
        <v>259</v>
      </c>
      <c r="I66" s="219"/>
    </row>
    <row r="67" spans="1:9" ht="45.75" customHeight="1" x14ac:dyDescent="0.25">
      <c r="A67" s="41" t="s">
        <v>228</v>
      </c>
      <c r="B67" s="353">
        <v>3.5000000000000003E-2</v>
      </c>
      <c r="C67" s="354"/>
      <c r="D67" s="353">
        <v>3.5000000000000003E-2</v>
      </c>
      <c r="E67" s="354"/>
      <c r="F67" s="353">
        <v>3.5000000000000003E-2</v>
      </c>
      <c r="G67" s="354"/>
      <c r="H67" s="353">
        <v>3.5000000000000003E-2</v>
      </c>
      <c r="I67" s="354"/>
    </row>
    <row r="68" spans="1:9" ht="30" customHeight="1" x14ac:dyDescent="0.25">
      <c r="A68" s="239" t="s">
        <v>170</v>
      </c>
      <c r="B68" s="88" t="s">
        <v>85</v>
      </c>
      <c r="C68" s="88" t="s">
        <v>87</v>
      </c>
      <c r="D68" s="88" t="s">
        <v>85</v>
      </c>
      <c r="E68" s="88" t="s">
        <v>87</v>
      </c>
      <c r="F68" s="88" t="s">
        <v>85</v>
      </c>
      <c r="G68" s="88" t="s">
        <v>87</v>
      </c>
      <c r="H68" s="88" t="s">
        <v>85</v>
      </c>
      <c r="I68" s="88" t="s">
        <v>87</v>
      </c>
    </row>
    <row r="69" spans="1:9" ht="30" customHeight="1" x14ac:dyDescent="0.25">
      <c r="A69" s="240"/>
      <c r="B69" s="43">
        <v>0.03</v>
      </c>
      <c r="C69" s="43">
        <v>0.03</v>
      </c>
      <c r="D69" s="43">
        <v>0.03</v>
      </c>
      <c r="E69" s="43">
        <v>0.03</v>
      </c>
      <c r="F69" s="43">
        <v>0.03</v>
      </c>
      <c r="G69" s="43">
        <v>0.03</v>
      </c>
      <c r="H69" s="43">
        <v>0.03</v>
      </c>
      <c r="I69" s="43">
        <v>0.03</v>
      </c>
    </row>
    <row r="70" spans="1:9" ht="183.75" customHeight="1" x14ac:dyDescent="0.25">
      <c r="A70" s="41" t="s">
        <v>229</v>
      </c>
      <c r="B70" s="223" t="s">
        <v>260</v>
      </c>
      <c r="C70" s="224"/>
      <c r="D70" s="356" t="s">
        <v>261</v>
      </c>
      <c r="E70" s="224"/>
      <c r="F70" s="356" t="s">
        <v>262</v>
      </c>
      <c r="G70" s="224"/>
      <c r="H70" s="223" t="s">
        <v>263</v>
      </c>
      <c r="I70" s="224"/>
    </row>
    <row r="71" spans="1:9" ht="80.099999999999994" customHeight="1" x14ac:dyDescent="0.25">
      <c r="A71" s="41" t="s">
        <v>233</v>
      </c>
      <c r="B71" s="234" t="s">
        <v>264</v>
      </c>
      <c r="C71" s="224"/>
      <c r="D71" s="234" t="s">
        <v>265</v>
      </c>
      <c r="E71" s="224"/>
      <c r="F71" s="234" t="s">
        <v>266</v>
      </c>
      <c r="G71" s="224"/>
      <c r="H71" s="234" t="s">
        <v>267</v>
      </c>
      <c r="I71" s="224"/>
    </row>
    <row r="72" spans="1:9" ht="30.75" customHeight="1" x14ac:dyDescent="0.25">
      <c r="A72" s="239" t="s">
        <v>171</v>
      </c>
      <c r="B72" s="88" t="s">
        <v>85</v>
      </c>
      <c r="C72" s="88" t="s">
        <v>87</v>
      </c>
      <c r="D72" s="88" t="s">
        <v>85</v>
      </c>
      <c r="E72" s="88" t="s">
        <v>87</v>
      </c>
      <c r="F72" s="88" t="s">
        <v>85</v>
      </c>
      <c r="G72" s="88" t="s">
        <v>87</v>
      </c>
      <c r="H72" s="88" t="s">
        <v>85</v>
      </c>
      <c r="I72" s="88" t="s">
        <v>87</v>
      </c>
    </row>
    <row r="73" spans="1:9" ht="30.75" customHeight="1" x14ac:dyDescent="0.25">
      <c r="A73" s="240"/>
      <c r="B73" s="43">
        <v>0.04</v>
      </c>
      <c r="C73" s="43">
        <v>0.04</v>
      </c>
      <c r="D73" s="43">
        <v>0.04</v>
      </c>
      <c r="E73" s="43">
        <v>0.04</v>
      </c>
      <c r="F73" s="43">
        <v>0.04</v>
      </c>
      <c r="G73" s="43">
        <v>0.04</v>
      </c>
      <c r="H73" s="43">
        <v>0.04</v>
      </c>
      <c r="I73" s="43">
        <v>0.04</v>
      </c>
    </row>
    <row r="74" spans="1:9" ht="269.25" customHeight="1" x14ac:dyDescent="0.25">
      <c r="A74" s="41" t="s">
        <v>229</v>
      </c>
      <c r="B74" s="324" t="s">
        <v>268</v>
      </c>
      <c r="C74" s="325"/>
      <c r="D74" s="223" t="s">
        <v>269</v>
      </c>
      <c r="E74" s="224"/>
      <c r="F74" s="223" t="s">
        <v>270</v>
      </c>
      <c r="G74" s="224"/>
      <c r="H74" s="223" t="s">
        <v>271</v>
      </c>
      <c r="I74" s="224"/>
    </row>
    <row r="75" spans="1:9" ht="80.099999999999994" customHeight="1" x14ac:dyDescent="0.25">
      <c r="A75" s="41" t="s">
        <v>233</v>
      </c>
      <c r="B75" s="234" t="s">
        <v>264</v>
      </c>
      <c r="C75" s="224"/>
      <c r="D75" s="234" t="s">
        <v>265</v>
      </c>
      <c r="E75" s="224"/>
      <c r="F75" s="234" t="s">
        <v>266</v>
      </c>
      <c r="G75" s="357"/>
      <c r="H75" s="234" t="s">
        <v>267</v>
      </c>
      <c r="I75" s="357"/>
    </row>
    <row r="76" spans="1:9" ht="30.75" customHeight="1" x14ac:dyDescent="0.25">
      <c r="A76" s="239" t="s">
        <v>172</v>
      </c>
      <c r="B76" s="88" t="s">
        <v>85</v>
      </c>
      <c r="C76" s="88" t="s">
        <v>87</v>
      </c>
      <c r="D76" s="88" t="s">
        <v>85</v>
      </c>
      <c r="E76" s="88" t="s">
        <v>87</v>
      </c>
      <c r="F76" s="88" t="s">
        <v>85</v>
      </c>
      <c r="G76" s="88" t="s">
        <v>87</v>
      </c>
      <c r="H76" s="88" t="s">
        <v>85</v>
      </c>
      <c r="I76" s="88" t="s">
        <v>87</v>
      </c>
    </row>
    <row r="77" spans="1:9" ht="30.75" customHeight="1" x14ac:dyDescent="0.25">
      <c r="A77" s="240"/>
      <c r="B77" s="43">
        <v>0.1</v>
      </c>
      <c r="C77" s="43">
        <v>0.1</v>
      </c>
      <c r="D77" s="43">
        <v>0.1</v>
      </c>
      <c r="E77" s="43">
        <v>0.1</v>
      </c>
      <c r="F77" s="43">
        <v>0.1</v>
      </c>
      <c r="G77" s="43">
        <v>0.1</v>
      </c>
      <c r="H77" s="43">
        <v>0.1</v>
      </c>
      <c r="I77" s="43">
        <v>0.1</v>
      </c>
    </row>
    <row r="78" spans="1:9" ht="203.25" customHeight="1" x14ac:dyDescent="0.25">
      <c r="A78" s="41" t="s">
        <v>229</v>
      </c>
      <c r="B78" s="245" t="s">
        <v>272</v>
      </c>
      <c r="C78" s="246"/>
      <c r="D78" s="245" t="s">
        <v>273</v>
      </c>
      <c r="E78" s="246"/>
      <c r="F78" s="245" t="s">
        <v>274</v>
      </c>
      <c r="G78" s="246"/>
      <c r="H78" s="245" t="s">
        <v>275</v>
      </c>
      <c r="I78" s="246"/>
    </row>
    <row r="79" spans="1:9" ht="80.099999999999994" customHeight="1" x14ac:dyDescent="0.25">
      <c r="A79" s="41" t="s">
        <v>233</v>
      </c>
      <c r="B79" s="234" t="s">
        <v>264</v>
      </c>
      <c r="C79" s="224"/>
      <c r="D79" s="234" t="s">
        <v>265</v>
      </c>
      <c r="E79" s="224"/>
      <c r="F79" s="234" t="s">
        <v>266</v>
      </c>
      <c r="G79" s="224"/>
      <c r="H79" s="234" t="s">
        <v>267</v>
      </c>
      <c r="I79" s="224"/>
    </row>
    <row r="80" spans="1:9" ht="30.75" customHeight="1" x14ac:dyDescent="0.25">
      <c r="A80" s="239" t="s">
        <v>174</v>
      </c>
      <c r="B80" s="88" t="s">
        <v>85</v>
      </c>
      <c r="C80" s="88" t="s">
        <v>87</v>
      </c>
      <c r="D80" s="88" t="s">
        <v>85</v>
      </c>
      <c r="E80" s="88" t="s">
        <v>87</v>
      </c>
      <c r="F80" s="88" t="s">
        <v>85</v>
      </c>
      <c r="G80" s="88" t="s">
        <v>87</v>
      </c>
      <c r="H80" s="88" t="s">
        <v>85</v>
      </c>
      <c r="I80" s="88" t="s">
        <v>87</v>
      </c>
    </row>
    <row r="81" spans="1:9" ht="30.75" customHeight="1" x14ac:dyDescent="0.25">
      <c r="A81" s="240"/>
      <c r="B81" s="43">
        <v>0.1</v>
      </c>
      <c r="C81" s="43"/>
      <c r="D81" s="43">
        <v>0.1</v>
      </c>
      <c r="E81" s="43"/>
      <c r="F81" s="43">
        <v>0.1</v>
      </c>
      <c r="G81" s="43"/>
      <c r="H81" s="43">
        <v>0.1</v>
      </c>
      <c r="I81" s="43"/>
    </row>
    <row r="82" spans="1:9" ht="80.099999999999994" customHeight="1" x14ac:dyDescent="0.25">
      <c r="A82" s="41" t="s">
        <v>229</v>
      </c>
      <c r="B82" s="227"/>
      <c r="C82" s="228"/>
      <c r="D82" s="227"/>
      <c r="E82" s="228"/>
      <c r="F82" s="227"/>
      <c r="G82" s="228"/>
      <c r="H82" s="227"/>
      <c r="I82" s="228"/>
    </row>
    <row r="83" spans="1:9" ht="80.099999999999994" customHeight="1" x14ac:dyDescent="0.25">
      <c r="A83" s="41" t="s">
        <v>233</v>
      </c>
      <c r="B83" s="223"/>
      <c r="C83" s="224"/>
      <c r="D83" s="223"/>
      <c r="E83" s="224"/>
      <c r="F83" s="223"/>
      <c r="G83" s="224"/>
      <c r="H83" s="223"/>
      <c r="I83" s="224"/>
    </row>
    <row r="84" spans="1:9" ht="30" customHeight="1" x14ac:dyDescent="0.25">
      <c r="A84" s="239" t="s">
        <v>176</v>
      </c>
      <c r="B84" s="88" t="s">
        <v>85</v>
      </c>
      <c r="C84" s="88" t="s">
        <v>87</v>
      </c>
      <c r="D84" s="88" t="s">
        <v>85</v>
      </c>
      <c r="E84" s="88" t="s">
        <v>87</v>
      </c>
      <c r="F84" s="88" t="s">
        <v>85</v>
      </c>
      <c r="G84" s="88" t="s">
        <v>87</v>
      </c>
      <c r="H84" s="88" t="s">
        <v>85</v>
      </c>
      <c r="I84" s="88" t="s">
        <v>87</v>
      </c>
    </row>
    <row r="85" spans="1:9" ht="30" customHeight="1" x14ac:dyDescent="0.25">
      <c r="A85" s="240"/>
      <c r="B85" s="43">
        <v>0.1</v>
      </c>
      <c r="C85" s="43"/>
      <c r="D85" s="43">
        <v>0.1</v>
      </c>
      <c r="E85" s="43"/>
      <c r="F85" s="43">
        <v>0.1</v>
      </c>
      <c r="G85" s="43"/>
      <c r="H85" s="43">
        <v>0.1</v>
      </c>
      <c r="I85" s="43"/>
    </row>
    <row r="86" spans="1:9" ht="80.099999999999994" customHeight="1" x14ac:dyDescent="0.25">
      <c r="A86" s="41" t="s">
        <v>229</v>
      </c>
      <c r="B86" s="222"/>
      <c r="C86" s="222"/>
      <c r="D86" s="222"/>
      <c r="E86" s="222"/>
      <c r="F86" s="222"/>
      <c r="G86" s="222"/>
      <c r="H86" s="222"/>
      <c r="I86" s="222"/>
    </row>
    <row r="87" spans="1:9" ht="80.099999999999994" customHeight="1" x14ac:dyDescent="0.25">
      <c r="A87" s="41" t="s">
        <v>233</v>
      </c>
      <c r="B87" s="214"/>
      <c r="C87" s="215"/>
      <c r="D87" s="214"/>
      <c r="E87" s="215"/>
      <c r="F87" s="214"/>
      <c r="G87" s="215"/>
      <c r="H87" s="214"/>
      <c r="I87" s="215"/>
    </row>
    <row r="88" spans="1:9" ht="29.25" customHeight="1" x14ac:dyDescent="0.25">
      <c r="A88" s="239" t="s">
        <v>177</v>
      </c>
      <c r="B88" s="88" t="s">
        <v>85</v>
      </c>
      <c r="C88" s="88" t="s">
        <v>87</v>
      </c>
      <c r="D88" s="88" t="s">
        <v>85</v>
      </c>
      <c r="E88" s="88" t="s">
        <v>87</v>
      </c>
      <c r="F88" s="88" t="s">
        <v>85</v>
      </c>
      <c r="G88" s="88" t="s">
        <v>87</v>
      </c>
      <c r="H88" s="88" t="s">
        <v>85</v>
      </c>
      <c r="I88" s="88" t="s">
        <v>87</v>
      </c>
    </row>
    <row r="89" spans="1:9" ht="29.25" customHeight="1" x14ac:dyDescent="0.25">
      <c r="A89" s="240"/>
      <c r="B89" s="43">
        <v>0.1</v>
      </c>
      <c r="C89" s="45"/>
      <c r="D89" s="43">
        <v>0.1</v>
      </c>
      <c r="E89" s="45"/>
      <c r="F89" s="43">
        <v>0.1</v>
      </c>
      <c r="G89" s="45"/>
      <c r="H89" s="43">
        <v>0.1</v>
      </c>
      <c r="I89" s="45"/>
    </row>
    <row r="90" spans="1:9" ht="80.099999999999994" customHeight="1" x14ac:dyDescent="0.25">
      <c r="A90" s="41" t="s">
        <v>229</v>
      </c>
      <c r="B90" s="216"/>
      <c r="C90" s="216"/>
      <c r="D90" s="216"/>
      <c r="E90" s="216"/>
      <c r="F90" s="216"/>
      <c r="G90" s="216"/>
      <c r="H90" s="216"/>
      <c r="I90" s="216"/>
    </row>
    <row r="91" spans="1:9" ht="80.099999999999994" customHeight="1" x14ac:dyDescent="0.25">
      <c r="A91" s="41" t="s">
        <v>233</v>
      </c>
      <c r="B91" s="214"/>
      <c r="C91" s="215"/>
      <c r="D91" s="214"/>
      <c r="E91" s="215"/>
      <c r="F91" s="214"/>
      <c r="G91" s="215"/>
      <c r="H91" s="214"/>
      <c r="I91" s="215"/>
    </row>
    <row r="92" spans="1:9" ht="24.95" customHeight="1" x14ac:dyDescent="0.25">
      <c r="A92" s="239" t="s">
        <v>178</v>
      </c>
      <c r="B92" s="88" t="s">
        <v>85</v>
      </c>
      <c r="C92" s="88" t="s">
        <v>87</v>
      </c>
      <c r="D92" s="88" t="s">
        <v>85</v>
      </c>
      <c r="E92" s="88" t="s">
        <v>87</v>
      </c>
      <c r="F92" s="88" t="s">
        <v>85</v>
      </c>
      <c r="G92" s="88" t="s">
        <v>87</v>
      </c>
      <c r="H92" s="88" t="s">
        <v>85</v>
      </c>
      <c r="I92" s="88" t="s">
        <v>87</v>
      </c>
    </row>
    <row r="93" spans="1:9" ht="24.95" customHeight="1" x14ac:dyDescent="0.25">
      <c r="A93" s="240"/>
      <c r="B93" s="43">
        <v>0.1</v>
      </c>
      <c r="C93" s="45"/>
      <c r="D93" s="43">
        <v>0.1</v>
      </c>
      <c r="E93" s="45"/>
      <c r="F93" s="43">
        <v>0.1</v>
      </c>
      <c r="G93" s="45"/>
      <c r="H93" s="43">
        <v>0.1</v>
      </c>
      <c r="I93" s="45"/>
    </row>
    <row r="94" spans="1:9" ht="80.099999999999994" customHeight="1" x14ac:dyDescent="0.25">
      <c r="A94" s="41" t="s">
        <v>229</v>
      </c>
      <c r="B94" s="216"/>
      <c r="C94" s="216"/>
      <c r="D94" s="216"/>
      <c r="E94" s="216"/>
      <c r="F94" s="216"/>
      <c r="G94" s="216"/>
      <c r="H94" s="216"/>
      <c r="I94" s="216"/>
    </row>
    <row r="95" spans="1:9" ht="80.099999999999994" customHeight="1" x14ac:dyDescent="0.25">
      <c r="A95" s="41" t="s">
        <v>233</v>
      </c>
      <c r="B95" s="214"/>
      <c r="C95" s="215"/>
      <c r="D95" s="214"/>
      <c r="E95" s="215"/>
      <c r="F95" s="214"/>
      <c r="G95" s="215"/>
      <c r="H95" s="214"/>
      <c r="I95" s="215"/>
    </row>
    <row r="96" spans="1:9" ht="24.95" customHeight="1" x14ac:dyDescent="0.25">
      <c r="A96" s="239" t="s">
        <v>179</v>
      </c>
      <c r="B96" s="88" t="s">
        <v>85</v>
      </c>
      <c r="C96" s="88" t="s">
        <v>87</v>
      </c>
      <c r="D96" s="88" t="s">
        <v>85</v>
      </c>
      <c r="E96" s="88" t="s">
        <v>87</v>
      </c>
      <c r="F96" s="88" t="s">
        <v>85</v>
      </c>
      <c r="G96" s="88" t="s">
        <v>87</v>
      </c>
      <c r="H96" s="88" t="s">
        <v>85</v>
      </c>
      <c r="I96" s="88" t="s">
        <v>87</v>
      </c>
    </row>
    <row r="97" spans="1:9" ht="24.95" customHeight="1" x14ac:dyDescent="0.25">
      <c r="A97" s="240"/>
      <c r="B97" s="43">
        <v>0.1</v>
      </c>
      <c r="C97" s="45"/>
      <c r="D97" s="43">
        <v>0.1</v>
      </c>
      <c r="E97" s="45"/>
      <c r="F97" s="43">
        <v>0.1</v>
      </c>
      <c r="G97" s="45"/>
      <c r="H97" s="43">
        <v>0.1</v>
      </c>
      <c r="I97" s="45"/>
    </row>
    <row r="98" spans="1:9" ht="80.099999999999994" customHeight="1" x14ac:dyDescent="0.25">
      <c r="A98" s="41" t="s">
        <v>229</v>
      </c>
      <c r="B98" s="216"/>
      <c r="C98" s="216"/>
      <c r="D98" s="216"/>
      <c r="E98" s="216"/>
      <c r="F98" s="216"/>
      <c r="G98" s="216"/>
      <c r="H98" s="216"/>
      <c r="I98" s="216"/>
    </row>
    <row r="99" spans="1:9" ht="80.099999999999994" customHeight="1" x14ac:dyDescent="0.25">
      <c r="A99" s="41" t="s">
        <v>233</v>
      </c>
      <c r="B99" s="214"/>
      <c r="C99" s="215"/>
      <c r="D99" s="214"/>
      <c r="E99" s="215"/>
      <c r="F99" s="214"/>
      <c r="G99" s="215"/>
      <c r="H99" s="214"/>
      <c r="I99" s="215"/>
    </row>
    <row r="100" spans="1:9" ht="24.95" customHeight="1" x14ac:dyDescent="0.25">
      <c r="A100" s="239" t="s">
        <v>181</v>
      </c>
      <c r="B100" s="88" t="s">
        <v>85</v>
      </c>
      <c r="C100" s="88" t="s">
        <v>87</v>
      </c>
      <c r="D100" s="88" t="s">
        <v>85</v>
      </c>
      <c r="E100" s="88" t="s">
        <v>87</v>
      </c>
      <c r="F100" s="88" t="s">
        <v>85</v>
      </c>
      <c r="G100" s="88" t="s">
        <v>87</v>
      </c>
      <c r="H100" s="88" t="s">
        <v>85</v>
      </c>
      <c r="I100" s="88" t="s">
        <v>87</v>
      </c>
    </row>
    <row r="101" spans="1:9" ht="24.95" customHeight="1" x14ac:dyDescent="0.25">
      <c r="A101" s="240"/>
      <c r="B101" s="43">
        <v>0.1</v>
      </c>
      <c r="C101" s="45"/>
      <c r="D101" s="43">
        <v>0.1</v>
      </c>
      <c r="E101" s="45"/>
      <c r="F101" s="43">
        <v>0.1</v>
      </c>
      <c r="G101" s="45"/>
      <c r="H101" s="43">
        <v>0.1</v>
      </c>
      <c r="I101" s="45"/>
    </row>
    <row r="102" spans="1:9" ht="80.099999999999994" customHeight="1" x14ac:dyDescent="0.25">
      <c r="A102" s="41" t="s">
        <v>229</v>
      </c>
      <c r="B102" s="216"/>
      <c r="C102" s="216"/>
      <c r="D102" s="216"/>
      <c r="E102" s="216"/>
      <c r="F102" s="216"/>
      <c r="G102" s="216"/>
      <c r="H102" s="216"/>
      <c r="I102" s="216"/>
    </row>
    <row r="103" spans="1:9" ht="80.099999999999994" customHeight="1" x14ac:dyDescent="0.25">
      <c r="A103" s="41" t="s">
        <v>233</v>
      </c>
      <c r="B103" s="214"/>
      <c r="C103" s="215"/>
      <c r="D103" s="214"/>
      <c r="E103" s="215"/>
      <c r="F103" s="214"/>
      <c r="G103" s="215"/>
      <c r="H103" s="214"/>
      <c r="I103" s="215"/>
    </row>
    <row r="104" spans="1:9" ht="24.95" customHeight="1" x14ac:dyDescent="0.25">
      <c r="A104" s="239" t="s">
        <v>182</v>
      </c>
      <c r="B104" s="88" t="s">
        <v>85</v>
      </c>
      <c r="C104" s="88" t="s">
        <v>87</v>
      </c>
      <c r="D104" s="88" t="s">
        <v>85</v>
      </c>
      <c r="E104" s="88" t="s">
        <v>87</v>
      </c>
      <c r="F104" s="88" t="s">
        <v>85</v>
      </c>
      <c r="G104" s="88" t="s">
        <v>87</v>
      </c>
      <c r="H104" s="88" t="s">
        <v>85</v>
      </c>
      <c r="I104" s="88" t="s">
        <v>87</v>
      </c>
    </row>
    <row r="105" spans="1:9" ht="24.95" customHeight="1" x14ac:dyDescent="0.25">
      <c r="A105" s="240"/>
      <c r="B105" s="43">
        <v>0.1</v>
      </c>
      <c r="C105" s="45"/>
      <c r="D105" s="43">
        <v>0.1</v>
      </c>
      <c r="E105" s="45"/>
      <c r="F105" s="43">
        <v>0.1</v>
      </c>
      <c r="G105" s="45"/>
      <c r="H105" s="43">
        <v>0.1</v>
      </c>
      <c r="I105" s="45"/>
    </row>
    <row r="106" spans="1:9" ht="80.099999999999994" customHeight="1" x14ac:dyDescent="0.25">
      <c r="A106" s="41" t="s">
        <v>229</v>
      </c>
      <c r="B106" s="216"/>
      <c r="C106" s="216"/>
      <c r="D106" s="216"/>
      <c r="E106" s="216"/>
      <c r="F106" s="216"/>
      <c r="G106" s="216"/>
      <c r="H106" s="216"/>
      <c r="I106" s="216"/>
    </row>
    <row r="107" spans="1:9" ht="80.099999999999994" customHeight="1" x14ac:dyDescent="0.25">
      <c r="A107" s="41" t="s">
        <v>233</v>
      </c>
      <c r="B107" s="214"/>
      <c r="C107" s="215"/>
      <c r="D107" s="214"/>
      <c r="E107" s="215"/>
      <c r="F107" s="214"/>
      <c r="G107" s="215"/>
      <c r="H107" s="214"/>
      <c r="I107" s="215"/>
    </row>
    <row r="108" spans="1:9" ht="24.95" customHeight="1" x14ac:dyDescent="0.25">
      <c r="A108" s="239" t="s">
        <v>183</v>
      </c>
      <c r="B108" s="88" t="s">
        <v>85</v>
      </c>
      <c r="C108" s="88" t="s">
        <v>87</v>
      </c>
      <c r="D108" s="88" t="s">
        <v>85</v>
      </c>
      <c r="E108" s="88" t="s">
        <v>87</v>
      </c>
      <c r="F108" s="88" t="s">
        <v>85</v>
      </c>
      <c r="G108" s="88" t="s">
        <v>87</v>
      </c>
      <c r="H108" s="88" t="s">
        <v>85</v>
      </c>
      <c r="I108" s="88" t="s">
        <v>87</v>
      </c>
    </row>
    <row r="109" spans="1:9" ht="24.95" customHeight="1" x14ac:dyDescent="0.25">
      <c r="A109" s="240"/>
      <c r="B109" s="43">
        <v>0.06</v>
      </c>
      <c r="C109" s="45"/>
      <c r="D109" s="43">
        <v>0.06</v>
      </c>
      <c r="E109" s="45"/>
      <c r="F109" s="43">
        <v>0.06</v>
      </c>
      <c r="G109" s="45"/>
      <c r="H109" s="43">
        <v>0.06</v>
      </c>
      <c r="I109" s="45"/>
    </row>
    <row r="110" spans="1:9" ht="80.099999999999994" customHeight="1" x14ac:dyDescent="0.25">
      <c r="A110" s="41" t="s">
        <v>229</v>
      </c>
      <c r="B110" s="216"/>
      <c r="C110" s="216"/>
      <c r="D110" s="216"/>
      <c r="E110" s="216"/>
      <c r="F110" s="216"/>
      <c r="G110" s="216"/>
      <c r="H110" s="216"/>
      <c r="I110" s="216"/>
    </row>
    <row r="111" spans="1:9" ht="80.099999999999994" customHeight="1" x14ac:dyDescent="0.25">
      <c r="A111" s="41" t="s">
        <v>233</v>
      </c>
      <c r="B111" s="214"/>
      <c r="C111" s="215"/>
      <c r="D111" s="214"/>
      <c r="E111" s="215"/>
      <c r="F111" s="214"/>
      <c r="G111" s="215"/>
      <c r="H111" s="214"/>
      <c r="I111" s="215"/>
    </row>
    <row r="112" spans="1:9" ht="24.95" customHeight="1" x14ac:dyDescent="0.25">
      <c r="A112" s="239" t="s">
        <v>184</v>
      </c>
      <c r="B112" s="88" t="s">
        <v>85</v>
      </c>
      <c r="C112" s="88" t="s">
        <v>87</v>
      </c>
      <c r="D112" s="88" t="s">
        <v>85</v>
      </c>
      <c r="E112" s="88" t="s">
        <v>87</v>
      </c>
      <c r="F112" s="88" t="s">
        <v>85</v>
      </c>
      <c r="G112" s="88" t="s">
        <v>87</v>
      </c>
      <c r="H112" s="88" t="s">
        <v>85</v>
      </c>
      <c r="I112" s="88" t="s">
        <v>87</v>
      </c>
    </row>
    <row r="113" spans="1:9" ht="24.95" customHeight="1" x14ac:dyDescent="0.25">
      <c r="A113" s="240"/>
      <c r="B113" s="43">
        <v>7.0000000000000007E-2</v>
      </c>
      <c r="C113" s="126"/>
      <c r="D113" s="43">
        <v>7.0000000000000007E-2</v>
      </c>
      <c r="E113" s="126"/>
      <c r="F113" s="43">
        <v>7.0000000000000007E-2</v>
      </c>
      <c r="G113" s="126"/>
      <c r="H113" s="43">
        <v>7.0000000000000007E-2</v>
      </c>
      <c r="I113" s="126"/>
    </row>
    <row r="114" spans="1:9" ht="80.099999999999994" customHeight="1" x14ac:dyDescent="0.25">
      <c r="A114" s="41" t="s">
        <v>229</v>
      </c>
      <c r="B114" s="217"/>
      <c r="C114" s="217"/>
      <c r="D114" s="217"/>
      <c r="E114" s="217"/>
      <c r="F114" s="217"/>
      <c r="G114" s="217"/>
      <c r="H114" s="217"/>
      <c r="I114" s="217"/>
    </row>
    <row r="115" spans="1:9" ht="80.099999999999994" customHeight="1" x14ac:dyDescent="0.25">
      <c r="A115" s="41" t="s">
        <v>233</v>
      </c>
      <c r="B115" s="214"/>
      <c r="C115" s="215"/>
      <c r="D115" s="214"/>
      <c r="E115" s="215"/>
      <c r="F115" s="214"/>
      <c r="G115" s="215"/>
      <c r="H115" s="214"/>
      <c r="I115" s="215"/>
    </row>
    <row r="116" spans="1:9" ht="16.5" x14ac:dyDescent="0.25">
      <c r="A116" s="42" t="s">
        <v>243</v>
      </c>
      <c r="B116" s="46">
        <f t="shared" ref="B116:I116" si="1">(B69+B73+B77+B81+B85+B89+B93+B97+B101+B105+B109+B113)</f>
        <v>1</v>
      </c>
      <c r="C116" s="46">
        <f t="shared" si="1"/>
        <v>0.17</v>
      </c>
      <c r="D116" s="46">
        <f t="shared" si="1"/>
        <v>1</v>
      </c>
      <c r="E116" s="46">
        <f t="shared" si="1"/>
        <v>0.17</v>
      </c>
      <c r="F116" s="46">
        <f t="shared" si="1"/>
        <v>1</v>
      </c>
      <c r="G116" s="46">
        <f t="shared" si="1"/>
        <v>0.17</v>
      </c>
      <c r="H116" s="46">
        <f t="shared" si="1"/>
        <v>1</v>
      </c>
      <c r="I116" s="46">
        <f t="shared" si="1"/>
        <v>0.17</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 r:id="rId1" xr:uid="{43CD6514-9B39-4D6E-8740-368225E85896}"/>
    <hyperlink ref="D71" r:id="rId2" xr:uid="{B8DD1ED7-06B9-443C-920B-31B2C02CE643}"/>
    <hyperlink ref="F71" r:id="rId3" xr:uid="{E5C06890-0935-468B-B674-EA646DBE6153}"/>
    <hyperlink ref="H71" r:id="rId4" xr:uid="{CC021E30-8D92-49FE-8858-945C73BCE4C2}"/>
    <hyperlink ref="D75" r:id="rId5" xr:uid="{37839DB8-E3F7-4E47-A44A-045A741609BF}"/>
    <hyperlink ref="B75" r:id="rId6" xr:uid="{7261BF0F-E767-42D1-885D-BC5830E637B9}"/>
    <hyperlink ref="F75" r:id="rId7" xr:uid="{254419F1-9BF5-4EDA-8390-63EC93E8BF06}"/>
    <hyperlink ref="H75" r:id="rId8" xr:uid="{AEB768BC-174F-40E3-B937-F1741C6C7500}"/>
    <hyperlink ref="B79" r:id="rId9" xr:uid="{79C2FEF5-49B6-4071-95F7-1396ABC55B49}"/>
    <hyperlink ref="D79" r:id="rId10" xr:uid="{9D0B6A64-0B25-4D95-BF77-BC69F2C6FBE7}"/>
    <hyperlink ref="F79" r:id="rId11" xr:uid="{E174F0ED-1EC4-44A6-904B-AECDA183C9F5}"/>
    <hyperlink ref="H79" r:id="rId12" xr:uid="{A7C9524D-F2FC-4C96-8C91-CBFE0D1EFD6B}"/>
  </hyperlinks>
  <pageMargins left="0.23622047244094491" right="0.23622047244094491" top="0.74803149606299213" bottom="0.74803149606299213" header="0.31496062992125984" footer="0.31496062992125984"/>
  <pageSetup paperSize="5" scale="30" orientation="landscape" r:id="rId13"/>
  <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D788A-E668-4436-972E-0FD0EA30A03C}">
  <sheetPr>
    <tabColor theme="5" tint="0.59999389629810485"/>
  </sheetPr>
  <dimension ref="A1:O127"/>
  <sheetViews>
    <sheetView showGridLines="0" topLeftCell="A82" zoomScale="70" zoomScaleNormal="70" workbookViewId="0">
      <selection activeCell="A84" sqref="A84"/>
    </sheetView>
  </sheetViews>
  <sheetFormatPr baseColWidth="10" defaultColWidth="10.85546875" defaultRowHeight="14.25" x14ac:dyDescent="0.25"/>
  <cols>
    <col min="1" max="1" width="49.7109375" style="1" customWidth="1"/>
    <col min="2" max="2" width="35.7109375" style="1" customWidth="1"/>
    <col min="3" max="3" width="43" style="1" customWidth="1"/>
    <col min="4" max="4" width="41.7109375" style="1" customWidth="1"/>
    <col min="5" max="5" width="56.42578125" style="1" customWidth="1"/>
    <col min="6" max="6" width="43" style="1" customWidth="1"/>
    <col min="7" max="7" width="60.425781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22.15" customHeight="1" thickBot="1" x14ac:dyDescent="0.3">
      <c r="A1" s="306"/>
      <c r="B1" s="283" t="s">
        <v>160</v>
      </c>
      <c r="C1" s="284"/>
      <c r="D1" s="284"/>
      <c r="E1" s="284"/>
      <c r="F1" s="284"/>
      <c r="G1" s="284"/>
      <c r="H1" s="284"/>
      <c r="I1" s="284"/>
      <c r="J1" s="284"/>
      <c r="K1" s="284"/>
      <c r="L1" s="285"/>
      <c r="M1" s="280" t="s">
        <v>161</v>
      </c>
      <c r="N1" s="281"/>
      <c r="O1" s="282"/>
    </row>
    <row r="2" spans="1:15" s="77" customFormat="1" ht="18" customHeight="1" thickBot="1" x14ac:dyDescent="0.3">
      <c r="A2" s="307"/>
      <c r="B2" s="286" t="s">
        <v>162</v>
      </c>
      <c r="C2" s="287"/>
      <c r="D2" s="287"/>
      <c r="E2" s="287"/>
      <c r="F2" s="287"/>
      <c r="G2" s="287"/>
      <c r="H2" s="287"/>
      <c r="I2" s="287"/>
      <c r="J2" s="287"/>
      <c r="K2" s="287"/>
      <c r="L2" s="288"/>
      <c r="M2" s="280" t="s">
        <v>163</v>
      </c>
      <c r="N2" s="281"/>
      <c r="O2" s="282"/>
    </row>
    <row r="3" spans="1:15" s="77" customFormat="1" ht="19.899999999999999" customHeight="1" thickBot="1" x14ac:dyDescent="0.3">
      <c r="A3" s="307"/>
      <c r="B3" s="286" t="s">
        <v>0</v>
      </c>
      <c r="C3" s="287"/>
      <c r="D3" s="287"/>
      <c r="E3" s="287"/>
      <c r="F3" s="287"/>
      <c r="G3" s="287"/>
      <c r="H3" s="287"/>
      <c r="I3" s="287"/>
      <c r="J3" s="287"/>
      <c r="K3" s="287"/>
      <c r="L3" s="288"/>
      <c r="M3" s="280" t="s">
        <v>164</v>
      </c>
      <c r="N3" s="281"/>
      <c r="O3" s="282"/>
    </row>
    <row r="4" spans="1:15" s="77" customFormat="1" ht="21.75" customHeight="1" thickBot="1" x14ac:dyDescent="0.3">
      <c r="A4" s="308"/>
      <c r="B4" s="289" t="s">
        <v>165</v>
      </c>
      <c r="C4" s="290"/>
      <c r="D4" s="290"/>
      <c r="E4" s="290"/>
      <c r="F4" s="290"/>
      <c r="G4" s="290"/>
      <c r="H4" s="290"/>
      <c r="I4" s="290"/>
      <c r="J4" s="290"/>
      <c r="K4" s="290"/>
      <c r="L4" s="291"/>
      <c r="M4" s="280" t="s">
        <v>166</v>
      </c>
      <c r="N4" s="281"/>
      <c r="O4" s="282"/>
    </row>
    <row r="5" spans="1:15" s="77" customFormat="1" ht="16.149999999999999" customHeight="1" thickBot="1" x14ac:dyDescent="0.3">
      <c r="A5" s="78"/>
      <c r="B5" s="79"/>
      <c r="C5" s="6"/>
      <c r="D5" s="79"/>
      <c r="E5" s="79"/>
      <c r="F5" s="79"/>
      <c r="G5" s="79"/>
      <c r="H5" s="79"/>
      <c r="I5" s="79"/>
      <c r="J5" s="79"/>
      <c r="K5" s="79"/>
      <c r="L5" s="79"/>
      <c r="M5" s="80"/>
      <c r="N5" s="80"/>
      <c r="O5" s="80"/>
    </row>
    <row r="6" spans="1:15" ht="40.35" customHeight="1" thickBot="1" x14ac:dyDescent="0.3">
      <c r="A6" s="51" t="s">
        <v>167</v>
      </c>
      <c r="B6" s="317" t="s">
        <v>168</v>
      </c>
      <c r="C6" s="318"/>
      <c r="D6" s="318"/>
      <c r="E6" s="318"/>
      <c r="F6" s="318"/>
      <c r="G6" s="318"/>
      <c r="H6" s="318"/>
      <c r="I6" s="318"/>
      <c r="J6" s="318"/>
      <c r="K6" s="319"/>
      <c r="L6" s="120" t="s">
        <v>169</v>
      </c>
      <c r="M6" s="320">
        <v>2024110010297</v>
      </c>
      <c r="N6" s="321"/>
      <c r="O6" s="322"/>
    </row>
    <row r="7" spans="1:15" s="77" customFormat="1" ht="28.5" customHeight="1" thickBot="1" x14ac:dyDescent="0.3">
      <c r="A7" s="78"/>
      <c r="B7" s="79"/>
      <c r="C7" s="6"/>
      <c r="D7" s="79"/>
      <c r="E7" s="79"/>
      <c r="F7" s="79"/>
      <c r="G7" s="79"/>
      <c r="H7" s="79"/>
      <c r="I7" s="79"/>
      <c r="J7" s="79"/>
      <c r="K7" s="79"/>
      <c r="L7" s="79"/>
      <c r="M7" s="80"/>
      <c r="N7" s="80"/>
      <c r="O7" s="80"/>
    </row>
    <row r="8" spans="1:15" s="77" customFormat="1" ht="28.5" customHeight="1" thickBot="1" x14ac:dyDescent="0.3">
      <c r="A8" s="310" t="s">
        <v>6</v>
      </c>
      <c r="B8" s="120" t="s">
        <v>170</v>
      </c>
      <c r="C8" s="206"/>
      <c r="D8" s="120" t="s">
        <v>171</v>
      </c>
      <c r="E8" s="98"/>
      <c r="F8" s="120" t="s">
        <v>172</v>
      </c>
      <c r="G8" s="98" t="s">
        <v>173</v>
      </c>
      <c r="H8" s="120" t="s">
        <v>174</v>
      </c>
      <c r="I8" s="99"/>
      <c r="J8" s="294" t="s">
        <v>8</v>
      </c>
      <c r="K8" s="309"/>
      <c r="L8" s="119" t="s">
        <v>175</v>
      </c>
      <c r="M8" s="323"/>
      <c r="N8" s="323"/>
      <c r="O8" s="323"/>
    </row>
    <row r="9" spans="1:15" s="77" customFormat="1" ht="28.5" customHeight="1" thickBot="1" x14ac:dyDescent="0.3">
      <c r="A9" s="310"/>
      <c r="B9" s="121" t="s">
        <v>176</v>
      </c>
      <c r="C9" s="100"/>
      <c r="D9" s="120" t="s">
        <v>177</v>
      </c>
      <c r="E9" s="101"/>
      <c r="F9" s="120" t="s">
        <v>178</v>
      </c>
      <c r="G9" s="101"/>
      <c r="H9" s="120" t="s">
        <v>179</v>
      </c>
      <c r="I9" s="99"/>
      <c r="J9" s="294"/>
      <c r="K9" s="309"/>
      <c r="L9" s="119" t="s">
        <v>180</v>
      </c>
      <c r="M9" s="323"/>
      <c r="N9" s="323"/>
      <c r="O9" s="323"/>
    </row>
    <row r="10" spans="1:15" s="77" customFormat="1" ht="28.5" customHeight="1" thickBot="1" x14ac:dyDescent="0.3">
      <c r="A10" s="310"/>
      <c r="B10" s="120" t="s">
        <v>181</v>
      </c>
      <c r="C10" s="206"/>
      <c r="D10" s="120" t="s">
        <v>182</v>
      </c>
      <c r="E10" s="101"/>
      <c r="F10" s="120" t="s">
        <v>183</v>
      </c>
      <c r="G10" s="101"/>
      <c r="H10" s="120" t="s">
        <v>184</v>
      </c>
      <c r="I10" s="99"/>
      <c r="J10" s="294"/>
      <c r="K10" s="309"/>
      <c r="L10" s="119" t="s">
        <v>185</v>
      </c>
      <c r="M10" s="323" t="s">
        <v>173</v>
      </c>
      <c r="N10" s="323"/>
      <c r="O10" s="323"/>
    </row>
    <row r="11" spans="1:15" ht="15" customHeight="1" thickBot="1" x14ac:dyDescent="0.3">
      <c r="A11" s="4"/>
      <c r="B11" s="5"/>
      <c r="C11" s="5"/>
      <c r="D11" s="7"/>
      <c r="E11" s="6"/>
      <c r="F11" s="6"/>
      <c r="G11" s="150"/>
      <c r="H11" s="150"/>
      <c r="I11" s="8"/>
      <c r="J11" s="8"/>
      <c r="K11" s="5"/>
      <c r="L11" s="5"/>
      <c r="M11" s="5"/>
      <c r="N11" s="5"/>
      <c r="O11" s="5"/>
    </row>
    <row r="12" spans="1:15" ht="15" customHeight="1" x14ac:dyDescent="0.25">
      <c r="A12" s="314" t="s">
        <v>186</v>
      </c>
      <c r="B12" s="295" t="s">
        <v>276</v>
      </c>
      <c r="C12" s="296"/>
      <c r="D12" s="296"/>
      <c r="E12" s="296"/>
      <c r="F12" s="296"/>
      <c r="G12" s="296"/>
      <c r="H12" s="296"/>
      <c r="I12" s="296"/>
      <c r="J12" s="296"/>
      <c r="K12" s="296"/>
      <c r="L12" s="296"/>
      <c r="M12" s="296"/>
      <c r="N12" s="296"/>
      <c r="O12" s="297"/>
    </row>
    <row r="13" spans="1:15" ht="15" customHeight="1" x14ac:dyDescent="0.25">
      <c r="A13" s="315"/>
      <c r="B13" s="298"/>
      <c r="C13" s="299"/>
      <c r="D13" s="299"/>
      <c r="E13" s="299"/>
      <c r="F13" s="299"/>
      <c r="G13" s="299"/>
      <c r="H13" s="299"/>
      <c r="I13" s="299"/>
      <c r="J13" s="299"/>
      <c r="K13" s="299"/>
      <c r="L13" s="299"/>
      <c r="M13" s="299"/>
      <c r="N13" s="299"/>
      <c r="O13" s="300"/>
    </row>
    <row r="14" spans="1:15" ht="15" customHeight="1" thickBot="1" x14ac:dyDescent="0.3">
      <c r="A14" s="316"/>
      <c r="B14" s="301"/>
      <c r="C14" s="302"/>
      <c r="D14" s="302"/>
      <c r="E14" s="302"/>
      <c r="F14" s="302"/>
      <c r="G14" s="302"/>
      <c r="H14" s="302"/>
      <c r="I14" s="302"/>
      <c r="J14" s="302"/>
      <c r="K14" s="302"/>
      <c r="L14" s="302"/>
      <c r="M14" s="302"/>
      <c r="N14" s="302"/>
      <c r="O14" s="303"/>
    </row>
    <row r="15" spans="1:15" ht="9" customHeight="1" thickBot="1" x14ac:dyDescent="0.3">
      <c r="A15" s="12"/>
      <c r="B15" s="76"/>
      <c r="C15" s="13"/>
      <c r="D15" s="13"/>
      <c r="E15" s="13"/>
      <c r="F15" s="13"/>
      <c r="G15" s="14"/>
      <c r="H15" s="14"/>
      <c r="I15" s="14"/>
      <c r="J15" s="14"/>
      <c r="K15" s="14"/>
      <c r="L15" s="15"/>
      <c r="M15" s="15"/>
      <c r="N15" s="15"/>
      <c r="O15" s="15"/>
    </row>
    <row r="16" spans="1:15" s="16" customFormat="1" ht="37.5" customHeight="1" thickBot="1" x14ac:dyDescent="0.3">
      <c r="A16" s="51" t="s">
        <v>13</v>
      </c>
      <c r="B16" s="305" t="s">
        <v>277</v>
      </c>
      <c r="C16" s="305"/>
      <c r="D16" s="305"/>
      <c r="E16" s="305"/>
      <c r="F16" s="305"/>
      <c r="G16" s="310" t="s">
        <v>15</v>
      </c>
      <c r="H16" s="310"/>
      <c r="I16" s="349" t="s">
        <v>278</v>
      </c>
      <c r="J16" s="349"/>
      <c r="K16" s="349"/>
      <c r="L16" s="349"/>
      <c r="M16" s="349"/>
      <c r="N16" s="349"/>
      <c r="O16" s="349"/>
    </row>
    <row r="17" spans="1:15" ht="9" customHeight="1" thickBot="1" x14ac:dyDescent="0.3">
      <c r="A17" s="12"/>
      <c r="B17" s="14"/>
      <c r="C17" s="13"/>
      <c r="D17" s="13"/>
      <c r="E17" s="13"/>
      <c r="F17" s="13"/>
      <c r="G17" s="14"/>
      <c r="H17" s="14"/>
      <c r="I17" s="14"/>
      <c r="J17" s="14"/>
      <c r="K17" s="14"/>
      <c r="L17" s="15"/>
      <c r="M17" s="15"/>
      <c r="N17" s="15"/>
      <c r="O17" s="15"/>
    </row>
    <row r="18" spans="1:15" ht="56.25" customHeight="1" thickBot="1" x14ac:dyDescent="0.3">
      <c r="A18" s="51" t="s">
        <v>17</v>
      </c>
      <c r="B18" s="312" t="s">
        <v>190</v>
      </c>
      <c r="C18" s="312"/>
      <c r="D18" s="312"/>
      <c r="E18" s="312"/>
      <c r="F18" s="51" t="s">
        <v>19</v>
      </c>
      <c r="G18" s="311" t="s">
        <v>191</v>
      </c>
      <c r="H18" s="311"/>
      <c r="I18" s="311"/>
      <c r="J18" s="51" t="s">
        <v>21</v>
      </c>
      <c r="K18" s="305" t="s">
        <v>192</v>
      </c>
      <c r="L18" s="305"/>
      <c r="M18" s="305"/>
      <c r="N18" s="305"/>
      <c r="O18" s="305"/>
    </row>
    <row r="19" spans="1:15" ht="9" customHeight="1" x14ac:dyDescent="0.25">
      <c r="A19" s="3"/>
      <c r="B19" s="2"/>
      <c r="C19" s="313"/>
      <c r="D19" s="313"/>
      <c r="E19" s="313"/>
      <c r="F19" s="313"/>
      <c r="G19" s="313"/>
      <c r="H19" s="313"/>
      <c r="I19" s="313"/>
      <c r="J19" s="313"/>
      <c r="K19" s="313"/>
      <c r="L19" s="313"/>
      <c r="M19" s="313"/>
      <c r="N19" s="313"/>
      <c r="O19" s="313"/>
    </row>
    <row r="20" spans="1:15" ht="16.5" customHeight="1" thickBot="1" x14ac:dyDescent="0.3">
      <c r="A20" s="74"/>
      <c r="B20" s="75"/>
      <c r="C20" s="75"/>
      <c r="D20" s="75"/>
      <c r="E20" s="75"/>
      <c r="F20" s="75"/>
      <c r="G20" s="75"/>
      <c r="H20" s="75"/>
      <c r="I20" s="75"/>
      <c r="J20" s="75"/>
      <c r="K20" s="75"/>
      <c r="L20" s="75"/>
      <c r="M20" s="75"/>
      <c r="N20" s="75"/>
      <c r="O20" s="75"/>
    </row>
    <row r="21" spans="1:15" ht="32.1" customHeight="1" thickBot="1" x14ac:dyDescent="0.3">
      <c r="A21" s="292" t="s">
        <v>23</v>
      </c>
      <c r="B21" s="293"/>
      <c r="C21" s="293"/>
      <c r="D21" s="293"/>
      <c r="E21" s="293"/>
      <c r="F21" s="293"/>
      <c r="G21" s="293"/>
      <c r="H21" s="293"/>
      <c r="I21" s="293"/>
      <c r="J21" s="293"/>
      <c r="K21" s="293"/>
      <c r="L21" s="293"/>
      <c r="M21" s="293"/>
      <c r="N21" s="293"/>
      <c r="O21" s="294"/>
    </row>
    <row r="22" spans="1:15" ht="32.1" customHeight="1" thickBot="1" x14ac:dyDescent="0.3">
      <c r="A22" s="292" t="s">
        <v>193</v>
      </c>
      <c r="B22" s="293"/>
      <c r="C22" s="293"/>
      <c r="D22" s="293"/>
      <c r="E22" s="293"/>
      <c r="F22" s="293"/>
      <c r="G22" s="293"/>
      <c r="H22" s="293"/>
      <c r="I22" s="293"/>
      <c r="J22" s="293"/>
      <c r="K22" s="293"/>
      <c r="L22" s="293"/>
      <c r="M22" s="293"/>
      <c r="N22" s="293"/>
      <c r="O22" s="294"/>
    </row>
    <row r="23" spans="1:15" ht="32.1" customHeight="1" thickBot="1" x14ac:dyDescent="0.3">
      <c r="A23" s="24"/>
      <c r="B23" s="17" t="s">
        <v>170</v>
      </c>
      <c r="C23" s="17" t="s">
        <v>171</v>
      </c>
      <c r="D23" s="17" t="s">
        <v>172</v>
      </c>
      <c r="E23" s="17" t="s">
        <v>174</v>
      </c>
      <c r="F23" s="17" t="s">
        <v>176</v>
      </c>
      <c r="G23" s="17" t="s">
        <v>177</v>
      </c>
      <c r="H23" s="17" t="s">
        <v>178</v>
      </c>
      <c r="I23" s="17" t="s">
        <v>179</v>
      </c>
      <c r="J23" s="17" t="s">
        <v>181</v>
      </c>
      <c r="K23" s="17" t="s">
        <v>182</v>
      </c>
      <c r="L23" s="17" t="s">
        <v>183</v>
      </c>
      <c r="M23" s="17" t="s">
        <v>184</v>
      </c>
      <c r="N23" s="18" t="s">
        <v>194</v>
      </c>
      <c r="O23" s="18" t="s">
        <v>195</v>
      </c>
    </row>
    <row r="24" spans="1:15" ht="32.1" customHeight="1" x14ac:dyDescent="0.25">
      <c r="A24" s="19" t="s">
        <v>24</v>
      </c>
      <c r="B24" s="20">
        <v>1410455000</v>
      </c>
      <c r="C24" s="20"/>
      <c r="D24" s="20"/>
      <c r="E24" s="20"/>
      <c r="F24" s="20"/>
      <c r="G24" s="20">
        <v>25164000</v>
      </c>
      <c r="H24" s="173"/>
      <c r="I24" s="173"/>
      <c r="J24" s="173"/>
      <c r="K24" s="173"/>
      <c r="L24" s="173"/>
      <c r="M24" s="173"/>
      <c r="N24" s="154">
        <f>SUM(B24:M24)</f>
        <v>1435619000</v>
      </c>
      <c r="O24" s="145">
        <v>1</v>
      </c>
    </row>
    <row r="25" spans="1:15" ht="32.1" customHeight="1" x14ac:dyDescent="0.25">
      <c r="A25" s="19" t="s">
        <v>26</v>
      </c>
      <c r="B25" s="20">
        <v>1410555000</v>
      </c>
      <c r="C25" s="20"/>
      <c r="D25" s="20"/>
      <c r="E25" s="20"/>
      <c r="F25" s="20"/>
      <c r="G25" s="20"/>
      <c r="H25" s="20"/>
      <c r="I25" s="20"/>
      <c r="J25" s="20"/>
      <c r="K25" s="20"/>
      <c r="L25" s="20"/>
      <c r="M25" s="20"/>
      <c r="N25" s="154">
        <f t="shared" ref="N25:N29" si="0">SUM(B25:M25)</f>
        <v>1410555000</v>
      </c>
      <c r="O25" s="146">
        <f>N25/N24</f>
        <v>0.98254132886232348</v>
      </c>
    </row>
    <row r="26" spans="1:15" ht="32.1" customHeight="1" x14ac:dyDescent="0.25">
      <c r="A26" s="19" t="s">
        <v>28</v>
      </c>
      <c r="B26" s="20"/>
      <c r="C26" s="20">
        <v>13899018</v>
      </c>
      <c r="D26" s="20">
        <v>128308300</v>
      </c>
      <c r="E26" s="20"/>
      <c r="F26" s="20"/>
      <c r="G26" s="20"/>
      <c r="H26" s="20"/>
      <c r="I26" s="20"/>
      <c r="J26" s="20"/>
      <c r="K26" s="20"/>
      <c r="L26" s="20"/>
      <c r="M26" s="20"/>
      <c r="N26" s="154">
        <f t="shared" si="0"/>
        <v>142207318</v>
      </c>
      <c r="O26" s="146">
        <f>N26/N24</f>
        <v>9.9056447427903926E-2</v>
      </c>
    </row>
    <row r="27" spans="1:15" ht="32.1" customHeight="1" x14ac:dyDescent="0.25">
      <c r="A27" s="19" t="s">
        <v>196</v>
      </c>
      <c r="B27" s="20">
        <v>16262662</v>
      </c>
      <c r="C27" s="20">
        <f>8989847+2556000</f>
        <v>11545847</v>
      </c>
      <c r="D27" s="20"/>
      <c r="E27" s="20">
        <v>14874068</v>
      </c>
      <c r="F27" s="20"/>
      <c r="G27" s="20"/>
      <c r="H27" s="20"/>
      <c r="I27" s="20"/>
      <c r="J27" s="20"/>
      <c r="K27" s="20"/>
      <c r="L27" s="20"/>
      <c r="M27" s="20"/>
      <c r="N27" s="154">
        <f t="shared" si="0"/>
        <v>42682577</v>
      </c>
      <c r="O27" s="146">
        <v>1</v>
      </c>
    </row>
    <row r="28" spans="1:15" ht="32.1" customHeight="1" x14ac:dyDescent="0.25">
      <c r="A28" s="19" t="s">
        <v>197</v>
      </c>
      <c r="B28" s="20"/>
      <c r="C28" s="20"/>
      <c r="D28" s="20"/>
      <c r="E28" s="20"/>
      <c r="F28" s="20"/>
      <c r="G28" s="20"/>
      <c r="H28" s="20"/>
      <c r="I28" s="20"/>
      <c r="J28" s="20"/>
      <c r="K28" s="20"/>
      <c r="L28" s="20"/>
      <c r="M28" s="20"/>
      <c r="N28" s="154">
        <f t="shared" si="0"/>
        <v>0</v>
      </c>
      <c r="O28" s="146">
        <f>N28/N27</f>
        <v>0</v>
      </c>
    </row>
    <row r="29" spans="1:15" ht="32.1" customHeight="1" x14ac:dyDescent="0.25">
      <c r="A29" s="21" t="s">
        <v>34</v>
      </c>
      <c r="B29" s="20">
        <v>7449056</v>
      </c>
      <c r="C29" s="20">
        <v>1842000</v>
      </c>
      <c r="D29" s="153">
        <v>2419958</v>
      </c>
      <c r="E29" s="148"/>
      <c r="F29" s="148"/>
      <c r="G29" s="148"/>
      <c r="H29" s="148"/>
      <c r="I29" s="148"/>
      <c r="J29" s="148"/>
      <c r="K29" s="148"/>
      <c r="L29" s="148"/>
      <c r="M29" s="148"/>
      <c r="N29" s="155">
        <f t="shared" si="0"/>
        <v>11711014</v>
      </c>
      <c r="O29" s="149">
        <f>N29/N27</f>
        <v>0.27437457677403126</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256" t="s">
        <v>198</v>
      </c>
      <c r="B33" s="257"/>
      <c r="C33" s="257"/>
      <c r="D33" s="257"/>
      <c r="E33" s="257"/>
      <c r="F33" s="257"/>
      <c r="G33" s="257"/>
      <c r="H33" s="257"/>
      <c r="I33" s="258"/>
      <c r="J33" s="27"/>
    </row>
    <row r="34" spans="1:13" ht="50.25" customHeight="1" thickBot="1" x14ac:dyDescent="0.3">
      <c r="A34" s="36" t="s">
        <v>199</v>
      </c>
      <c r="B34" s="259" t="str">
        <f>+B12</f>
        <v>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v>
      </c>
      <c r="C34" s="260"/>
      <c r="D34" s="260"/>
      <c r="E34" s="260"/>
      <c r="F34" s="260"/>
      <c r="G34" s="260"/>
      <c r="H34" s="260"/>
      <c r="I34" s="261"/>
      <c r="J34" s="25"/>
      <c r="M34" s="130"/>
    </row>
    <row r="35" spans="1:13" ht="18.75" customHeight="1" thickBot="1" x14ac:dyDescent="0.3">
      <c r="A35" s="241" t="s">
        <v>39</v>
      </c>
      <c r="B35" s="83">
        <v>2024</v>
      </c>
      <c r="C35" s="83">
        <v>2025</v>
      </c>
      <c r="D35" s="83">
        <v>2026</v>
      </c>
      <c r="E35" s="83">
        <v>2027</v>
      </c>
      <c r="F35" s="83" t="s">
        <v>200</v>
      </c>
      <c r="G35" s="252" t="s">
        <v>41</v>
      </c>
      <c r="H35" s="279" t="s">
        <v>201</v>
      </c>
      <c r="I35" s="279"/>
      <c r="J35" s="25"/>
      <c r="M35" s="130"/>
    </row>
    <row r="36" spans="1:13" ht="50.25" customHeight="1" thickBot="1" x14ac:dyDescent="0.3">
      <c r="A36" s="242"/>
      <c r="B36" s="181">
        <v>15</v>
      </c>
      <c r="C36" s="181">
        <v>15</v>
      </c>
      <c r="D36" s="181">
        <v>15</v>
      </c>
      <c r="E36" s="181">
        <v>15</v>
      </c>
      <c r="F36" s="181">
        <v>15</v>
      </c>
      <c r="G36" s="252"/>
      <c r="H36" s="279"/>
      <c r="I36" s="279"/>
      <c r="J36" s="25"/>
      <c r="M36" s="131"/>
    </row>
    <row r="37" spans="1:13" ht="54" customHeight="1" thickBot="1" x14ac:dyDescent="0.3">
      <c r="A37" s="37" t="s">
        <v>43</v>
      </c>
      <c r="B37" s="262">
        <v>0.57999999999999996</v>
      </c>
      <c r="C37" s="263"/>
      <c r="D37" s="272" t="s">
        <v>202</v>
      </c>
      <c r="E37" s="273"/>
      <c r="F37" s="273"/>
      <c r="G37" s="273"/>
      <c r="H37" s="273"/>
      <c r="I37" s="274"/>
    </row>
    <row r="38" spans="1:13" s="26" customFormat="1" ht="48" customHeight="1" thickBot="1" x14ac:dyDescent="0.3">
      <c r="A38" s="241" t="s">
        <v>203</v>
      </c>
      <c r="B38" s="37" t="s">
        <v>204</v>
      </c>
      <c r="C38" s="36" t="s">
        <v>87</v>
      </c>
      <c r="D38" s="220" t="s">
        <v>89</v>
      </c>
      <c r="E38" s="221"/>
      <c r="F38" s="220" t="s">
        <v>91</v>
      </c>
      <c r="G38" s="221"/>
      <c r="H38" s="38" t="s">
        <v>93</v>
      </c>
      <c r="I38" s="40" t="s">
        <v>94</v>
      </c>
      <c r="M38" s="132"/>
    </row>
    <row r="39" spans="1:13" ht="346.5" customHeight="1" thickBot="1" x14ac:dyDescent="0.3">
      <c r="A39" s="242"/>
      <c r="B39" s="182">
        <v>15</v>
      </c>
      <c r="C39" s="182">
        <v>15</v>
      </c>
      <c r="D39" s="358" t="s">
        <v>279</v>
      </c>
      <c r="E39" s="359"/>
      <c r="F39" s="358" t="s">
        <v>280</v>
      </c>
      <c r="G39" s="359"/>
      <c r="H39" s="144"/>
      <c r="I39" s="29" t="s">
        <v>281</v>
      </c>
      <c r="M39" s="130"/>
    </row>
    <row r="40" spans="1:13" s="26" customFormat="1" ht="54" customHeight="1" thickBot="1" x14ac:dyDescent="0.3">
      <c r="A40" s="241" t="s">
        <v>208</v>
      </c>
      <c r="B40" s="39" t="s">
        <v>204</v>
      </c>
      <c r="C40" s="38" t="s">
        <v>87</v>
      </c>
      <c r="D40" s="220" t="s">
        <v>89</v>
      </c>
      <c r="E40" s="221"/>
      <c r="F40" s="220" t="s">
        <v>91</v>
      </c>
      <c r="G40" s="221"/>
      <c r="H40" s="38" t="s">
        <v>93</v>
      </c>
      <c r="I40" s="40" t="s">
        <v>94</v>
      </c>
    </row>
    <row r="41" spans="1:13" ht="408.75" customHeight="1" thickBot="1" x14ac:dyDescent="0.3">
      <c r="A41" s="242"/>
      <c r="B41" s="182">
        <v>15</v>
      </c>
      <c r="C41" s="31">
        <v>15</v>
      </c>
      <c r="D41" s="358" t="s">
        <v>282</v>
      </c>
      <c r="E41" s="359"/>
      <c r="F41" s="358" t="s">
        <v>283</v>
      </c>
      <c r="G41" s="359"/>
      <c r="H41" s="144"/>
      <c r="I41" s="29" t="s">
        <v>284</v>
      </c>
    </row>
    <row r="42" spans="1:13" s="26" customFormat="1" ht="45" customHeight="1" thickBot="1" x14ac:dyDescent="0.3">
      <c r="A42" s="241" t="s">
        <v>212</v>
      </c>
      <c r="B42" s="39" t="s">
        <v>204</v>
      </c>
      <c r="C42" s="38" t="s">
        <v>87</v>
      </c>
      <c r="D42" s="220" t="s">
        <v>89</v>
      </c>
      <c r="E42" s="221"/>
      <c r="F42" s="220" t="s">
        <v>91</v>
      </c>
      <c r="G42" s="221"/>
      <c r="H42" s="38" t="s">
        <v>93</v>
      </c>
      <c r="I42" s="40" t="s">
        <v>94</v>
      </c>
    </row>
    <row r="43" spans="1:13" ht="216" customHeight="1" thickBot="1" x14ac:dyDescent="0.3">
      <c r="A43" s="242"/>
      <c r="B43" s="182">
        <v>15</v>
      </c>
      <c r="C43" s="182">
        <v>15</v>
      </c>
      <c r="D43" s="360" t="s">
        <v>285</v>
      </c>
      <c r="E43" s="361"/>
      <c r="F43" s="362" t="s">
        <v>386</v>
      </c>
      <c r="G43" s="363"/>
      <c r="H43" s="144"/>
      <c r="I43" s="29" t="s">
        <v>286</v>
      </c>
    </row>
    <row r="44" spans="1:13" s="26" customFormat="1" ht="44.25" customHeight="1" thickBot="1" x14ac:dyDescent="0.3">
      <c r="A44" s="241" t="s">
        <v>216</v>
      </c>
      <c r="B44" s="39" t="s">
        <v>204</v>
      </c>
      <c r="C44" s="39" t="s">
        <v>87</v>
      </c>
      <c r="D44" s="220" t="s">
        <v>89</v>
      </c>
      <c r="E44" s="221"/>
      <c r="F44" s="220" t="s">
        <v>91</v>
      </c>
      <c r="G44" s="221"/>
      <c r="H44" s="38" t="s">
        <v>93</v>
      </c>
      <c r="I44" s="38" t="s">
        <v>94</v>
      </c>
    </row>
    <row r="45" spans="1:13" ht="120" customHeight="1" thickBot="1" x14ac:dyDescent="0.3">
      <c r="A45" s="242"/>
      <c r="B45" s="182">
        <v>15</v>
      </c>
      <c r="C45" s="31"/>
      <c r="D45" s="254"/>
      <c r="E45" s="255"/>
      <c r="F45" s="254"/>
      <c r="G45" s="255"/>
      <c r="H45" s="47"/>
      <c r="I45" s="48"/>
    </row>
    <row r="46" spans="1:13" s="26" customFormat="1" ht="47.25" customHeight="1" thickBot="1" x14ac:dyDescent="0.3">
      <c r="A46" s="241" t="s">
        <v>217</v>
      </c>
      <c r="B46" s="39" t="s">
        <v>204</v>
      </c>
      <c r="C46" s="38" t="s">
        <v>87</v>
      </c>
      <c r="D46" s="220" t="s">
        <v>89</v>
      </c>
      <c r="E46" s="221"/>
      <c r="F46" s="220" t="s">
        <v>91</v>
      </c>
      <c r="G46" s="221"/>
      <c r="H46" s="38" t="s">
        <v>93</v>
      </c>
      <c r="I46" s="40" t="s">
        <v>94</v>
      </c>
    </row>
    <row r="47" spans="1:13" ht="120" customHeight="1" thickBot="1" x14ac:dyDescent="0.3">
      <c r="A47" s="242"/>
      <c r="B47" s="182">
        <v>15</v>
      </c>
      <c r="C47" s="31"/>
      <c r="D47" s="247"/>
      <c r="E47" s="248"/>
      <c r="F47" s="247"/>
      <c r="G47" s="248"/>
      <c r="H47" s="28"/>
      <c r="I47" s="30"/>
    </row>
    <row r="48" spans="1:13" s="26" customFormat="1" ht="52.5" customHeight="1" thickBot="1" x14ac:dyDescent="0.3">
      <c r="A48" s="241" t="s">
        <v>218</v>
      </c>
      <c r="B48" s="39" t="s">
        <v>204</v>
      </c>
      <c r="C48" s="38" t="s">
        <v>87</v>
      </c>
      <c r="D48" s="220" t="s">
        <v>89</v>
      </c>
      <c r="E48" s="221"/>
      <c r="F48" s="220" t="s">
        <v>91</v>
      </c>
      <c r="G48" s="221"/>
      <c r="H48" s="38" t="s">
        <v>93</v>
      </c>
      <c r="I48" s="40" t="s">
        <v>94</v>
      </c>
    </row>
    <row r="49" spans="1:9" ht="120" customHeight="1" thickBot="1" x14ac:dyDescent="0.3">
      <c r="A49" s="242"/>
      <c r="B49" s="181">
        <v>15</v>
      </c>
      <c r="C49" s="32"/>
      <c r="D49" s="247"/>
      <c r="E49" s="248"/>
      <c r="F49" s="247"/>
      <c r="G49" s="248"/>
      <c r="H49" s="28"/>
      <c r="I49" s="30"/>
    </row>
    <row r="50" spans="1:9" ht="35.1" customHeight="1" thickBot="1" x14ac:dyDescent="0.3">
      <c r="A50" s="241" t="s">
        <v>219</v>
      </c>
      <c r="B50" s="37" t="s">
        <v>204</v>
      </c>
      <c r="C50" s="36" t="s">
        <v>87</v>
      </c>
      <c r="D50" s="220" t="s">
        <v>89</v>
      </c>
      <c r="E50" s="221"/>
      <c r="F50" s="220" t="s">
        <v>91</v>
      </c>
      <c r="G50" s="221"/>
      <c r="H50" s="38" t="s">
        <v>93</v>
      </c>
      <c r="I50" s="40" t="s">
        <v>94</v>
      </c>
    </row>
    <row r="51" spans="1:9" ht="120" customHeight="1" thickBot="1" x14ac:dyDescent="0.3">
      <c r="A51" s="242"/>
      <c r="B51" s="181">
        <v>15</v>
      </c>
      <c r="C51" s="32"/>
      <c r="D51" s="247"/>
      <c r="E51" s="249"/>
      <c r="F51" s="247"/>
      <c r="G51" s="248"/>
      <c r="H51" s="28"/>
      <c r="I51" s="30"/>
    </row>
    <row r="52" spans="1:9" ht="35.1" customHeight="1" thickBot="1" x14ac:dyDescent="0.3">
      <c r="A52" s="241" t="s">
        <v>220</v>
      </c>
      <c r="B52" s="37" t="s">
        <v>204</v>
      </c>
      <c r="C52" s="36" t="s">
        <v>87</v>
      </c>
      <c r="D52" s="220" t="s">
        <v>89</v>
      </c>
      <c r="E52" s="221"/>
      <c r="F52" s="220" t="s">
        <v>91</v>
      </c>
      <c r="G52" s="221"/>
      <c r="H52" s="38" t="s">
        <v>93</v>
      </c>
      <c r="I52" s="40" t="s">
        <v>94</v>
      </c>
    </row>
    <row r="53" spans="1:9" ht="120" customHeight="1" thickBot="1" x14ac:dyDescent="0.3">
      <c r="A53" s="242"/>
      <c r="B53" s="181">
        <v>15</v>
      </c>
      <c r="C53" s="32"/>
      <c r="D53" s="247"/>
      <c r="E53" s="249"/>
      <c r="F53" s="247"/>
      <c r="G53" s="248"/>
      <c r="H53" s="49"/>
      <c r="I53" s="30"/>
    </row>
    <row r="54" spans="1:9" ht="35.1" customHeight="1" thickBot="1" x14ac:dyDescent="0.3">
      <c r="A54" s="241" t="s">
        <v>221</v>
      </c>
      <c r="B54" s="37" t="s">
        <v>204</v>
      </c>
      <c r="C54" s="36" t="s">
        <v>87</v>
      </c>
      <c r="D54" s="220" t="s">
        <v>89</v>
      </c>
      <c r="E54" s="221"/>
      <c r="F54" s="220" t="s">
        <v>91</v>
      </c>
      <c r="G54" s="221"/>
      <c r="H54" s="38" t="s">
        <v>93</v>
      </c>
      <c r="I54" s="40" t="s">
        <v>94</v>
      </c>
    </row>
    <row r="55" spans="1:9" ht="120" customHeight="1" thickBot="1" x14ac:dyDescent="0.3">
      <c r="A55" s="242"/>
      <c r="B55" s="181">
        <v>15</v>
      </c>
      <c r="C55" s="32"/>
      <c r="D55" s="247"/>
      <c r="E55" s="248"/>
      <c r="F55" s="247"/>
      <c r="G55" s="248"/>
      <c r="H55" s="28"/>
      <c r="I55" s="28"/>
    </row>
    <row r="56" spans="1:9" ht="35.1" customHeight="1" thickBot="1" x14ac:dyDescent="0.3">
      <c r="A56" s="241" t="s">
        <v>222</v>
      </c>
      <c r="B56" s="37" t="s">
        <v>204</v>
      </c>
      <c r="C56" s="36" t="s">
        <v>87</v>
      </c>
      <c r="D56" s="220" t="s">
        <v>89</v>
      </c>
      <c r="E56" s="221"/>
      <c r="F56" s="220" t="s">
        <v>91</v>
      </c>
      <c r="G56" s="221"/>
      <c r="H56" s="38" t="s">
        <v>93</v>
      </c>
      <c r="I56" s="40" t="s">
        <v>94</v>
      </c>
    </row>
    <row r="57" spans="1:9" ht="120" customHeight="1" thickBot="1" x14ac:dyDescent="0.3">
      <c r="A57" s="242"/>
      <c r="B57" s="181">
        <v>15</v>
      </c>
      <c r="C57" s="32"/>
      <c r="D57" s="247"/>
      <c r="E57" s="248"/>
      <c r="F57" s="247"/>
      <c r="G57" s="248"/>
      <c r="H57" s="28"/>
      <c r="I57" s="30"/>
    </row>
    <row r="58" spans="1:9" ht="35.1" customHeight="1" thickBot="1" x14ac:dyDescent="0.3">
      <c r="A58" s="241" t="s">
        <v>223</v>
      </c>
      <c r="B58" s="37" t="s">
        <v>204</v>
      </c>
      <c r="C58" s="36" t="s">
        <v>87</v>
      </c>
      <c r="D58" s="220" t="s">
        <v>89</v>
      </c>
      <c r="E58" s="221"/>
      <c r="F58" s="220" t="s">
        <v>91</v>
      </c>
      <c r="G58" s="221"/>
      <c r="H58" s="38" t="s">
        <v>93</v>
      </c>
      <c r="I58" s="40" t="s">
        <v>94</v>
      </c>
    </row>
    <row r="59" spans="1:9" ht="120" customHeight="1" thickBot="1" x14ac:dyDescent="0.3">
      <c r="A59" s="242"/>
      <c r="B59" s="181">
        <v>15</v>
      </c>
      <c r="C59" s="32"/>
      <c r="D59" s="247"/>
      <c r="E59" s="248"/>
      <c r="F59" s="249"/>
      <c r="G59" s="249"/>
      <c r="H59" s="28"/>
      <c r="I59" s="28"/>
    </row>
    <row r="60" spans="1:9" ht="35.1" customHeight="1" thickBot="1" x14ac:dyDescent="0.3">
      <c r="A60" s="241" t="s">
        <v>224</v>
      </c>
      <c r="B60" s="37" t="s">
        <v>204</v>
      </c>
      <c r="C60" s="36" t="s">
        <v>87</v>
      </c>
      <c r="D60" s="220" t="s">
        <v>89</v>
      </c>
      <c r="E60" s="221"/>
      <c r="F60" s="220" t="s">
        <v>91</v>
      </c>
      <c r="G60" s="221"/>
      <c r="H60" s="38" t="s">
        <v>93</v>
      </c>
      <c r="I60" s="40" t="s">
        <v>94</v>
      </c>
    </row>
    <row r="61" spans="1:9" ht="120" customHeight="1" thickBot="1" x14ac:dyDescent="0.3">
      <c r="A61" s="242"/>
      <c r="B61" s="181">
        <v>15</v>
      </c>
      <c r="C61" s="32"/>
      <c r="D61" s="247"/>
      <c r="E61" s="248"/>
      <c r="F61" s="247"/>
      <c r="G61" s="248"/>
      <c r="H61" s="28"/>
      <c r="I61" s="28"/>
    </row>
    <row r="62" spans="1:9" x14ac:dyDescent="0.25">
      <c r="B62" s="128"/>
    </row>
    <row r="64" spans="1:9" s="25" customFormat="1" ht="30" customHeight="1" x14ac:dyDescent="0.25">
      <c r="A64" s="1"/>
      <c r="B64" s="1"/>
      <c r="C64" s="1"/>
      <c r="D64" s="1"/>
      <c r="E64" s="1"/>
      <c r="F64" s="1"/>
      <c r="G64" s="1"/>
      <c r="H64" s="1"/>
      <c r="I64" s="1"/>
    </row>
    <row r="65" spans="1:7" ht="34.5" customHeight="1" x14ac:dyDescent="0.25">
      <c r="A65" s="231" t="s">
        <v>57</v>
      </c>
      <c r="B65" s="232"/>
      <c r="C65" s="232"/>
      <c r="D65" s="232"/>
      <c r="E65" s="232"/>
      <c r="F65" s="232"/>
      <c r="G65" s="233"/>
    </row>
    <row r="66" spans="1:7" ht="201.75" customHeight="1" x14ac:dyDescent="0.25">
      <c r="A66" s="41" t="s">
        <v>58</v>
      </c>
      <c r="B66" s="218" t="s">
        <v>287</v>
      </c>
      <c r="C66" s="219"/>
      <c r="D66" s="218" t="s">
        <v>288</v>
      </c>
      <c r="E66" s="219"/>
      <c r="F66" s="218" t="s">
        <v>289</v>
      </c>
      <c r="G66" s="219"/>
    </row>
    <row r="67" spans="1:7" ht="45.75" customHeight="1" x14ac:dyDescent="0.25">
      <c r="A67" s="41" t="s">
        <v>228</v>
      </c>
      <c r="B67" s="237">
        <v>0.2</v>
      </c>
      <c r="C67" s="238"/>
      <c r="D67" s="237">
        <v>0.2</v>
      </c>
      <c r="E67" s="238"/>
      <c r="F67" s="237">
        <v>0.18</v>
      </c>
      <c r="G67" s="238"/>
    </row>
    <row r="68" spans="1:7" ht="30" customHeight="1" x14ac:dyDescent="0.25">
      <c r="A68" s="239" t="s">
        <v>170</v>
      </c>
      <c r="B68" s="88" t="s">
        <v>85</v>
      </c>
      <c r="C68" s="88" t="s">
        <v>87</v>
      </c>
      <c r="D68" s="88" t="s">
        <v>85</v>
      </c>
      <c r="E68" s="88" t="s">
        <v>87</v>
      </c>
      <c r="F68" s="88" t="s">
        <v>85</v>
      </c>
      <c r="G68" s="88" t="s">
        <v>87</v>
      </c>
    </row>
    <row r="69" spans="1:7" ht="30" customHeight="1" x14ac:dyDescent="0.25">
      <c r="A69" s="240"/>
      <c r="B69" s="43">
        <v>0.03</v>
      </c>
      <c r="C69" s="43">
        <v>0.03</v>
      </c>
      <c r="D69" s="43">
        <v>0.03</v>
      </c>
      <c r="E69" s="43">
        <v>0.03</v>
      </c>
      <c r="F69" s="43">
        <v>0.03</v>
      </c>
      <c r="G69" s="43">
        <v>0.03</v>
      </c>
    </row>
    <row r="70" spans="1:7" ht="249" customHeight="1" x14ac:dyDescent="0.25">
      <c r="A70" s="41" t="s">
        <v>229</v>
      </c>
      <c r="B70" s="364" t="s">
        <v>290</v>
      </c>
      <c r="C70" s="365"/>
      <c r="D70" s="366" t="s">
        <v>291</v>
      </c>
      <c r="E70" s="367"/>
      <c r="F70" s="364" t="s">
        <v>292</v>
      </c>
      <c r="G70" s="368"/>
    </row>
    <row r="71" spans="1:7" ht="80.099999999999994" customHeight="1" x14ac:dyDescent="0.25">
      <c r="A71" s="41" t="s">
        <v>233</v>
      </c>
      <c r="B71" s="234" t="s">
        <v>293</v>
      </c>
      <c r="C71" s="224"/>
      <c r="D71" s="234" t="s">
        <v>294</v>
      </c>
      <c r="E71" s="224"/>
      <c r="F71" s="234" t="s">
        <v>295</v>
      </c>
      <c r="G71" s="224"/>
    </row>
    <row r="72" spans="1:7" ht="30.75" customHeight="1" x14ac:dyDescent="0.25">
      <c r="A72" s="239" t="s">
        <v>171</v>
      </c>
      <c r="B72" s="88" t="s">
        <v>85</v>
      </c>
      <c r="C72" s="88" t="s">
        <v>87</v>
      </c>
      <c r="D72" s="88" t="s">
        <v>85</v>
      </c>
      <c r="E72" s="88" t="s">
        <v>87</v>
      </c>
      <c r="F72" s="88" t="s">
        <v>85</v>
      </c>
      <c r="G72" s="88" t="s">
        <v>87</v>
      </c>
    </row>
    <row r="73" spans="1:7" ht="30.75" customHeight="1" x14ac:dyDescent="0.25">
      <c r="A73" s="240"/>
      <c r="B73" s="43">
        <v>0.04</v>
      </c>
      <c r="C73" s="43">
        <v>0.04</v>
      </c>
      <c r="D73" s="203">
        <v>0.04</v>
      </c>
      <c r="E73" s="43">
        <v>0.04</v>
      </c>
      <c r="F73" s="43">
        <v>0.04</v>
      </c>
      <c r="G73" s="43">
        <v>0.04</v>
      </c>
    </row>
    <row r="74" spans="1:7" ht="318" customHeight="1" x14ac:dyDescent="0.25">
      <c r="A74" s="369" t="s">
        <v>229</v>
      </c>
      <c r="B74" s="371" t="s">
        <v>296</v>
      </c>
      <c r="C74" s="372"/>
      <c r="D74" s="375" t="s">
        <v>297</v>
      </c>
      <c r="E74" s="376"/>
      <c r="F74" s="379" t="s">
        <v>298</v>
      </c>
      <c r="G74" s="380"/>
    </row>
    <row r="75" spans="1:7" ht="409.5" customHeight="1" x14ac:dyDescent="0.25">
      <c r="A75" s="370"/>
      <c r="B75" s="373"/>
      <c r="C75" s="374"/>
      <c r="D75" s="377"/>
      <c r="E75" s="378"/>
      <c r="F75" s="381"/>
      <c r="G75" s="382"/>
    </row>
    <row r="76" spans="1:7" ht="80.099999999999994" customHeight="1" x14ac:dyDescent="0.25">
      <c r="A76" s="41" t="s">
        <v>233</v>
      </c>
      <c r="B76" s="234" t="s">
        <v>293</v>
      </c>
      <c r="C76" s="224"/>
      <c r="D76" s="234" t="s">
        <v>294</v>
      </c>
      <c r="E76" s="224"/>
      <c r="F76" s="234" t="s">
        <v>295</v>
      </c>
      <c r="G76" s="224"/>
    </row>
    <row r="77" spans="1:7" ht="30.75" customHeight="1" x14ac:dyDescent="0.25">
      <c r="A77" s="239" t="s">
        <v>172</v>
      </c>
      <c r="B77" s="88" t="s">
        <v>85</v>
      </c>
      <c r="C77" s="88" t="s">
        <v>87</v>
      </c>
      <c r="D77" s="88" t="s">
        <v>85</v>
      </c>
      <c r="E77" s="88" t="s">
        <v>87</v>
      </c>
      <c r="F77" s="88" t="s">
        <v>85</v>
      </c>
      <c r="G77" s="88" t="s">
        <v>87</v>
      </c>
    </row>
    <row r="78" spans="1:7" ht="30.75" customHeight="1" x14ac:dyDescent="0.25">
      <c r="A78" s="240"/>
      <c r="B78" s="43">
        <v>0.1</v>
      </c>
      <c r="C78" s="43">
        <v>0.1</v>
      </c>
      <c r="D78" s="43">
        <v>0.1</v>
      </c>
      <c r="E78" s="43">
        <v>0.1</v>
      </c>
      <c r="F78" s="43">
        <v>0.1</v>
      </c>
      <c r="G78" s="43">
        <v>0.1</v>
      </c>
    </row>
    <row r="79" spans="1:7" ht="408" customHeight="1" x14ac:dyDescent="0.25">
      <c r="A79" s="41" t="s">
        <v>229</v>
      </c>
      <c r="B79" s="383" t="s">
        <v>299</v>
      </c>
      <c r="C79" s="384"/>
      <c r="D79" s="385" t="s">
        <v>300</v>
      </c>
      <c r="E79" s="386"/>
      <c r="F79" s="387" t="s">
        <v>301</v>
      </c>
      <c r="G79" s="388"/>
    </row>
    <row r="80" spans="1:7" ht="80.099999999999994" customHeight="1" x14ac:dyDescent="0.25">
      <c r="A80" s="41" t="s">
        <v>233</v>
      </c>
      <c r="B80" s="234" t="s">
        <v>293</v>
      </c>
      <c r="C80" s="224"/>
      <c r="D80" s="234" t="s">
        <v>294</v>
      </c>
      <c r="E80" s="224"/>
      <c r="F80" s="234" t="s">
        <v>295</v>
      </c>
      <c r="G80" s="224"/>
    </row>
    <row r="81" spans="1:7" ht="30.75" customHeight="1" x14ac:dyDescent="0.25">
      <c r="A81" s="239" t="s">
        <v>174</v>
      </c>
      <c r="B81" s="88" t="s">
        <v>85</v>
      </c>
      <c r="C81" s="88" t="s">
        <v>87</v>
      </c>
      <c r="D81" s="88" t="s">
        <v>85</v>
      </c>
      <c r="E81" s="88" t="s">
        <v>87</v>
      </c>
      <c r="F81" s="88" t="s">
        <v>85</v>
      </c>
      <c r="G81" s="88" t="s">
        <v>87</v>
      </c>
    </row>
    <row r="82" spans="1:7" ht="30.75" customHeight="1" x14ac:dyDescent="0.25">
      <c r="A82" s="240"/>
      <c r="B82" s="43">
        <v>0.1</v>
      </c>
      <c r="C82" s="43"/>
      <c r="D82" s="43">
        <v>0.1</v>
      </c>
      <c r="E82" s="43"/>
      <c r="F82" s="43">
        <v>0.1</v>
      </c>
      <c r="G82" s="43"/>
    </row>
    <row r="83" spans="1:7" ht="80.099999999999994" customHeight="1" x14ac:dyDescent="0.25">
      <c r="A83" s="41" t="s">
        <v>229</v>
      </c>
      <c r="B83" s="227"/>
      <c r="C83" s="228"/>
      <c r="D83" s="227"/>
      <c r="E83" s="228"/>
      <c r="F83" s="227"/>
      <c r="G83" s="228"/>
    </row>
    <row r="84" spans="1:7" ht="80.099999999999994" customHeight="1" x14ac:dyDescent="0.25">
      <c r="A84" s="41" t="s">
        <v>233</v>
      </c>
      <c r="B84" s="223"/>
      <c r="C84" s="224"/>
      <c r="D84" s="223"/>
      <c r="E84" s="224"/>
      <c r="F84" s="223"/>
      <c r="G84" s="224"/>
    </row>
    <row r="85" spans="1:7" ht="30" customHeight="1" x14ac:dyDescent="0.25">
      <c r="A85" s="239" t="s">
        <v>176</v>
      </c>
      <c r="B85" s="88" t="s">
        <v>85</v>
      </c>
      <c r="C85" s="88" t="s">
        <v>87</v>
      </c>
      <c r="D85" s="88" t="s">
        <v>85</v>
      </c>
      <c r="E85" s="88" t="s">
        <v>87</v>
      </c>
      <c r="F85" s="88" t="s">
        <v>85</v>
      </c>
      <c r="G85" s="88" t="s">
        <v>87</v>
      </c>
    </row>
    <row r="86" spans="1:7" ht="30" customHeight="1" x14ac:dyDescent="0.25">
      <c r="A86" s="240"/>
      <c r="B86" s="43">
        <v>0.1</v>
      </c>
      <c r="C86" s="43"/>
      <c r="D86" s="43">
        <v>0.1</v>
      </c>
      <c r="E86" s="43"/>
      <c r="F86" s="43">
        <v>0.1</v>
      </c>
      <c r="G86" s="43"/>
    </row>
    <row r="87" spans="1:7" ht="80.099999999999994" customHeight="1" x14ac:dyDescent="0.25">
      <c r="A87" s="41" t="s">
        <v>229</v>
      </c>
      <c r="B87" s="222"/>
      <c r="C87" s="222"/>
      <c r="D87" s="222"/>
      <c r="E87" s="222"/>
      <c r="F87" s="222"/>
      <c r="G87" s="222"/>
    </row>
    <row r="88" spans="1:7" ht="80.099999999999994" customHeight="1" x14ac:dyDescent="0.25">
      <c r="A88" s="41" t="s">
        <v>233</v>
      </c>
      <c r="B88" s="214"/>
      <c r="C88" s="215"/>
      <c r="D88" s="214"/>
      <c r="E88" s="215"/>
      <c r="F88" s="214"/>
      <c r="G88" s="215"/>
    </row>
    <row r="89" spans="1:7" ht="29.25" customHeight="1" x14ac:dyDescent="0.25">
      <c r="A89" s="239" t="s">
        <v>177</v>
      </c>
      <c r="B89" s="88" t="s">
        <v>85</v>
      </c>
      <c r="C89" s="88" t="s">
        <v>87</v>
      </c>
      <c r="D89" s="88" t="s">
        <v>85</v>
      </c>
      <c r="E89" s="88" t="s">
        <v>87</v>
      </c>
      <c r="F89" s="88" t="s">
        <v>85</v>
      </c>
      <c r="G89" s="88" t="s">
        <v>87</v>
      </c>
    </row>
    <row r="90" spans="1:7" ht="29.25" customHeight="1" x14ac:dyDescent="0.25">
      <c r="A90" s="240"/>
      <c r="B90" s="43">
        <v>0.1</v>
      </c>
      <c r="C90" s="45"/>
      <c r="D90" s="43">
        <v>0.1</v>
      </c>
      <c r="E90" s="45"/>
      <c r="F90" s="43">
        <v>0.1</v>
      </c>
      <c r="G90" s="45"/>
    </row>
    <row r="91" spans="1:7" ht="80.099999999999994" customHeight="1" x14ac:dyDescent="0.25">
      <c r="A91" s="41" t="s">
        <v>229</v>
      </c>
      <c r="B91" s="216"/>
      <c r="C91" s="216"/>
      <c r="D91" s="216"/>
      <c r="E91" s="216"/>
      <c r="F91" s="216"/>
      <c r="G91" s="216"/>
    </row>
    <row r="92" spans="1:7" ht="80.099999999999994" customHeight="1" x14ac:dyDescent="0.25">
      <c r="A92" s="41" t="s">
        <v>233</v>
      </c>
      <c r="B92" s="214"/>
      <c r="C92" s="215"/>
      <c r="D92" s="214"/>
      <c r="E92" s="215"/>
      <c r="F92" s="214"/>
      <c r="G92" s="215"/>
    </row>
    <row r="93" spans="1:7" ht="24.95" customHeight="1" x14ac:dyDescent="0.25">
      <c r="A93" s="239" t="s">
        <v>178</v>
      </c>
      <c r="B93" s="88" t="s">
        <v>85</v>
      </c>
      <c r="C93" s="88" t="s">
        <v>87</v>
      </c>
      <c r="D93" s="88" t="s">
        <v>85</v>
      </c>
      <c r="E93" s="88" t="s">
        <v>87</v>
      </c>
      <c r="F93" s="88" t="s">
        <v>85</v>
      </c>
      <c r="G93" s="88" t="s">
        <v>87</v>
      </c>
    </row>
    <row r="94" spans="1:7" ht="24.95" customHeight="1" x14ac:dyDescent="0.25">
      <c r="A94" s="240"/>
      <c r="B94" s="43">
        <v>0.1</v>
      </c>
      <c r="C94" s="45"/>
      <c r="D94" s="43">
        <v>0.1</v>
      </c>
      <c r="E94" s="45"/>
      <c r="F94" s="43">
        <v>0.1</v>
      </c>
      <c r="G94" s="45"/>
    </row>
    <row r="95" spans="1:7" ht="80.099999999999994" customHeight="1" x14ac:dyDescent="0.25">
      <c r="A95" s="41" t="s">
        <v>229</v>
      </c>
      <c r="B95" s="216"/>
      <c r="C95" s="216"/>
      <c r="D95" s="216"/>
      <c r="E95" s="216"/>
      <c r="F95" s="216"/>
      <c r="G95" s="216"/>
    </row>
    <row r="96" spans="1:7" ht="80.099999999999994" customHeight="1" x14ac:dyDescent="0.25">
      <c r="A96" s="41" t="s">
        <v>233</v>
      </c>
      <c r="B96" s="214"/>
      <c r="C96" s="215"/>
      <c r="D96" s="214"/>
      <c r="E96" s="215"/>
      <c r="F96" s="214"/>
      <c r="G96" s="215"/>
    </row>
    <row r="97" spans="1:7" ht="24.95" customHeight="1" x14ac:dyDescent="0.25">
      <c r="A97" s="239" t="s">
        <v>179</v>
      </c>
      <c r="B97" s="88" t="s">
        <v>85</v>
      </c>
      <c r="C97" s="88" t="s">
        <v>87</v>
      </c>
      <c r="D97" s="88" t="s">
        <v>85</v>
      </c>
      <c r="E97" s="88" t="s">
        <v>87</v>
      </c>
      <c r="F97" s="88" t="s">
        <v>85</v>
      </c>
      <c r="G97" s="88" t="s">
        <v>87</v>
      </c>
    </row>
    <row r="98" spans="1:7" ht="24.95" customHeight="1" x14ac:dyDescent="0.25">
      <c r="A98" s="240"/>
      <c r="B98" s="43">
        <v>0.1</v>
      </c>
      <c r="C98" s="45"/>
      <c r="D98" s="43">
        <v>0.1</v>
      </c>
      <c r="E98" s="45"/>
      <c r="F98" s="43">
        <v>0.1</v>
      </c>
      <c r="G98" s="45"/>
    </row>
    <row r="99" spans="1:7" ht="80.099999999999994" customHeight="1" x14ac:dyDescent="0.25">
      <c r="A99" s="41" t="s">
        <v>229</v>
      </c>
      <c r="B99" s="216"/>
      <c r="C99" s="216"/>
      <c r="D99" s="216"/>
      <c r="E99" s="216"/>
      <c r="F99" s="216"/>
      <c r="G99" s="216"/>
    </row>
    <row r="100" spans="1:7" ht="80.099999999999994" customHeight="1" x14ac:dyDescent="0.25">
      <c r="A100" s="41" t="s">
        <v>233</v>
      </c>
      <c r="B100" s="214"/>
      <c r="C100" s="215"/>
      <c r="D100" s="214"/>
      <c r="E100" s="215"/>
      <c r="F100" s="214"/>
      <c r="G100" s="215"/>
    </row>
    <row r="101" spans="1:7" ht="24.95" customHeight="1" x14ac:dyDescent="0.25">
      <c r="A101" s="239" t="s">
        <v>181</v>
      </c>
      <c r="B101" s="88" t="s">
        <v>85</v>
      </c>
      <c r="C101" s="88" t="s">
        <v>87</v>
      </c>
      <c r="D101" s="88" t="s">
        <v>85</v>
      </c>
      <c r="E101" s="88" t="s">
        <v>87</v>
      </c>
      <c r="F101" s="88" t="s">
        <v>85</v>
      </c>
      <c r="G101" s="88" t="s">
        <v>87</v>
      </c>
    </row>
    <row r="102" spans="1:7" ht="24.95" customHeight="1" x14ac:dyDescent="0.25">
      <c r="A102" s="240"/>
      <c r="B102" s="43">
        <v>0.1</v>
      </c>
      <c r="C102" s="45"/>
      <c r="D102" s="43">
        <v>0.1</v>
      </c>
      <c r="E102" s="45"/>
      <c r="F102" s="43">
        <v>0.1</v>
      </c>
      <c r="G102" s="45"/>
    </row>
    <row r="103" spans="1:7" ht="80.099999999999994" customHeight="1" x14ac:dyDescent="0.25">
      <c r="A103" s="41" t="s">
        <v>229</v>
      </c>
      <c r="B103" s="216"/>
      <c r="C103" s="216"/>
      <c r="D103" s="216"/>
      <c r="E103" s="216"/>
      <c r="F103" s="216"/>
      <c r="G103" s="216"/>
    </row>
    <row r="104" spans="1:7" ht="80.099999999999994" customHeight="1" x14ac:dyDescent="0.25">
      <c r="A104" s="41" t="s">
        <v>233</v>
      </c>
      <c r="B104" s="214"/>
      <c r="C104" s="215"/>
      <c r="D104" s="214"/>
      <c r="E104" s="215"/>
      <c r="F104" s="214"/>
      <c r="G104" s="215"/>
    </row>
    <row r="105" spans="1:7" ht="24.95" customHeight="1" x14ac:dyDescent="0.25">
      <c r="A105" s="239" t="s">
        <v>182</v>
      </c>
      <c r="B105" s="88" t="s">
        <v>85</v>
      </c>
      <c r="C105" s="88" t="s">
        <v>87</v>
      </c>
      <c r="D105" s="88" t="s">
        <v>85</v>
      </c>
      <c r="E105" s="88" t="s">
        <v>87</v>
      </c>
      <c r="F105" s="88" t="s">
        <v>85</v>
      </c>
      <c r="G105" s="88" t="s">
        <v>87</v>
      </c>
    </row>
    <row r="106" spans="1:7" ht="24.95" customHeight="1" x14ac:dyDescent="0.25">
      <c r="A106" s="240"/>
      <c r="B106" s="43">
        <v>0.1</v>
      </c>
      <c r="C106" s="45"/>
      <c r="D106" s="43">
        <v>0.1</v>
      </c>
      <c r="E106" s="45"/>
      <c r="F106" s="43">
        <v>0.1</v>
      </c>
      <c r="G106" s="45"/>
    </row>
    <row r="107" spans="1:7" ht="80.099999999999994" customHeight="1" x14ac:dyDescent="0.25">
      <c r="A107" s="41" t="s">
        <v>229</v>
      </c>
      <c r="B107" s="216"/>
      <c r="C107" s="216"/>
      <c r="D107" s="216"/>
      <c r="E107" s="216"/>
      <c r="F107" s="216"/>
      <c r="G107" s="216"/>
    </row>
    <row r="108" spans="1:7" ht="80.099999999999994" customHeight="1" x14ac:dyDescent="0.25">
      <c r="A108" s="41" t="s">
        <v>233</v>
      </c>
      <c r="B108" s="214"/>
      <c r="C108" s="215"/>
      <c r="D108" s="214"/>
      <c r="E108" s="215"/>
      <c r="F108" s="214"/>
      <c r="G108" s="215"/>
    </row>
    <row r="109" spans="1:7" ht="24.95" customHeight="1" x14ac:dyDescent="0.25">
      <c r="A109" s="239" t="s">
        <v>183</v>
      </c>
      <c r="B109" s="88" t="s">
        <v>85</v>
      </c>
      <c r="C109" s="88" t="s">
        <v>87</v>
      </c>
      <c r="D109" s="88" t="s">
        <v>85</v>
      </c>
      <c r="E109" s="88" t="s">
        <v>87</v>
      </c>
      <c r="F109" s="88" t="s">
        <v>85</v>
      </c>
      <c r="G109" s="88" t="s">
        <v>87</v>
      </c>
    </row>
    <row r="110" spans="1:7" ht="24.95" customHeight="1" x14ac:dyDescent="0.25">
      <c r="A110" s="240"/>
      <c r="B110" s="43">
        <v>0.06</v>
      </c>
      <c r="C110" s="45"/>
      <c r="D110" s="43">
        <v>0.06</v>
      </c>
      <c r="E110" s="45"/>
      <c r="F110" s="43">
        <v>0.06</v>
      </c>
      <c r="G110" s="45"/>
    </row>
    <row r="111" spans="1:7" ht="80.099999999999994" customHeight="1" x14ac:dyDescent="0.25">
      <c r="A111" s="41" t="s">
        <v>229</v>
      </c>
      <c r="B111" s="216"/>
      <c r="C111" s="216"/>
      <c r="D111" s="216"/>
      <c r="E111" s="216"/>
      <c r="F111" s="216"/>
      <c r="G111" s="216"/>
    </row>
    <row r="112" spans="1:7" ht="80.099999999999994" customHeight="1" x14ac:dyDescent="0.25">
      <c r="A112" s="41" t="s">
        <v>233</v>
      </c>
      <c r="B112" s="214"/>
      <c r="C112" s="215"/>
      <c r="D112" s="214"/>
      <c r="E112" s="215"/>
      <c r="F112" s="214"/>
      <c r="G112" s="215"/>
    </row>
    <row r="113" spans="1:7" ht="24.95" customHeight="1" x14ac:dyDescent="0.25">
      <c r="A113" s="239" t="s">
        <v>184</v>
      </c>
      <c r="B113" s="88" t="s">
        <v>85</v>
      </c>
      <c r="C113" s="88" t="s">
        <v>87</v>
      </c>
      <c r="D113" s="88" t="s">
        <v>85</v>
      </c>
      <c r="E113" s="88" t="s">
        <v>87</v>
      </c>
      <c r="F113" s="88" t="s">
        <v>85</v>
      </c>
      <c r="G113" s="88" t="s">
        <v>87</v>
      </c>
    </row>
    <row r="114" spans="1:7" ht="24.95" customHeight="1" x14ac:dyDescent="0.25">
      <c r="A114" s="240"/>
      <c r="B114" s="43">
        <v>7.0000000000000007E-2</v>
      </c>
      <c r="C114" s="126"/>
      <c r="D114" s="43">
        <v>7.0000000000000007E-2</v>
      </c>
      <c r="E114" s="126"/>
      <c r="F114" s="43">
        <v>7.0000000000000007E-2</v>
      </c>
      <c r="G114" s="126"/>
    </row>
    <row r="115" spans="1:7" ht="80.099999999999994" customHeight="1" x14ac:dyDescent="0.25">
      <c r="A115" s="41" t="s">
        <v>229</v>
      </c>
      <c r="B115" s="217"/>
      <c r="C115" s="217"/>
      <c r="D115" s="217"/>
      <c r="E115" s="217"/>
      <c r="F115" s="217"/>
      <c r="G115" s="217"/>
    </row>
    <row r="116" spans="1:7" ht="80.099999999999994" customHeight="1" x14ac:dyDescent="0.25">
      <c r="A116" s="41" t="s">
        <v>233</v>
      </c>
      <c r="B116" s="214"/>
      <c r="C116" s="215"/>
      <c r="D116" s="214"/>
      <c r="E116" s="215"/>
      <c r="F116" s="214"/>
      <c r="G116" s="215"/>
    </row>
    <row r="117" spans="1:7" ht="16.5" x14ac:dyDescent="0.25">
      <c r="A117" s="42" t="s">
        <v>243</v>
      </c>
      <c r="B117" s="46">
        <f t="shared" ref="B117:C117" si="1">(B69+B73+B78+B82+B86+B90+B94+B98+B102+B106+B110+B114)</f>
        <v>1</v>
      </c>
      <c r="C117" s="46">
        <f t="shared" si="1"/>
        <v>0.17</v>
      </c>
      <c r="D117" s="46">
        <f t="shared" ref="D117:G117" si="2">(D69+D73+D78+D82+D86+D90+D94+D98+D102+D106+D110+D114)</f>
        <v>1</v>
      </c>
      <c r="E117" s="46">
        <f t="shared" si="2"/>
        <v>0.17</v>
      </c>
      <c r="F117" s="46">
        <f t="shared" si="2"/>
        <v>1</v>
      </c>
      <c r="G117" s="46">
        <f t="shared" si="2"/>
        <v>0.17</v>
      </c>
    </row>
    <row r="122" spans="1:7" ht="37.5" customHeight="1" x14ac:dyDescent="0.25"/>
    <row r="123" spans="1:7" ht="19.5" customHeight="1" x14ac:dyDescent="0.25"/>
    <row r="124" spans="1:7" ht="19.5" customHeight="1" x14ac:dyDescent="0.25"/>
    <row r="125" spans="1:7" ht="34.5" customHeight="1" x14ac:dyDescent="0.25"/>
    <row r="126" spans="1:7" ht="15" customHeight="1" x14ac:dyDescent="0.25"/>
    <row r="127" spans="1:7" ht="15.75" customHeight="1" x14ac:dyDescent="0.25"/>
  </sheetData>
  <mergeCells count="186">
    <mergeCell ref="A113:A114"/>
    <mergeCell ref="B115:C115"/>
    <mergeCell ref="D115:E115"/>
    <mergeCell ref="F115:G115"/>
    <mergeCell ref="B116:C116"/>
    <mergeCell ref="D116:E116"/>
    <mergeCell ref="F116:G116"/>
    <mergeCell ref="A109:A110"/>
    <mergeCell ref="B111:C111"/>
    <mergeCell ref="D111:E111"/>
    <mergeCell ref="F111:G111"/>
    <mergeCell ref="B112:C112"/>
    <mergeCell ref="D112:E112"/>
    <mergeCell ref="F112:G112"/>
    <mergeCell ref="A105:A106"/>
    <mergeCell ref="B107:C107"/>
    <mergeCell ref="D107:E107"/>
    <mergeCell ref="F107:G107"/>
    <mergeCell ref="B108:C108"/>
    <mergeCell ref="D108:E108"/>
    <mergeCell ref="F108:G108"/>
    <mergeCell ref="A101:A102"/>
    <mergeCell ref="B103:C103"/>
    <mergeCell ref="D103:E103"/>
    <mergeCell ref="F103:G103"/>
    <mergeCell ref="B104:C104"/>
    <mergeCell ref="D104:E104"/>
    <mergeCell ref="F104:G104"/>
    <mergeCell ref="A97:A98"/>
    <mergeCell ref="B99:C99"/>
    <mergeCell ref="D99:E99"/>
    <mergeCell ref="F99:G99"/>
    <mergeCell ref="B100:C100"/>
    <mergeCell ref="D100:E100"/>
    <mergeCell ref="F100:G100"/>
    <mergeCell ref="A93:A94"/>
    <mergeCell ref="B95:C95"/>
    <mergeCell ref="D95:E95"/>
    <mergeCell ref="F95:G95"/>
    <mergeCell ref="B96:C96"/>
    <mergeCell ref="D96:E96"/>
    <mergeCell ref="F96:G96"/>
    <mergeCell ref="A89:A90"/>
    <mergeCell ref="B91:C91"/>
    <mergeCell ref="D91:E91"/>
    <mergeCell ref="F91:G91"/>
    <mergeCell ref="B92:C92"/>
    <mergeCell ref="D92:E92"/>
    <mergeCell ref="F92:G92"/>
    <mergeCell ref="A85:A86"/>
    <mergeCell ref="B87:C87"/>
    <mergeCell ref="D87:E87"/>
    <mergeCell ref="F87:G87"/>
    <mergeCell ref="B88:C88"/>
    <mergeCell ref="D88:E88"/>
    <mergeCell ref="F88:G88"/>
    <mergeCell ref="A81:A82"/>
    <mergeCell ref="B83:C83"/>
    <mergeCell ref="D83:E83"/>
    <mergeCell ref="F83:G83"/>
    <mergeCell ref="B84:C84"/>
    <mergeCell ref="D84:E84"/>
    <mergeCell ref="F84:G84"/>
    <mergeCell ref="A77:A78"/>
    <mergeCell ref="B79:C79"/>
    <mergeCell ref="D79:E79"/>
    <mergeCell ref="F79:G79"/>
    <mergeCell ref="B80:C80"/>
    <mergeCell ref="D80:E80"/>
    <mergeCell ref="F80:G80"/>
    <mergeCell ref="A72:A73"/>
    <mergeCell ref="B76:C76"/>
    <mergeCell ref="D76:E76"/>
    <mergeCell ref="F76:G76"/>
    <mergeCell ref="A68:A69"/>
    <mergeCell ref="B70:C70"/>
    <mergeCell ref="D70:E70"/>
    <mergeCell ref="F70:G70"/>
    <mergeCell ref="B71:C71"/>
    <mergeCell ref="D71:E71"/>
    <mergeCell ref="F71:G71"/>
    <mergeCell ref="A74:A75"/>
    <mergeCell ref="B74:C75"/>
    <mergeCell ref="D74:E75"/>
    <mergeCell ref="F74:G75"/>
    <mergeCell ref="B66:C66"/>
    <mergeCell ref="D66:E66"/>
    <mergeCell ref="F66:G66"/>
    <mergeCell ref="B67:C67"/>
    <mergeCell ref="D67:E67"/>
    <mergeCell ref="F67:G67"/>
    <mergeCell ref="A60:A61"/>
    <mergeCell ref="D60:E60"/>
    <mergeCell ref="F60:G60"/>
    <mergeCell ref="D61:E61"/>
    <mergeCell ref="F61:G61"/>
    <mergeCell ref="A65:G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 r:id="rId1" xr:uid="{7C9AD38E-FFD2-4959-B888-C4B9A32F0871}"/>
    <hyperlink ref="D71" r:id="rId2" xr:uid="{92EBE6F0-4F51-4EFA-84DC-ABCCE5ED8E89}"/>
    <hyperlink ref="F71" r:id="rId3" xr:uid="{867DCDBD-F4D4-4438-AE68-1CDB461778F8}"/>
    <hyperlink ref="D76" r:id="rId4" xr:uid="{ED4CAC95-9EDC-4C21-BCB3-114396C90944}"/>
    <hyperlink ref="F76" r:id="rId5" xr:uid="{28AFEF43-8BE2-4BCF-AB19-A40A0D755CC0}"/>
    <hyperlink ref="B76" r:id="rId6" xr:uid="{7D54DD63-EFE9-472E-9916-B467A26A30A2}"/>
    <hyperlink ref="B80" r:id="rId7" xr:uid="{6BC8EDF9-ED39-4374-8E75-AD1633A3EDF5}"/>
    <hyperlink ref="D80" r:id="rId8" xr:uid="{4C7768AC-7524-49A4-8601-6E2669FC1F40}"/>
    <hyperlink ref="F80" r:id="rId9" xr:uid="{46A42D52-621D-4925-B6E0-475FC8924DB5}"/>
  </hyperlinks>
  <pageMargins left="0.23622047244094491" right="0.23622047244094491" top="0.74803149606299213" bottom="0.74803149606299213" header="0.31496062992125984" footer="0.31496062992125984"/>
  <pageSetup paperSize="5" scale="30" orientation="landscape" r:id="rId10"/>
  <drawing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D3FC9-1849-48DD-BD29-A5D85CEE8404}">
  <sheetPr>
    <tabColor theme="5" tint="0.59999389629810485"/>
    <pageSetUpPr fitToPage="1"/>
  </sheetPr>
  <dimension ref="A1:O126"/>
  <sheetViews>
    <sheetView showGridLines="0" zoomScale="60" zoomScaleNormal="60" workbookViewId="0">
      <selection activeCell="A40" sqref="A40:A41"/>
    </sheetView>
  </sheetViews>
  <sheetFormatPr baseColWidth="10" defaultColWidth="10.85546875" defaultRowHeight="14.25" x14ac:dyDescent="0.25"/>
  <cols>
    <col min="1" max="1" width="49.7109375" style="1" customWidth="1"/>
    <col min="2" max="2" width="35.7109375" style="1" customWidth="1"/>
    <col min="3" max="3" width="41.28515625" style="1" customWidth="1"/>
    <col min="4" max="5" width="35.7109375" style="1" customWidth="1"/>
    <col min="6" max="6" width="43" style="1" customWidth="1"/>
    <col min="7" max="7" width="71.42578125" style="1" customWidth="1"/>
    <col min="8" max="8" width="62" style="1" customWidth="1"/>
    <col min="9" max="9" width="49.28515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22.15" customHeight="1" thickBot="1" x14ac:dyDescent="0.3">
      <c r="A1" s="306"/>
      <c r="B1" s="283" t="s">
        <v>160</v>
      </c>
      <c r="C1" s="284"/>
      <c r="D1" s="284"/>
      <c r="E1" s="284"/>
      <c r="F1" s="284"/>
      <c r="G1" s="284"/>
      <c r="H1" s="284"/>
      <c r="I1" s="284"/>
      <c r="J1" s="284"/>
      <c r="K1" s="284"/>
      <c r="L1" s="285"/>
      <c r="M1" s="280" t="s">
        <v>161</v>
      </c>
      <c r="N1" s="281"/>
      <c r="O1" s="282"/>
    </row>
    <row r="2" spans="1:15" s="77" customFormat="1" ht="18" customHeight="1" thickBot="1" x14ac:dyDescent="0.3">
      <c r="A2" s="307"/>
      <c r="B2" s="286" t="s">
        <v>162</v>
      </c>
      <c r="C2" s="287"/>
      <c r="D2" s="287"/>
      <c r="E2" s="287"/>
      <c r="F2" s="287"/>
      <c r="G2" s="287"/>
      <c r="H2" s="287"/>
      <c r="I2" s="287"/>
      <c r="J2" s="287"/>
      <c r="K2" s="287"/>
      <c r="L2" s="288"/>
      <c r="M2" s="280" t="s">
        <v>163</v>
      </c>
      <c r="N2" s="281"/>
      <c r="O2" s="282"/>
    </row>
    <row r="3" spans="1:15" s="77" customFormat="1" ht="19.899999999999999" customHeight="1" thickBot="1" x14ac:dyDescent="0.3">
      <c r="A3" s="307"/>
      <c r="B3" s="286" t="s">
        <v>0</v>
      </c>
      <c r="C3" s="287"/>
      <c r="D3" s="287"/>
      <c r="E3" s="287"/>
      <c r="F3" s="287"/>
      <c r="G3" s="287"/>
      <c r="H3" s="287"/>
      <c r="I3" s="287"/>
      <c r="J3" s="287"/>
      <c r="K3" s="287"/>
      <c r="L3" s="288"/>
      <c r="M3" s="280" t="s">
        <v>164</v>
      </c>
      <c r="N3" s="281"/>
      <c r="O3" s="282"/>
    </row>
    <row r="4" spans="1:15" s="77" customFormat="1" ht="21.75" customHeight="1" thickBot="1" x14ac:dyDescent="0.3">
      <c r="A4" s="308"/>
      <c r="B4" s="289" t="s">
        <v>165</v>
      </c>
      <c r="C4" s="290"/>
      <c r="D4" s="290"/>
      <c r="E4" s="290"/>
      <c r="F4" s="290"/>
      <c r="G4" s="290"/>
      <c r="H4" s="290"/>
      <c r="I4" s="290"/>
      <c r="J4" s="290"/>
      <c r="K4" s="290"/>
      <c r="L4" s="291"/>
      <c r="M4" s="280" t="s">
        <v>166</v>
      </c>
      <c r="N4" s="281"/>
      <c r="O4" s="282"/>
    </row>
    <row r="5" spans="1:15" s="77" customFormat="1" ht="16.149999999999999" customHeight="1" thickBot="1" x14ac:dyDescent="0.3">
      <c r="A5" s="78"/>
      <c r="B5" s="79"/>
      <c r="C5" s="79"/>
      <c r="D5" s="79"/>
      <c r="E5" s="79"/>
      <c r="F5" s="79"/>
      <c r="G5" s="79"/>
      <c r="H5" s="79"/>
      <c r="I5" s="79"/>
      <c r="J5" s="79"/>
      <c r="K5" s="79"/>
      <c r="L5" s="79"/>
      <c r="M5" s="80"/>
      <c r="N5" s="80"/>
      <c r="O5" s="80"/>
    </row>
    <row r="6" spans="1:15" ht="40.35" customHeight="1" thickBot="1" x14ac:dyDescent="0.3">
      <c r="A6" s="51" t="s">
        <v>167</v>
      </c>
      <c r="B6" s="317" t="s">
        <v>168</v>
      </c>
      <c r="C6" s="318"/>
      <c r="D6" s="318"/>
      <c r="E6" s="318"/>
      <c r="F6" s="318"/>
      <c r="G6" s="318"/>
      <c r="H6" s="318"/>
      <c r="I6" s="318"/>
      <c r="J6" s="318"/>
      <c r="K6" s="319"/>
      <c r="L6" s="120" t="s">
        <v>169</v>
      </c>
      <c r="M6" s="320">
        <v>2024110010297</v>
      </c>
      <c r="N6" s="321"/>
      <c r="O6" s="322"/>
    </row>
    <row r="7" spans="1:15" s="77" customFormat="1" ht="18" customHeight="1" thickBot="1" x14ac:dyDescent="0.3">
      <c r="A7" s="78"/>
      <c r="B7" s="79"/>
      <c r="C7" s="79"/>
      <c r="D7" s="79"/>
      <c r="E7" s="79"/>
      <c r="F7" s="79"/>
      <c r="G7" s="79"/>
      <c r="H7" s="79"/>
      <c r="I7" s="79"/>
      <c r="J7" s="79"/>
      <c r="K7" s="79"/>
      <c r="L7" s="79"/>
      <c r="M7" s="80"/>
      <c r="N7" s="80"/>
      <c r="O7" s="80"/>
    </row>
    <row r="8" spans="1:15" s="77" customFormat="1" ht="21.75" customHeight="1" thickBot="1" x14ac:dyDescent="0.3">
      <c r="A8" s="310" t="s">
        <v>6</v>
      </c>
      <c r="B8" s="120" t="s">
        <v>170</v>
      </c>
      <c r="C8" s="98"/>
      <c r="D8" s="120" t="s">
        <v>171</v>
      </c>
      <c r="E8" s="98"/>
      <c r="F8" s="120" t="s">
        <v>172</v>
      </c>
      <c r="G8" s="98" t="s">
        <v>173</v>
      </c>
      <c r="H8" s="120" t="s">
        <v>174</v>
      </c>
      <c r="I8" s="99"/>
      <c r="J8" s="294" t="s">
        <v>8</v>
      </c>
      <c r="K8" s="309"/>
      <c r="L8" s="119" t="s">
        <v>175</v>
      </c>
      <c r="M8" s="323"/>
      <c r="N8" s="323"/>
      <c r="O8" s="323"/>
    </row>
    <row r="9" spans="1:15" s="77" customFormat="1" ht="21.75" customHeight="1" thickBot="1" x14ac:dyDescent="0.3">
      <c r="A9" s="310"/>
      <c r="B9" s="121" t="s">
        <v>176</v>
      </c>
      <c r="C9" s="100"/>
      <c r="D9" s="120" t="s">
        <v>177</v>
      </c>
      <c r="E9" s="101"/>
      <c r="F9" s="120" t="s">
        <v>178</v>
      </c>
      <c r="G9" s="101"/>
      <c r="H9" s="120" t="s">
        <v>179</v>
      </c>
      <c r="I9" s="99"/>
      <c r="J9" s="294"/>
      <c r="K9" s="309"/>
      <c r="L9" s="119" t="s">
        <v>180</v>
      </c>
      <c r="M9" s="323"/>
      <c r="N9" s="323"/>
      <c r="O9" s="323"/>
    </row>
    <row r="10" spans="1:15" s="77" customFormat="1" ht="21.75" customHeight="1" thickBot="1" x14ac:dyDescent="0.3">
      <c r="A10" s="310"/>
      <c r="B10" s="120" t="s">
        <v>181</v>
      </c>
      <c r="C10" s="98"/>
      <c r="D10" s="120" t="s">
        <v>182</v>
      </c>
      <c r="E10" s="101"/>
      <c r="F10" s="120" t="s">
        <v>183</v>
      </c>
      <c r="G10" s="101"/>
      <c r="H10" s="120" t="s">
        <v>184</v>
      </c>
      <c r="I10" s="99"/>
      <c r="J10" s="294"/>
      <c r="K10" s="309"/>
      <c r="L10" s="119" t="s">
        <v>185</v>
      </c>
      <c r="M10" s="323" t="s">
        <v>173</v>
      </c>
      <c r="N10" s="323"/>
      <c r="O10" s="323"/>
    </row>
    <row r="11" spans="1:15" ht="15" customHeight="1" thickBot="1" x14ac:dyDescent="0.3">
      <c r="A11" s="4"/>
      <c r="B11" s="5"/>
      <c r="C11" s="5"/>
      <c r="D11" s="7"/>
      <c r="E11" s="6"/>
      <c r="F11" s="6"/>
      <c r="G11" s="150"/>
      <c r="H11" s="150"/>
      <c r="I11" s="8"/>
      <c r="J11" s="8"/>
      <c r="K11" s="5"/>
      <c r="L11" s="5"/>
      <c r="M11" s="5"/>
      <c r="N11" s="5"/>
      <c r="O11" s="5"/>
    </row>
    <row r="12" spans="1:15" ht="15" customHeight="1" x14ac:dyDescent="0.25">
      <c r="A12" s="314" t="s">
        <v>186</v>
      </c>
      <c r="B12" s="295" t="s">
        <v>302</v>
      </c>
      <c r="C12" s="296"/>
      <c r="D12" s="296"/>
      <c r="E12" s="296"/>
      <c r="F12" s="296"/>
      <c r="G12" s="296"/>
      <c r="H12" s="296"/>
      <c r="I12" s="296"/>
      <c r="J12" s="296"/>
      <c r="K12" s="296"/>
      <c r="L12" s="296"/>
      <c r="M12" s="296"/>
      <c r="N12" s="296"/>
      <c r="O12" s="297"/>
    </row>
    <row r="13" spans="1:15" ht="15" customHeight="1" x14ac:dyDescent="0.25">
      <c r="A13" s="315"/>
      <c r="B13" s="298"/>
      <c r="C13" s="299"/>
      <c r="D13" s="299"/>
      <c r="E13" s="299"/>
      <c r="F13" s="299"/>
      <c r="G13" s="299"/>
      <c r="H13" s="299"/>
      <c r="I13" s="299"/>
      <c r="J13" s="299"/>
      <c r="K13" s="299"/>
      <c r="L13" s="299"/>
      <c r="M13" s="299"/>
      <c r="N13" s="299"/>
      <c r="O13" s="300"/>
    </row>
    <row r="14" spans="1:15" ht="15" customHeight="1" thickBot="1" x14ac:dyDescent="0.3">
      <c r="A14" s="316"/>
      <c r="B14" s="301"/>
      <c r="C14" s="302"/>
      <c r="D14" s="302"/>
      <c r="E14" s="302"/>
      <c r="F14" s="302"/>
      <c r="G14" s="302"/>
      <c r="H14" s="302"/>
      <c r="I14" s="302"/>
      <c r="J14" s="302"/>
      <c r="K14" s="302"/>
      <c r="L14" s="302"/>
      <c r="M14" s="302"/>
      <c r="N14" s="302"/>
      <c r="O14" s="303"/>
    </row>
    <row r="15" spans="1:15" ht="9" customHeight="1" thickBot="1" x14ac:dyDescent="0.3">
      <c r="A15" s="12"/>
      <c r="B15" s="76"/>
      <c r="C15" s="13"/>
      <c r="D15" s="13"/>
      <c r="E15" s="13"/>
      <c r="F15" s="13"/>
      <c r="G15" s="14"/>
      <c r="H15" s="14"/>
      <c r="I15" s="14"/>
      <c r="J15" s="14"/>
      <c r="K15" s="14"/>
      <c r="L15" s="15"/>
      <c r="M15" s="15"/>
      <c r="N15" s="15"/>
      <c r="O15" s="15"/>
    </row>
    <row r="16" spans="1:15" s="16" customFormat="1" ht="37.5" customHeight="1" thickBot="1" x14ac:dyDescent="0.3">
      <c r="A16" s="51" t="s">
        <v>13</v>
      </c>
      <c r="B16" s="305" t="s">
        <v>277</v>
      </c>
      <c r="C16" s="305"/>
      <c r="D16" s="305"/>
      <c r="E16" s="305"/>
      <c r="F16" s="305"/>
      <c r="G16" s="310" t="s">
        <v>15</v>
      </c>
      <c r="H16" s="310"/>
      <c r="I16" s="349" t="s">
        <v>303</v>
      </c>
      <c r="J16" s="349"/>
      <c r="K16" s="349"/>
      <c r="L16" s="349"/>
      <c r="M16" s="349"/>
      <c r="N16" s="349"/>
      <c r="O16" s="349"/>
    </row>
    <row r="17" spans="1:15" ht="9" customHeight="1" thickBot="1" x14ac:dyDescent="0.3">
      <c r="A17" s="12"/>
      <c r="B17" s="14"/>
      <c r="C17" s="13"/>
      <c r="D17" s="13"/>
      <c r="E17" s="13"/>
      <c r="F17" s="13"/>
      <c r="G17" s="14"/>
      <c r="H17" s="14"/>
      <c r="I17" s="14"/>
      <c r="J17" s="14"/>
      <c r="K17" s="14"/>
      <c r="L17" s="15"/>
      <c r="M17" s="15"/>
      <c r="N17" s="15"/>
      <c r="O17" s="15"/>
    </row>
    <row r="18" spans="1:15" ht="56.25" customHeight="1" thickBot="1" x14ac:dyDescent="0.3">
      <c r="A18" s="51" t="s">
        <v>17</v>
      </c>
      <c r="B18" s="312" t="s">
        <v>190</v>
      </c>
      <c r="C18" s="312"/>
      <c r="D18" s="312"/>
      <c r="E18" s="312"/>
      <c r="F18" s="51" t="s">
        <v>19</v>
      </c>
      <c r="G18" s="311" t="s">
        <v>191</v>
      </c>
      <c r="H18" s="311"/>
      <c r="I18" s="311"/>
      <c r="J18" s="51" t="s">
        <v>21</v>
      </c>
      <c r="K18" s="305"/>
      <c r="L18" s="305"/>
      <c r="M18" s="305"/>
      <c r="N18" s="305"/>
      <c r="O18" s="305"/>
    </row>
    <row r="19" spans="1:15" ht="9" customHeight="1" x14ac:dyDescent="0.25">
      <c r="A19" s="3"/>
      <c r="B19" s="2"/>
      <c r="C19" s="313"/>
      <c r="D19" s="313"/>
      <c r="E19" s="313"/>
      <c r="F19" s="313"/>
      <c r="G19" s="313"/>
      <c r="H19" s="313"/>
      <c r="I19" s="313"/>
      <c r="J19" s="313"/>
      <c r="K19" s="313"/>
      <c r="L19" s="313"/>
      <c r="M19" s="313"/>
      <c r="N19" s="313"/>
      <c r="O19" s="313"/>
    </row>
    <row r="20" spans="1:15" ht="16.5" customHeight="1" thickBot="1" x14ac:dyDescent="0.3">
      <c r="A20" s="74"/>
      <c r="B20" s="75"/>
      <c r="C20" s="75"/>
      <c r="D20" s="75"/>
      <c r="E20" s="75"/>
      <c r="F20" s="75"/>
      <c r="G20" s="75"/>
      <c r="H20" s="75"/>
      <c r="I20" s="75"/>
      <c r="J20" s="75"/>
      <c r="K20" s="75"/>
      <c r="L20" s="75"/>
      <c r="M20" s="75"/>
      <c r="N20" s="75"/>
      <c r="O20" s="75"/>
    </row>
    <row r="21" spans="1:15" ht="32.1" customHeight="1" thickBot="1" x14ac:dyDescent="0.3">
      <c r="A21" s="292" t="s">
        <v>23</v>
      </c>
      <c r="B21" s="293"/>
      <c r="C21" s="293"/>
      <c r="D21" s="293"/>
      <c r="E21" s="293"/>
      <c r="F21" s="293"/>
      <c r="G21" s="293"/>
      <c r="H21" s="293"/>
      <c r="I21" s="293"/>
      <c r="J21" s="293"/>
      <c r="K21" s="293"/>
      <c r="L21" s="293"/>
      <c r="M21" s="293"/>
      <c r="N21" s="293"/>
      <c r="O21" s="294"/>
    </row>
    <row r="22" spans="1:15" ht="32.1" customHeight="1" thickBot="1" x14ac:dyDescent="0.3">
      <c r="A22" s="292" t="s">
        <v>193</v>
      </c>
      <c r="B22" s="293"/>
      <c r="C22" s="293"/>
      <c r="D22" s="293"/>
      <c r="E22" s="293"/>
      <c r="F22" s="293"/>
      <c r="G22" s="293"/>
      <c r="H22" s="293"/>
      <c r="I22" s="293"/>
      <c r="J22" s="293"/>
      <c r="K22" s="293"/>
      <c r="L22" s="293"/>
      <c r="M22" s="293"/>
      <c r="N22" s="293"/>
      <c r="O22" s="294"/>
    </row>
    <row r="23" spans="1:15" ht="32.1" customHeight="1" thickBot="1" x14ac:dyDescent="0.3">
      <c r="A23" s="24"/>
      <c r="B23" s="17" t="s">
        <v>170</v>
      </c>
      <c r="C23" s="17" t="s">
        <v>171</v>
      </c>
      <c r="D23" s="17" t="s">
        <v>172</v>
      </c>
      <c r="E23" s="17" t="s">
        <v>174</v>
      </c>
      <c r="F23" s="17" t="s">
        <v>176</v>
      </c>
      <c r="G23" s="17" t="s">
        <v>177</v>
      </c>
      <c r="H23" s="17" t="s">
        <v>178</v>
      </c>
      <c r="I23" s="17" t="s">
        <v>179</v>
      </c>
      <c r="J23" s="17" t="s">
        <v>181</v>
      </c>
      <c r="K23" s="17" t="s">
        <v>182</v>
      </c>
      <c r="L23" s="17" t="s">
        <v>183</v>
      </c>
      <c r="M23" s="17" t="s">
        <v>184</v>
      </c>
      <c r="N23" s="18" t="s">
        <v>194</v>
      </c>
      <c r="O23" s="18" t="s">
        <v>195</v>
      </c>
    </row>
    <row r="24" spans="1:15" ht="32.1" customHeight="1" x14ac:dyDescent="0.25">
      <c r="A24" s="19" t="s">
        <v>24</v>
      </c>
      <c r="B24" s="20">
        <v>431882000</v>
      </c>
      <c r="C24" s="20"/>
      <c r="D24" s="20"/>
      <c r="E24" s="20"/>
      <c r="F24" s="20"/>
      <c r="G24" s="20">
        <v>15099000</v>
      </c>
      <c r="H24" s="173"/>
      <c r="I24" s="173"/>
      <c r="J24" s="173"/>
      <c r="K24" s="173"/>
      <c r="L24" s="173"/>
      <c r="M24" s="173"/>
      <c r="N24" s="154">
        <f>SUM(B24:M24)</f>
        <v>446981000</v>
      </c>
      <c r="O24" s="145">
        <v>1</v>
      </c>
    </row>
    <row r="25" spans="1:15" ht="32.1" customHeight="1" x14ac:dyDescent="0.25">
      <c r="A25" s="19" t="s">
        <v>26</v>
      </c>
      <c r="B25" s="20">
        <v>431882000</v>
      </c>
      <c r="C25" s="20"/>
      <c r="D25" s="20"/>
      <c r="E25" s="20"/>
      <c r="F25" s="20"/>
      <c r="G25" s="20"/>
      <c r="H25" s="20"/>
      <c r="I25" s="20"/>
      <c r="J25" s="20"/>
      <c r="K25" s="20"/>
      <c r="L25" s="20"/>
      <c r="M25" s="20"/>
      <c r="N25" s="154">
        <f t="shared" ref="N25:N29" si="0">SUM(B25:M25)</f>
        <v>431882000</v>
      </c>
      <c r="O25" s="146">
        <f>N25/N24</f>
        <v>0.96622004067286982</v>
      </c>
    </row>
    <row r="26" spans="1:15" ht="32.1" customHeight="1" x14ac:dyDescent="0.25">
      <c r="A26" s="19" t="s">
        <v>28</v>
      </c>
      <c r="B26" s="20"/>
      <c r="C26" s="20">
        <v>8888151</v>
      </c>
      <c r="D26" s="20">
        <v>42236300</v>
      </c>
      <c r="E26" s="20"/>
      <c r="F26" s="20"/>
      <c r="G26" s="20"/>
      <c r="H26" s="20"/>
      <c r="I26" s="20"/>
      <c r="J26" s="20"/>
      <c r="K26" s="20"/>
      <c r="L26" s="20"/>
      <c r="M26" s="20"/>
      <c r="N26" s="154">
        <f t="shared" si="0"/>
        <v>51124451</v>
      </c>
      <c r="O26" s="146">
        <f>N26/N24</f>
        <v>0.11437723527398257</v>
      </c>
    </row>
    <row r="27" spans="1:15" ht="32.1" customHeight="1" x14ac:dyDescent="0.25">
      <c r="A27" s="19" t="s">
        <v>196</v>
      </c>
      <c r="B27" s="20"/>
      <c r="C27" s="20">
        <v>5282000</v>
      </c>
      <c r="D27" s="20"/>
      <c r="E27" s="20">
        <v>40698750</v>
      </c>
      <c r="F27" s="20"/>
      <c r="G27" s="20"/>
      <c r="H27" s="20"/>
      <c r="I27" s="20"/>
      <c r="J27" s="20"/>
      <c r="K27" s="20"/>
      <c r="L27" s="20"/>
      <c r="M27" s="20"/>
      <c r="N27" s="154">
        <f t="shared" si="0"/>
        <v>45980750</v>
      </c>
      <c r="O27" s="146">
        <v>1</v>
      </c>
    </row>
    <row r="28" spans="1:15" ht="32.1" customHeight="1" x14ac:dyDescent="0.25">
      <c r="A28" s="19" t="s">
        <v>197</v>
      </c>
      <c r="B28" s="20"/>
      <c r="C28" s="20"/>
      <c r="D28" s="20"/>
      <c r="E28" s="20"/>
      <c r="F28" s="20"/>
      <c r="G28" s="20"/>
      <c r="H28" s="20"/>
      <c r="I28" s="20"/>
      <c r="J28" s="20"/>
      <c r="K28" s="20"/>
      <c r="L28" s="20"/>
      <c r="M28" s="20"/>
      <c r="N28" s="154">
        <f t="shared" si="0"/>
        <v>0</v>
      </c>
      <c r="O28" s="146">
        <f>N28/N27</f>
        <v>0</v>
      </c>
    </row>
    <row r="29" spans="1:15" ht="32.1" customHeight="1" x14ac:dyDescent="0.25">
      <c r="A29" s="21" t="s">
        <v>34</v>
      </c>
      <c r="B29" s="153"/>
      <c r="C29" s="202">
        <v>5282000</v>
      </c>
      <c r="D29" s="153"/>
      <c r="E29" s="148"/>
      <c r="F29" s="148"/>
      <c r="G29" s="148"/>
      <c r="H29" s="148"/>
      <c r="I29" s="148"/>
      <c r="J29" s="148"/>
      <c r="K29" s="148"/>
      <c r="L29" s="148"/>
      <c r="M29" s="148"/>
      <c r="N29" s="155">
        <f t="shared" si="0"/>
        <v>5282000</v>
      </c>
      <c r="O29" s="149">
        <f>N29/N27</f>
        <v>0.11487415929492233</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256" t="s">
        <v>198</v>
      </c>
      <c r="B33" s="257"/>
      <c r="C33" s="257"/>
      <c r="D33" s="257"/>
      <c r="E33" s="257"/>
      <c r="F33" s="257"/>
      <c r="G33" s="257"/>
      <c r="H33" s="257"/>
      <c r="I33" s="258"/>
      <c r="J33" s="27"/>
    </row>
    <row r="34" spans="1:13" ht="50.25" customHeight="1" thickBot="1" x14ac:dyDescent="0.3">
      <c r="A34" s="36" t="s">
        <v>199</v>
      </c>
      <c r="B34" s="259" t="str">
        <f>+B12</f>
        <v>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C34" s="260"/>
      <c r="D34" s="260"/>
      <c r="E34" s="260"/>
      <c r="F34" s="260"/>
      <c r="G34" s="260"/>
      <c r="H34" s="260"/>
      <c r="I34" s="261"/>
      <c r="J34" s="25"/>
      <c r="M34" s="130"/>
    </row>
    <row r="35" spans="1:13" ht="18.75" customHeight="1" thickBot="1" x14ac:dyDescent="0.3">
      <c r="A35" s="241" t="s">
        <v>39</v>
      </c>
      <c r="B35" s="83">
        <v>2024</v>
      </c>
      <c r="C35" s="83">
        <v>2025</v>
      </c>
      <c r="D35" s="83">
        <v>2026</v>
      </c>
      <c r="E35" s="83">
        <v>2027</v>
      </c>
      <c r="F35" s="83" t="s">
        <v>200</v>
      </c>
      <c r="G35" s="252" t="s">
        <v>41</v>
      </c>
      <c r="H35" s="279" t="s">
        <v>201</v>
      </c>
      <c r="I35" s="279"/>
      <c r="J35" s="25"/>
      <c r="M35" s="130"/>
    </row>
    <row r="36" spans="1:13" ht="50.25" customHeight="1" thickBot="1" x14ac:dyDescent="0.3">
      <c r="A36" s="242"/>
      <c r="B36" s="181">
        <v>1</v>
      </c>
      <c r="C36" s="181">
        <v>1</v>
      </c>
      <c r="D36" s="181">
        <v>1</v>
      </c>
      <c r="E36" s="181">
        <v>1</v>
      </c>
      <c r="F36" s="181">
        <v>1</v>
      </c>
      <c r="G36" s="252"/>
      <c r="H36" s="279"/>
      <c r="I36" s="279"/>
      <c r="J36" s="25"/>
      <c r="M36" s="131"/>
    </row>
    <row r="37" spans="1:13" ht="52.5" customHeight="1" thickBot="1" x14ac:dyDescent="0.3">
      <c r="A37" s="37" t="s">
        <v>43</v>
      </c>
      <c r="B37" s="262">
        <v>0.18</v>
      </c>
      <c r="C37" s="263"/>
      <c r="D37" s="272" t="s">
        <v>202</v>
      </c>
      <c r="E37" s="273"/>
      <c r="F37" s="273"/>
      <c r="G37" s="273"/>
      <c r="H37" s="273"/>
      <c r="I37" s="274"/>
    </row>
    <row r="38" spans="1:13" s="26" customFormat="1" ht="48" customHeight="1" thickBot="1" x14ac:dyDescent="0.3">
      <c r="A38" s="241" t="s">
        <v>203</v>
      </c>
      <c r="B38" s="197" t="s">
        <v>204</v>
      </c>
      <c r="C38" s="198" t="s">
        <v>87</v>
      </c>
      <c r="D38" s="220" t="s">
        <v>89</v>
      </c>
      <c r="E38" s="221"/>
      <c r="F38" s="220" t="s">
        <v>91</v>
      </c>
      <c r="G38" s="221"/>
      <c r="H38" s="38" t="s">
        <v>93</v>
      </c>
      <c r="I38" s="40" t="s">
        <v>94</v>
      </c>
      <c r="M38" s="132"/>
    </row>
    <row r="39" spans="1:13" ht="199.5" customHeight="1" thickBot="1" x14ac:dyDescent="0.3">
      <c r="A39" s="253"/>
      <c r="B39" s="199">
        <v>1</v>
      </c>
      <c r="C39" s="200">
        <v>1</v>
      </c>
      <c r="D39" s="389" t="s">
        <v>304</v>
      </c>
      <c r="E39" s="390"/>
      <c r="F39" s="389" t="s">
        <v>305</v>
      </c>
      <c r="G39" s="390"/>
      <c r="H39" s="204" t="s">
        <v>248</v>
      </c>
      <c r="I39" s="205" t="s">
        <v>306</v>
      </c>
      <c r="M39" s="130"/>
    </row>
    <row r="40" spans="1:13" s="26" customFormat="1" ht="54" customHeight="1" thickBot="1" x14ac:dyDescent="0.3">
      <c r="A40" s="241" t="s">
        <v>208</v>
      </c>
      <c r="B40" s="37" t="s">
        <v>204</v>
      </c>
      <c r="C40" s="36" t="s">
        <v>87</v>
      </c>
      <c r="D40" s="220" t="s">
        <v>89</v>
      </c>
      <c r="E40" s="221"/>
      <c r="F40" s="220" t="s">
        <v>91</v>
      </c>
      <c r="G40" s="221"/>
      <c r="H40" s="38" t="s">
        <v>93</v>
      </c>
      <c r="I40" s="40" t="s">
        <v>94</v>
      </c>
    </row>
    <row r="41" spans="1:13" ht="409.5" customHeight="1" thickBot="1" x14ac:dyDescent="0.3">
      <c r="A41" s="242"/>
      <c r="B41" s="182">
        <v>1</v>
      </c>
      <c r="C41" s="31">
        <v>1</v>
      </c>
      <c r="D41" s="391" t="s">
        <v>307</v>
      </c>
      <c r="E41" s="392"/>
      <c r="F41" s="393" t="s">
        <v>308</v>
      </c>
      <c r="G41" s="394"/>
      <c r="H41" s="144"/>
      <c r="I41" s="29" t="s">
        <v>309</v>
      </c>
    </row>
    <row r="42" spans="1:13" s="26" customFormat="1" ht="45" customHeight="1" thickBot="1" x14ac:dyDescent="0.3">
      <c r="A42" s="241" t="s">
        <v>212</v>
      </c>
      <c r="B42" s="39" t="s">
        <v>204</v>
      </c>
      <c r="C42" s="38" t="s">
        <v>87</v>
      </c>
      <c r="D42" s="220" t="s">
        <v>89</v>
      </c>
      <c r="E42" s="221"/>
      <c r="F42" s="220" t="s">
        <v>91</v>
      </c>
      <c r="G42" s="221"/>
      <c r="H42" s="38" t="s">
        <v>93</v>
      </c>
      <c r="I42" s="40" t="s">
        <v>94</v>
      </c>
    </row>
    <row r="43" spans="1:13" ht="324.75" customHeight="1" thickBot="1" x14ac:dyDescent="0.3">
      <c r="A43" s="242"/>
      <c r="B43" s="182">
        <v>1</v>
      </c>
      <c r="C43" s="31">
        <v>1</v>
      </c>
      <c r="D43" s="393" t="s">
        <v>310</v>
      </c>
      <c r="E43" s="394"/>
      <c r="F43" s="393" t="s">
        <v>311</v>
      </c>
      <c r="G43" s="394"/>
      <c r="H43" s="144"/>
      <c r="I43" s="29" t="s">
        <v>312</v>
      </c>
    </row>
    <row r="44" spans="1:13" s="26" customFormat="1" ht="44.25" customHeight="1" thickBot="1" x14ac:dyDescent="0.3">
      <c r="A44" s="241" t="s">
        <v>216</v>
      </c>
      <c r="B44" s="39" t="s">
        <v>204</v>
      </c>
      <c r="C44" s="39" t="s">
        <v>87</v>
      </c>
      <c r="D44" s="220" t="s">
        <v>89</v>
      </c>
      <c r="E44" s="221"/>
      <c r="F44" s="220" t="s">
        <v>91</v>
      </c>
      <c r="G44" s="221"/>
      <c r="H44" s="38" t="s">
        <v>93</v>
      </c>
      <c r="I44" s="38" t="s">
        <v>94</v>
      </c>
    </row>
    <row r="45" spans="1:13" ht="120.75" customHeight="1" thickBot="1" x14ac:dyDescent="0.3">
      <c r="A45" s="242"/>
      <c r="B45" s="182">
        <v>1</v>
      </c>
      <c r="C45" s="31"/>
      <c r="D45" s="254"/>
      <c r="E45" s="255"/>
      <c r="F45" s="254"/>
      <c r="G45" s="255"/>
      <c r="H45" s="47"/>
      <c r="I45" s="48"/>
    </row>
    <row r="46" spans="1:13" s="26" customFormat="1" ht="47.25" customHeight="1" thickBot="1" x14ac:dyDescent="0.3">
      <c r="A46" s="241" t="s">
        <v>217</v>
      </c>
      <c r="B46" s="39" t="s">
        <v>204</v>
      </c>
      <c r="C46" s="38" t="s">
        <v>87</v>
      </c>
      <c r="D46" s="220" t="s">
        <v>89</v>
      </c>
      <c r="E46" s="221"/>
      <c r="F46" s="220" t="s">
        <v>91</v>
      </c>
      <c r="G46" s="221"/>
      <c r="H46" s="38" t="s">
        <v>93</v>
      </c>
      <c r="I46" s="40" t="s">
        <v>94</v>
      </c>
    </row>
    <row r="47" spans="1:13" ht="120.75" customHeight="1" thickBot="1" x14ac:dyDescent="0.3">
      <c r="A47" s="242"/>
      <c r="B47" s="182">
        <v>1</v>
      </c>
      <c r="C47" s="31"/>
      <c r="D47" s="247"/>
      <c r="E47" s="248"/>
      <c r="F47" s="247"/>
      <c r="G47" s="248"/>
      <c r="H47" s="28"/>
      <c r="I47" s="30"/>
    </row>
    <row r="48" spans="1:13" s="26" customFormat="1" ht="52.5" customHeight="1" thickBot="1" x14ac:dyDescent="0.3">
      <c r="A48" s="241" t="s">
        <v>218</v>
      </c>
      <c r="B48" s="39" t="s">
        <v>204</v>
      </c>
      <c r="C48" s="38" t="s">
        <v>87</v>
      </c>
      <c r="D48" s="220" t="s">
        <v>89</v>
      </c>
      <c r="E48" s="221"/>
      <c r="F48" s="220" t="s">
        <v>91</v>
      </c>
      <c r="G48" s="221"/>
      <c r="H48" s="38" t="s">
        <v>93</v>
      </c>
      <c r="I48" s="40" t="s">
        <v>94</v>
      </c>
    </row>
    <row r="49" spans="1:9" ht="120.75" customHeight="1" thickBot="1" x14ac:dyDescent="0.3">
      <c r="A49" s="242"/>
      <c r="B49" s="181">
        <v>1</v>
      </c>
      <c r="C49" s="32"/>
      <c r="D49" s="247"/>
      <c r="E49" s="248"/>
      <c r="F49" s="247"/>
      <c r="G49" s="248"/>
      <c r="H49" s="28"/>
      <c r="I49" s="30"/>
    </row>
    <row r="50" spans="1:9" ht="35.1" customHeight="1" thickBot="1" x14ac:dyDescent="0.3">
      <c r="A50" s="241" t="s">
        <v>219</v>
      </c>
      <c r="B50" s="37" t="s">
        <v>204</v>
      </c>
      <c r="C50" s="36" t="s">
        <v>87</v>
      </c>
      <c r="D50" s="220" t="s">
        <v>89</v>
      </c>
      <c r="E50" s="221"/>
      <c r="F50" s="220" t="s">
        <v>91</v>
      </c>
      <c r="G50" s="221"/>
      <c r="H50" s="38" t="s">
        <v>93</v>
      </c>
      <c r="I50" s="40" t="s">
        <v>94</v>
      </c>
    </row>
    <row r="51" spans="1:9" ht="120.75" customHeight="1" thickBot="1" x14ac:dyDescent="0.3">
      <c r="A51" s="242"/>
      <c r="B51" s="181">
        <v>1</v>
      </c>
      <c r="C51" s="32"/>
      <c r="D51" s="247"/>
      <c r="E51" s="249"/>
      <c r="F51" s="247"/>
      <c r="G51" s="248"/>
      <c r="H51" s="28"/>
      <c r="I51" s="30"/>
    </row>
    <row r="52" spans="1:9" ht="35.1" customHeight="1" thickBot="1" x14ac:dyDescent="0.3">
      <c r="A52" s="241" t="s">
        <v>220</v>
      </c>
      <c r="B52" s="37" t="s">
        <v>204</v>
      </c>
      <c r="C52" s="36" t="s">
        <v>87</v>
      </c>
      <c r="D52" s="220" t="s">
        <v>89</v>
      </c>
      <c r="E52" s="221"/>
      <c r="F52" s="220" t="s">
        <v>91</v>
      </c>
      <c r="G52" s="221"/>
      <c r="H52" s="38" t="s">
        <v>93</v>
      </c>
      <c r="I52" s="40" t="s">
        <v>94</v>
      </c>
    </row>
    <row r="53" spans="1:9" ht="120.75" customHeight="1" thickBot="1" x14ac:dyDescent="0.3">
      <c r="A53" s="242"/>
      <c r="B53" s="181">
        <v>1</v>
      </c>
      <c r="C53" s="32"/>
      <c r="D53" s="247"/>
      <c r="E53" s="249"/>
      <c r="F53" s="247"/>
      <c r="G53" s="248"/>
      <c r="H53" s="49"/>
      <c r="I53" s="30"/>
    </row>
    <row r="54" spans="1:9" ht="35.1" customHeight="1" thickBot="1" x14ac:dyDescent="0.3">
      <c r="A54" s="241" t="s">
        <v>221</v>
      </c>
      <c r="B54" s="37" t="s">
        <v>204</v>
      </c>
      <c r="C54" s="36" t="s">
        <v>87</v>
      </c>
      <c r="D54" s="220" t="s">
        <v>89</v>
      </c>
      <c r="E54" s="221"/>
      <c r="F54" s="220" t="s">
        <v>91</v>
      </c>
      <c r="G54" s="221"/>
      <c r="H54" s="38" t="s">
        <v>93</v>
      </c>
      <c r="I54" s="40" t="s">
        <v>94</v>
      </c>
    </row>
    <row r="55" spans="1:9" ht="120.75" customHeight="1" thickBot="1" x14ac:dyDescent="0.3">
      <c r="A55" s="242"/>
      <c r="B55" s="181">
        <v>1</v>
      </c>
      <c r="C55" s="32"/>
      <c r="D55" s="247"/>
      <c r="E55" s="248"/>
      <c r="F55" s="247"/>
      <c r="G55" s="248"/>
      <c r="H55" s="28"/>
      <c r="I55" s="28"/>
    </row>
    <row r="56" spans="1:9" ht="35.1" customHeight="1" thickBot="1" x14ac:dyDescent="0.3">
      <c r="A56" s="241" t="s">
        <v>222</v>
      </c>
      <c r="B56" s="37" t="s">
        <v>204</v>
      </c>
      <c r="C56" s="36" t="s">
        <v>87</v>
      </c>
      <c r="D56" s="220" t="s">
        <v>89</v>
      </c>
      <c r="E56" s="221"/>
      <c r="F56" s="220" t="s">
        <v>91</v>
      </c>
      <c r="G56" s="221"/>
      <c r="H56" s="38" t="s">
        <v>93</v>
      </c>
      <c r="I56" s="40" t="s">
        <v>94</v>
      </c>
    </row>
    <row r="57" spans="1:9" ht="120.75" customHeight="1" thickBot="1" x14ac:dyDescent="0.3">
      <c r="A57" s="242"/>
      <c r="B57" s="181">
        <v>1</v>
      </c>
      <c r="C57" s="32"/>
      <c r="D57" s="247"/>
      <c r="E57" s="248"/>
      <c r="F57" s="247"/>
      <c r="G57" s="248"/>
      <c r="H57" s="28"/>
      <c r="I57" s="30"/>
    </row>
    <row r="58" spans="1:9" ht="35.1" customHeight="1" thickBot="1" x14ac:dyDescent="0.3">
      <c r="A58" s="241" t="s">
        <v>223</v>
      </c>
      <c r="B58" s="37" t="s">
        <v>204</v>
      </c>
      <c r="C58" s="36" t="s">
        <v>87</v>
      </c>
      <c r="D58" s="220" t="s">
        <v>89</v>
      </c>
      <c r="E58" s="221"/>
      <c r="F58" s="220" t="s">
        <v>91</v>
      </c>
      <c r="G58" s="221"/>
      <c r="H58" s="38" t="s">
        <v>93</v>
      </c>
      <c r="I58" s="40" t="s">
        <v>94</v>
      </c>
    </row>
    <row r="59" spans="1:9" ht="120.75" customHeight="1" thickBot="1" x14ac:dyDescent="0.3">
      <c r="A59" s="242"/>
      <c r="B59" s="181">
        <v>1</v>
      </c>
      <c r="C59" s="32"/>
      <c r="D59" s="247"/>
      <c r="E59" s="248"/>
      <c r="F59" s="249"/>
      <c r="G59" s="249"/>
      <c r="H59" s="28"/>
      <c r="I59" s="28"/>
    </row>
    <row r="60" spans="1:9" ht="35.1" customHeight="1" thickBot="1" x14ac:dyDescent="0.3">
      <c r="A60" s="241" t="s">
        <v>224</v>
      </c>
      <c r="B60" s="37" t="s">
        <v>204</v>
      </c>
      <c r="C60" s="36" t="s">
        <v>87</v>
      </c>
      <c r="D60" s="220" t="s">
        <v>89</v>
      </c>
      <c r="E60" s="221"/>
      <c r="F60" s="220" t="s">
        <v>91</v>
      </c>
      <c r="G60" s="221"/>
      <c r="H60" s="38" t="s">
        <v>93</v>
      </c>
      <c r="I60" s="40" t="s">
        <v>94</v>
      </c>
    </row>
    <row r="61" spans="1:9" ht="146.25" customHeight="1" thickBot="1" x14ac:dyDescent="0.3">
      <c r="A61" s="242"/>
      <c r="B61" s="181">
        <v>1</v>
      </c>
      <c r="C61" s="32"/>
      <c r="D61" s="247"/>
      <c r="E61" s="248"/>
      <c r="F61" s="247"/>
      <c r="G61" s="248"/>
      <c r="H61" s="28"/>
      <c r="I61" s="28"/>
    </row>
    <row r="62" spans="1:9" x14ac:dyDescent="0.25">
      <c r="B62" s="128"/>
    </row>
    <row r="64" spans="1:9" s="25" customFormat="1" ht="30" customHeight="1" x14ac:dyDescent="0.25">
      <c r="A64" s="1"/>
      <c r="B64" s="1"/>
      <c r="C64" s="1"/>
      <c r="D64" s="1"/>
      <c r="E64" s="1"/>
      <c r="F64" s="1"/>
      <c r="G64" s="1"/>
      <c r="H64" s="1"/>
      <c r="I64" s="1"/>
    </row>
    <row r="65" spans="1:7" ht="34.5" customHeight="1" x14ac:dyDescent="0.25">
      <c r="A65" s="231" t="s">
        <v>57</v>
      </c>
      <c r="B65" s="232"/>
      <c r="C65" s="232"/>
      <c r="D65" s="232"/>
      <c r="E65" s="232"/>
      <c r="F65" s="232"/>
      <c r="G65" s="233"/>
    </row>
    <row r="66" spans="1:7" ht="180.75" customHeight="1" x14ac:dyDescent="0.25">
      <c r="A66" s="41" t="s">
        <v>58</v>
      </c>
      <c r="B66" s="218" t="s">
        <v>313</v>
      </c>
      <c r="C66" s="219"/>
      <c r="D66" s="218" t="s">
        <v>314</v>
      </c>
      <c r="E66" s="219"/>
      <c r="F66" s="218" t="s">
        <v>315</v>
      </c>
      <c r="G66" s="219"/>
    </row>
    <row r="67" spans="1:7" ht="45.75" customHeight="1" x14ac:dyDescent="0.25">
      <c r="A67" s="41" t="s">
        <v>228</v>
      </c>
      <c r="B67" s="237">
        <v>0.06</v>
      </c>
      <c r="C67" s="238"/>
      <c r="D67" s="237">
        <v>0.06</v>
      </c>
      <c r="E67" s="238"/>
      <c r="F67" s="237">
        <v>0.06</v>
      </c>
      <c r="G67" s="238"/>
    </row>
    <row r="68" spans="1:7" ht="30" customHeight="1" x14ac:dyDescent="0.25">
      <c r="A68" s="239" t="s">
        <v>170</v>
      </c>
      <c r="B68" s="88" t="s">
        <v>85</v>
      </c>
      <c r="C68" s="88" t="s">
        <v>87</v>
      </c>
      <c r="D68" s="88" t="s">
        <v>85</v>
      </c>
      <c r="E68" s="88" t="s">
        <v>87</v>
      </c>
      <c r="F68" s="88" t="s">
        <v>85</v>
      </c>
      <c r="G68" s="88" t="s">
        <v>87</v>
      </c>
    </row>
    <row r="69" spans="1:7" ht="30" customHeight="1" x14ac:dyDescent="0.25">
      <c r="A69" s="240"/>
      <c r="B69" s="43">
        <v>0.03</v>
      </c>
      <c r="C69" s="43">
        <v>0.03</v>
      </c>
      <c r="D69" s="43">
        <v>0.03</v>
      </c>
      <c r="E69" s="43">
        <v>0.03</v>
      </c>
      <c r="F69" s="43">
        <v>0.03</v>
      </c>
      <c r="G69" s="43">
        <v>0.03</v>
      </c>
    </row>
    <row r="70" spans="1:7" ht="131.25" customHeight="1" x14ac:dyDescent="0.25">
      <c r="A70" s="41" t="s">
        <v>229</v>
      </c>
      <c r="B70" s="364" t="s">
        <v>316</v>
      </c>
      <c r="C70" s="368"/>
      <c r="D70" s="364" t="s">
        <v>317</v>
      </c>
      <c r="E70" s="368"/>
      <c r="F70" s="395" t="s">
        <v>318</v>
      </c>
      <c r="G70" s="396"/>
    </row>
    <row r="71" spans="1:7" ht="80.099999999999994" customHeight="1" x14ac:dyDescent="0.25">
      <c r="A71" s="41" t="s">
        <v>233</v>
      </c>
      <c r="B71" s="234" t="s">
        <v>319</v>
      </c>
      <c r="C71" s="224"/>
      <c r="D71" s="397" t="s">
        <v>320</v>
      </c>
      <c r="E71" s="398"/>
      <c r="F71" s="234" t="s">
        <v>321</v>
      </c>
      <c r="G71" s="224"/>
    </row>
    <row r="72" spans="1:7" ht="30.75" customHeight="1" x14ac:dyDescent="0.25">
      <c r="A72" s="239" t="s">
        <v>171</v>
      </c>
      <c r="B72" s="88" t="s">
        <v>85</v>
      </c>
      <c r="C72" s="88" t="s">
        <v>87</v>
      </c>
      <c r="D72" s="88" t="s">
        <v>85</v>
      </c>
      <c r="E72" s="88" t="s">
        <v>87</v>
      </c>
      <c r="F72" s="88" t="s">
        <v>85</v>
      </c>
      <c r="G72" s="88" t="s">
        <v>87</v>
      </c>
    </row>
    <row r="73" spans="1:7" ht="30.75" customHeight="1" x14ac:dyDescent="0.25">
      <c r="A73" s="240"/>
      <c r="B73" s="43">
        <v>0.04</v>
      </c>
      <c r="C73" s="43">
        <v>0.04</v>
      </c>
      <c r="D73" s="43">
        <v>0.04</v>
      </c>
      <c r="E73" s="43">
        <v>0.04</v>
      </c>
      <c r="F73" s="43">
        <v>0.04</v>
      </c>
      <c r="G73" s="43">
        <v>0.04</v>
      </c>
    </row>
    <row r="74" spans="1:7" ht="324" customHeight="1" x14ac:dyDescent="0.25">
      <c r="A74" s="41" t="s">
        <v>229</v>
      </c>
      <c r="B74" s="364" t="s">
        <v>322</v>
      </c>
      <c r="C74" s="368"/>
      <c r="D74" s="364" t="s">
        <v>323</v>
      </c>
      <c r="E74" s="368"/>
      <c r="F74" s="364" t="s">
        <v>324</v>
      </c>
      <c r="G74" s="368"/>
    </row>
    <row r="75" spans="1:7" ht="80.099999999999994" customHeight="1" x14ac:dyDescent="0.25">
      <c r="A75" s="41" t="s">
        <v>233</v>
      </c>
      <c r="B75" s="234" t="s">
        <v>319</v>
      </c>
      <c r="C75" s="224"/>
      <c r="D75" s="234" t="s">
        <v>320</v>
      </c>
      <c r="E75" s="224"/>
      <c r="F75" s="234" t="s">
        <v>321</v>
      </c>
      <c r="G75" s="224"/>
    </row>
    <row r="76" spans="1:7" ht="30.75" customHeight="1" x14ac:dyDescent="0.25">
      <c r="A76" s="239" t="s">
        <v>172</v>
      </c>
      <c r="B76" s="88" t="s">
        <v>85</v>
      </c>
      <c r="C76" s="88" t="s">
        <v>87</v>
      </c>
      <c r="D76" s="88" t="s">
        <v>85</v>
      </c>
      <c r="E76" s="88" t="s">
        <v>87</v>
      </c>
      <c r="F76" s="88" t="s">
        <v>85</v>
      </c>
      <c r="G76" s="88" t="s">
        <v>87</v>
      </c>
    </row>
    <row r="77" spans="1:7" ht="30.75" customHeight="1" x14ac:dyDescent="0.25">
      <c r="A77" s="240"/>
      <c r="B77" s="43">
        <v>0.1</v>
      </c>
      <c r="C77" s="43">
        <v>0.1</v>
      </c>
      <c r="D77" s="43">
        <v>0.1</v>
      </c>
      <c r="E77" s="43">
        <v>0.1</v>
      </c>
      <c r="F77" s="43">
        <v>0.1</v>
      </c>
      <c r="G77" s="43">
        <v>0.1</v>
      </c>
    </row>
    <row r="78" spans="1:7" ht="402" customHeight="1" x14ac:dyDescent="0.25">
      <c r="A78" s="41" t="s">
        <v>229</v>
      </c>
      <c r="B78" s="399" t="s">
        <v>325</v>
      </c>
      <c r="C78" s="400"/>
      <c r="D78" s="401" t="s">
        <v>326</v>
      </c>
      <c r="E78" s="402"/>
      <c r="F78" s="403" t="s">
        <v>327</v>
      </c>
      <c r="G78" s="404"/>
    </row>
    <row r="79" spans="1:7" ht="80.099999999999994" customHeight="1" x14ac:dyDescent="0.25">
      <c r="A79" s="41" t="s">
        <v>233</v>
      </c>
      <c r="B79" s="234" t="s">
        <v>319</v>
      </c>
      <c r="C79" s="224"/>
      <c r="D79" s="234" t="s">
        <v>320</v>
      </c>
      <c r="E79" s="224"/>
      <c r="F79" s="234" t="s">
        <v>321</v>
      </c>
      <c r="G79" s="224"/>
    </row>
    <row r="80" spans="1:7" ht="30.75" customHeight="1" x14ac:dyDescent="0.25">
      <c r="A80" s="239" t="s">
        <v>174</v>
      </c>
      <c r="B80" s="88" t="s">
        <v>85</v>
      </c>
      <c r="C80" s="88" t="s">
        <v>87</v>
      </c>
      <c r="D80" s="88" t="s">
        <v>85</v>
      </c>
      <c r="E80" s="88" t="s">
        <v>87</v>
      </c>
      <c r="F80" s="88" t="s">
        <v>85</v>
      </c>
      <c r="G80" s="88" t="s">
        <v>87</v>
      </c>
    </row>
    <row r="81" spans="1:7" ht="30.75" customHeight="1" x14ac:dyDescent="0.25">
      <c r="A81" s="240"/>
      <c r="B81" s="43">
        <v>0.1</v>
      </c>
      <c r="C81" s="43"/>
      <c r="D81" s="43">
        <v>0.1</v>
      </c>
      <c r="E81" s="43"/>
      <c r="F81" s="43">
        <v>0.1</v>
      </c>
      <c r="G81" s="43"/>
    </row>
    <row r="82" spans="1:7" ht="80.099999999999994" customHeight="1" x14ac:dyDescent="0.25">
      <c r="A82" s="41" t="s">
        <v>229</v>
      </c>
      <c r="B82" s="227"/>
      <c r="C82" s="228"/>
      <c r="D82" s="227"/>
      <c r="E82" s="228"/>
      <c r="F82" s="227"/>
      <c r="G82" s="228"/>
    </row>
    <row r="83" spans="1:7" ht="80.099999999999994" customHeight="1" x14ac:dyDescent="0.25">
      <c r="A83" s="41" t="s">
        <v>233</v>
      </c>
      <c r="B83" s="223"/>
      <c r="C83" s="224"/>
      <c r="D83" s="223"/>
      <c r="E83" s="224"/>
      <c r="F83" s="223"/>
      <c r="G83" s="224"/>
    </row>
    <row r="84" spans="1:7" ht="30" customHeight="1" x14ac:dyDescent="0.25">
      <c r="A84" s="239" t="s">
        <v>176</v>
      </c>
      <c r="B84" s="88" t="s">
        <v>85</v>
      </c>
      <c r="C84" s="88" t="s">
        <v>87</v>
      </c>
      <c r="D84" s="88" t="s">
        <v>85</v>
      </c>
      <c r="E84" s="88" t="s">
        <v>87</v>
      </c>
      <c r="F84" s="88" t="s">
        <v>85</v>
      </c>
      <c r="G84" s="88" t="s">
        <v>87</v>
      </c>
    </row>
    <row r="85" spans="1:7" ht="30" customHeight="1" x14ac:dyDescent="0.25">
      <c r="A85" s="240"/>
      <c r="B85" s="43">
        <v>0.1</v>
      </c>
      <c r="C85" s="43"/>
      <c r="D85" s="43">
        <v>0.1</v>
      </c>
      <c r="E85" s="43"/>
      <c r="F85" s="43">
        <v>0.1</v>
      </c>
      <c r="G85" s="43"/>
    </row>
    <row r="86" spans="1:7" ht="80.099999999999994" customHeight="1" x14ac:dyDescent="0.25">
      <c r="A86" s="41" t="s">
        <v>229</v>
      </c>
      <c r="B86" s="222"/>
      <c r="C86" s="222"/>
      <c r="D86" s="222"/>
      <c r="E86" s="222"/>
      <c r="F86" s="222"/>
      <c r="G86" s="222"/>
    </row>
    <row r="87" spans="1:7" ht="80.099999999999994" customHeight="1" x14ac:dyDescent="0.25">
      <c r="A87" s="41" t="s">
        <v>233</v>
      </c>
      <c r="B87" s="214"/>
      <c r="C87" s="215"/>
      <c r="D87" s="214"/>
      <c r="E87" s="215"/>
      <c r="F87" s="214"/>
      <c r="G87" s="215"/>
    </row>
    <row r="88" spans="1:7" ht="29.25" customHeight="1" x14ac:dyDescent="0.25">
      <c r="A88" s="239" t="s">
        <v>177</v>
      </c>
      <c r="B88" s="88" t="s">
        <v>85</v>
      </c>
      <c r="C88" s="88" t="s">
        <v>87</v>
      </c>
      <c r="D88" s="88" t="s">
        <v>85</v>
      </c>
      <c r="E88" s="88" t="s">
        <v>87</v>
      </c>
      <c r="F88" s="88" t="s">
        <v>85</v>
      </c>
      <c r="G88" s="88" t="s">
        <v>87</v>
      </c>
    </row>
    <row r="89" spans="1:7" ht="29.25" customHeight="1" x14ac:dyDescent="0.25">
      <c r="A89" s="240"/>
      <c r="B89" s="43">
        <v>0.1</v>
      </c>
      <c r="C89" s="45"/>
      <c r="D89" s="43">
        <v>0.1</v>
      </c>
      <c r="E89" s="45"/>
      <c r="F89" s="43">
        <v>0.1</v>
      </c>
      <c r="G89" s="45"/>
    </row>
    <row r="90" spans="1:7" ht="80.099999999999994" customHeight="1" x14ac:dyDescent="0.25">
      <c r="A90" s="41" t="s">
        <v>229</v>
      </c>
      <c r="B90" s="216"/>
      <c r="C90" s="216"/>
      <c r="D90" s="216"/>
      <c r="E90" s="216"/>
      <c r="F90" s="216"/>
      <c r="G90" s="216"/>
    </row>
    <row r="91" spans="1:7" ht="80.099999999999994" customHeight="1" x14ac:dyDescent="0.25">
      <c r="A91" s="41" t="s">
        <v>233</v>
      </c>
      <c r="B91" s="214"/>
      <c r="C91" s="215"/>
      <c r="D91" s="214"/>
      <c r="E91" s="215"/>
      <c r="F91" s="214"/>
      <c r="G91" s="215"/>
    </row>
    <row r="92" spans="1:7" ht="24.95" customHeight="1" x14ac:dyDescent="0.25">
      <c r="A92" s="239" t="s">
        <v>178</v>
      </c>
      <c r="B92" s="88" t="s">
        <v>85</v>
      </c>
      <c r="C92" s="88" t="s">
        <v>87</v>
      </c>
      <c r="D92" s="88" t="s">
        <v>85</v>
      </c>
      <c r="E92" s="88" t="s">
        <v>87</v>
      </c>
      <c r="F92" s="88" t="s">
        <v>85</v>
      </c>
      <c r="G92" s="88" t="s">
        <v>87</v>
      </c>
    </row>
    <row r="93" spans="1:7" ht="24.95" customHeight="1" x14ac:dyDescent="0.25">
      <c r="A93" s="240"/>
      <c r="B93" s="43">
        <v>0.1</v>
      </c>
      <c r="C93" s="45"/>
      <c r="D93" s="43">
        <v>0.1</v>
      </c>
      <c r="E93" s="45"/>
      <c r="F93" s="43">
        <v>0.1</v>
      </c>
      <c r="G93" s="45"/>
    </row>
    <row r="94" spans="1:7" ht="80.099999999999994" customHeight="1" x14ac:dyDescent="0.25">
      <c r="A94" s="41" t="s">
        <v>229</v>
      </c>
      <c r="B94" s="216"/>
      <c r="C94" s="216"/>
      <c r="D94" s="216"/>
      <c r="E94" s="216"/>
      <c r="F94" s="216"/>
      <c r="G94" s="216"/>
    </row>
    <row r="95" spans="1:7" ht="80.099999999999994" customHeight="1" x14ac:dyDescent="0.25">
      <c r="A95" s="41" t="s">
        <v>233</v>
      </c>
      <c r="B95" s="214"/>
      <c r="C95" s="215"/>
      <c r="D95" s="214"/>
      <c r="E95" s="215"/>
      <c r="F95" s="214"/>
      <c r="G95" s="215"/>
    </row>
    <row r="96" spans="1:7" ht="24.95" customHeight="1" x14ac:dyDescent="0.25">
      <c r="A96" s="239" t="s">
        <v>179</v>
      </c>
      <c r="B96" s="88" t="s">
        <v>85</v>
      </c>
      <c r="C96" s="88" t="s">
        <v>87</v>
      </c>
      <c r="D96" s="88" t="s">
        <v>85</v>
      </c>
      <c r="E96" s="88" t="s">
        <v>87</v>
      </c>
      <c r="F96" s="88" t="s">
        <v>85</v>
      </c>
      <c r="G96" s="88" t="s">
        <v>87</v>
      </c>
    </row>
    <row r="97" spans="1:7" ht="24.95" customHeight="1" x14ac:dyDescent="0.25">
      <c r="A97" s="240"/>
      <c r="B97" s="43">
        <v>0.1</v>
      </c>
      <c r="C97" s="45"/>
      <c r="D97" s="43">
        <v>0.1</v>
      </c>
      <c r="E97" s="45"/>
      <c r="F97" s="43">
        <v>0.1</v>
      </c>
      <c r="G97" s="45"/>
    </row>
    <row r="98" spans="1:7" ht="80.099999999999994" customHeight="1" x14ac:dyDescent="0.25">
      <c r="A98" s="41" t="s">
        <v>229</v>
      </c>
      <c r="B98" s="216"/>
      <c r="C98" s="216"/>
      <c r="D98" s="216"/>
      <c r="E98" s="216"/>
      <c r="F98" s="216"/>
      <c r="G98" s="216"/>
    </row>
    <row r="99" spans="1:7" ht="80.099999999999994" customHeight="1" x14ac:dyDescent="0.25">
      <c r="A99" s="41" t="s">
        <v>233</v>
      </c>
      <c r="B99" s="214"/>
      <c r="C99" s="215"/>
      <c r="D99" s="214"/>
      <c r="E99" s="215"/>
      <c r="F99" s="214"/>
      <c r="G99" s="215"/>
    </row>
    <row r="100" spans="1:7" ht="24.95" customHeight="1" x14ac:dyDescent="0.25">
      <c r="A100" s="239" t="s">
        <v>181</v>
      </c>
      <c r="B100" s="88" t="s">
        <v>85</v>
      </c>
      <c r="C100" s="88" t="s">
        <v>87</v>
      </c>
      <c r="D100" s="88" t="s">
        <v>85</v>
      </c>
      <c r="E100" s="88" t="s">
        <v>87</v>
      </c>
      <c r="F100" s="88" t="s">
        <v>85</v>
      </c>
      <c r="G100" s="88" t="s">
        <v>87</v>
      </c>
    </row>
    <row r="101" spans="1:7" ht="24.95" customHeight="1" x14ac:dyDescent="0.25">
      <c r="A101" s="240"/>
      <c r="B101" s="43">
        <v>0.1</v>
      </c>
      <c r="C101" s="45"/>
      <c r="D101" s="43">
        <v>0.1</v>
      </c>
      <c r="E101" s="45"/>
      <c r="F101" s="43">
        <v>0.1</v>
      </c>
      <c r="G101" s="45"/>
    </row>
    <row r="102" spans="1:7" ht="80.099999999999994" customHeight="1" x14ac:dyDescent="0.25">
      <c r="A102" s="41" t="s">
        <v>229</v>
      </c>
      <c r="B102" s="216"/>
      <c r="C102" s="216"/>
      <c r="D102" s="216"/>
      <c r="E102" s="216"/>
      <c r="F102" s="216"/>
      <c r="G102" s="216"/>
    </row>
    <row r="103" spans="1:7" ht="80.099999999999994" customHeight="1" x14ac:dyDescent="0.25">
      <c r="A103" s="41" t="s">
        <v>233</v>
      </c>
      <c r="B103" s="214"/>
      <c r="C103" s="215"/>
      <c r="D103" s="214"/>
      <c r="E103" s="215"/>
      <c r="F103" s="214"/>
      <c r="G103" s="215"/>
    </row>
    <row r="104" spans="1:7" ht="24.95" customHeight="1" x14ac:dyDescent="0.25">
      <c r="A104" s="239" t="s">
        <v>182</v>
      </c>
      <c r="B104" s="88" t="s">
        <v>85</v>
      </c>
      <c r="C104" s="88" t="s">
        <v>87</v>
      </c>
      <c r="D104" s="88" t="s">
        <v>85</v>
      </c>
      <c r="E104" s="88" t="s">
        <v>87</v>
      </c>
      <c r="F104" s="88" t="s">
        <v>85</v>
      </c>
      <c r="G104" s="88" t="s">
        <v>87</v>
      </c>
    </row>
    <row r="105" spans="1:7" ht="24.95" customHeight="1" x14ac:dyDescent="0.25">
      <c r="A105" s="240"/>
      <c r="B105" s="43">
        <v>0.1</v>
      </c>
      <c r="C105" s="45"/>
      <c r="D105" s="43">
        <v>0.1</v>
      </c>
      <c r="E105" s="45"/>
      <c r="F105" s="43">
        <v>0.1</v>
      </c>
      <c r="G105" s="45"/>
    </row>
    <row r="106" spans="1:7" ht="80.099999999999994" customHeight="1" x14ac:dyDescent="0.25">
      <c r="A106" s="41" t="s">
        <v>229</v>
      </c>
      <c r="B106" s="216"/>
      <c r="C106" s="216"/>
      <c r="D106" s="216"/>
      <c r="E106" s="216"/>
      <c r="F106" s="216"/>
      <c r="G106" s="216"/>
    </row>
    <row r="107" spans="1:7" ht="80.099999999999994" customHeight="1" x14ac:dyDescent="0.25">
      <c r="A107" s="41" t="s">
        <v>233</v>
      </c>
      <c r="B107" s="214"/>
      <c r="C107" s="215"/>
      <c r="D107" s="214"/>
      <c r="E107" s="215"/>
      <c r="F107" s="214"/>
      <c r="G107" s="215"/>
    </row>
    <row r="108" spans="1:7" ht="24.95" customHeight="1" x14ac:dyDescent="0.25">
      <c r="A108" s="239" t="s">
        <v>183</v>
      </c>
      <c r="B108" s="88" t="s">
        <v>85</v>
      </c>
      <c r="C108" s="88" t="s">
        <v>87</v>
      </c>
      <c r="D108" s="88" t="s">
        <v>85</v>
      </c>
      <c r="E108" s="88" t="s">
        <v>87</v>
      </c>
      <c r="F108" s="88" t="s">
        <v>85</v>
      </c>
      <c r="G108" s="88" t="s">
        <v>87</v>
      </c>
    </row>
    <row r="109" spans="1:7" ht="24.95" customHeight="1" x14ac:dyDescent="0.25">
      <c r="A109" s="240"/>
      <c r="B109" s="43">
        <v>0.06</v>
      </c>
      <c r="C109" s="45"/>
      <c r="D109" s="43">
        <v>0.06</v>
      </c>
      <c r="E109" s="45"/>
      <c r="F109" s="43">
        <v>0.06</v>
      </c>
      <c r="G109" s="45"/>
    </row>
    <row r="110" spans="1:7" ht="80.099999999999994" customHeight="1" x14ac:dyDescent="0.25">
      <c r="A110" s="41" t="s">
        <v>229</v>
      </c>
      <c r="B110" s="216"/>
      <c r="C110" s="216"/>
      <c r="D110" s="216"/>
      <c r="E110" s="216"/>
      <c r="F110" s="216"/>
      <c r="G110" s="216"/>
    </row>
    <row r="111" spans="1:7" ht="80.099999999999994" customHeight="1" x14ac:dyDescent="0.25">
      <c r="A111" s="41" t="s">
        <v>233</v>
      </c>
      <c r="B111" s="214"/>
      <c r="C111" s="215"/>
      <c r="D111" s="214"/>
      <c r="E111" s="215"/>
      <c r="F111" s="214"/>
      <c r="G111" s="215"/>
    </row>
    <row r="112" spans="1:7" ht="24.95" customHeight="1" x14ac:dyDescent="0.25">
      <c r="A112" s="239" t="s">
        <v>184</v>
      </c>
      <c r="B112" s="88" t="s">
        <v>85</v>
      </c>
      <c r="C112" s="88" t="s">
        <v>87</v>
      </c>
      <c r="D112" s="88" t="s">
        <v>85</v>
      </c>
      <c r="E112" s="88" t="s">
        <v>87</v>
      </c>
      <c r="F112" s="88" t="s">
        <v>85</v>
      </c>
      <c r="G112" s="88" t="s">
        <v>87</v>
      </c>
    </row>
    <row r="113" spans="1:7" ht="24.95" customHeight="1" x14ac:dyDescent="0.25">
      <c r="A113" s="240"/>
      <c r="B113" s="43">
        <v>7.0000000000000007E-2</v>
      </c>
      <c r="C113" s="126"/>
      <c r="D113" s="43">
        <v>7.0000000000000007E-2</v>
      </c>
      <c r="E113" s="126"/>
      <c r="F113" s="43">
        <v>7.0000000000000007E-2</v>
      </c>
      <c r="G113" s="126"/>
    </row>
    <row r="114" spans="1:7" ht="80.099999999999994" customHeight="1" x14ac:dyDescent="0.25">
      <c r="A114" s="41" t="s">
        <v>229</v>
      </c>
      <c r="B114" s="217"/>
      <c r="C114" s="217"/>
      <c r="D114" s="217"/>
      <c r="E114" s="217"/>
      <c r="F114" s="217"/>
      <c r="G114" s="217"/>
    </row>
    <row r="115" spans="1:7" ht="80.099999999999994" customHeight="1" x14ac:dyDescent="0.25">
      <c r="A115" s="41" t="s">
        <v>233</v>
      </c>
      <c r="B115" s="214"/>
      <c r="C115" s="215"/>
      <c r="D115" s="214"/>
      <c r="E115" s="215"/>
      <c r="F115" s="214"/>
      <c r="G115" s="215"/>
    </row>
    <row r="116" spans="1:7" ht="16.5" x14ac:dyDescent="0.25">
      <c r="A116" s="42" t="s">
        <v>243</v>
      </c>
      <c r="B116" s="46">
        <f t="shared" ref="B116:C116" si="1">(B69+B73+B77+B81+B85+B89+B93+B97+B101+B105+B109+B113)</f>
        <v>1</v>
      </c>
      <c r="C116" s="46">
        <f t="shared" si="1"/>
        <v>0.17</v>
      </c>
      <c r="D116" s="46">
        <f t="shared" ref="D116:G116" si="2">(D69+D73+D77+D81+D85+D89+D93+D97+D101+D105+D109+D113)</f>
        <v>1</v>
      </c>
      <c r="E116" s="46">
        <f t="shared" si="2"/>
        <v>0.17</v>
      </c>
      <c r="F116" s="46">
        <f t="shared" si="2"/>
        <v>1</v>
      </c>
      <c r="G116" s="46">
        <f t="shared" si="2"/>
        <v>0.17</v>
      </c>
    </row>
    <row r="121" spans="1:7" ht="37.5" customHeight="1" x14ac:dyDescent="0.25">
      <c r="C121" s="172" t="s">
        <v>328</v>
      </c>
    </row>
    <row r="122" spans="1:7" ht="19.5" customHeight="1" x14ac:dyDescent="0.25"/>
    <row r="123" spans="1:7" ht="19.5" customHeight="1" x14ac:dyDescent="0.25"/>
    <row r="124" spans="1:7" ht="34.5" customHeight="1" x14ac:dyDescent="0.25"/>
    <row r="125" spans="1:7" ht="15" customHeight="1" x14ac:dyDescent="0.25"/>
    <row r="126" spans="1:7" ht="15.75" customHeight="1" x14ac:dyDescent="0.25"/>
  </sheetData>
  <mergeCells count="185">
    <mergeCell ref="A112:A113"/>
    <mergeCell ref="B114:C114"/>
    <mergeCell ref="D114:E114"/>
    <mergeCell ref="F114:G114"/>
    <mergeCell ref="B115:C115"/>
    <mergeCell ref="D115:E115"/>
    <mergeCell ref="F115:G115"/>
    <mergeCell ref="A108:A109"/>
    <mergeCell ref="B110:C110"/>
    <mergeCell ref="D110:E110"/>
    <mergeCell ref="F110:G110"/>
    <mergeCell ref="B111:C111"/>
    <mergeCell ref="D111:E111"/>
    <mergeCell ref="F111:G111"/>
    <mergeCell ref="A104:A105"/>
    <mergeCell ref="B106:C106"/>
    <mergeCell ref="D106:E106"/>
    <mergeCell ref="F106:G106"/>
    <mergeCell ref="B107:C107"/>
    <mergeCell ref="D107:E107"/>
    <mergeCell ref="F107:G107"/>
    <mergeCell ref="A100:A101"/>
    <mergeCell ref="B102:C102"/>
    <mergeCell ref="D102:E102"/>
    <mergeCell ref="F102:G102"/>
    <mergeCell ref="B103:C103"/>
    <mergeCell ref="D103:E103"/>
    <mergeCell ref="F103:G103"/>
    <mergeCell ref="A96:A97"/>
    <mergeCell ref="B98:C98"/>
    <mergeCell ref="D98:E98"/>
    <mergeCell ref="F98:G98"/>
    <mergeCell ref="B99:C99"/>
    <mergeCell ref="D99:E99"/>
    <mergeCell ref="F99:G99"/>
    <mergeCell ref="A92:A93"/>
    <mergeCell ref="B94:C94"/>
    <mergeCell ref="D94:E94"/>
    <mergeCell ref="F94:G94"/>
    <mergeCell ref="B95:C95"/>
    <mergeCell ref="D95:E95"/>
    <mergeCell ref="F95:G95"/>
    <mergeCell ref="A88:A89"/>
    <mergeCell ref="B90:C90"/>
    <mergeCell ref="D90:E90"/>
    <mergeCell ref="F90:G90"/>
    <mergeCell ref="B91:C91"/>
    <mergeCell ref="D91:E91"/>
    <mergeCell ref="F91:G91"/>
    <mergeCell ref="A84:A85"/>
    <mergeCell ref="B86:C86"/>
    <mergeCell ref="D86:E86"/>
    <mergeCell ref="F86:G86"/>
    <mergeCell ref="B87:C87"/>
    <mergeCell ref="D87:E87"/>
    <mergeCell ref="F87:G87"/>
    <mergeCell ref="A80:A81"/>
    <mergeCell ref="B82:C82"/>
    <mergeCell ref="D82:E82"/>
    <mergeCell ref="F82:G82"/>
    <mergeCell ref="B83:C83"/>
    <mergeCell ref="D83:E83"/>
    <mergeCell ref="F83:G83"/>
    <mergeCell ref="A76:A77"/>
    <mergeCell ref="B78:C78"/>
    <mergeCell ref="D78:E78"/>
    <mergeCell ref="F78:G78"/>
    <mergeCell ref="B79:C79"/>
    <mergeCell ref="D79:E79"/>
    <mergeCell ref="F79:G79"/>
    <mergeCell ref="A72:A73"/>
    <mergeCell ref="B74:C74"/>
    <mergeCell ref="D74:E74"/>
    <mergeCell ref="F74:G74"/>
    <mergeCell ref="B75:C75"/>
    <mergeCell ref="D75:E75"/>
    <mergeCell ref="F75:G75"/>
    <mergeCell ref="A68:A69"/>
    <mergeCell ref="B70:C70"/>
    <mergeCell ref="D70:E70"/>
    <mergeCell ref="F70:G70"/>
    <mergeCell ref="B71:C71"/>
    <mergeCell ref="D71:E71"/>
    <mergeCell ref="F71:G71"/>
    <mergeCell ref="B66:C66"/>
    <mergeCell ref="D66:E66"/>
    <mergeCell ref="F66:G66"/>
    <mergeCell ref="B67:C67"/>
    <mergeCell ref="D67:E67"/>
    <mergeCell ref="F67:G67"/>
    <mergeCell ref="A60:A61"/>
    <mergeCell ref="D60:E60"/>
    <mergeCell ref="F60:G60"/>
    <mergeCell ref="D61:E61"/>
    <mergeCell ref="F61:G61"/>
    <mergeCell ref="A65:G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 r:id="rId1" xr:uid="{A6E5DF44-F955-4A4A-AA60-AFD650ED99BE}"/>
    <hyperlink ref="D71" r:id="rId2" xr:uid="{320869C8-3E88-49AC-A0A6-1D4004FAEED8}"/>
    <hyperlink ref="F71" r:id="rId3" xr:uid="{C99BFE7D-8C13-4B08-AB3F-1DD78DE0A39E}"/>
    <hyperlink ref="B75" r:id="rId4" xr:uid="{9FA44F36-65E5-4FBC-964A-B62634DC4C5E}"/>
    <hyperlink ref="D75" r:id="rId5" xr:uid="{3C42A5D7-7E96-4987-8A2C-9B560390B410}"/>
    <hyperlink ref="F75" r:id="rId6" xr:uid="{A290687C-4CDE-42D4-BF25-A5A8387C90BD}"/>
    <hyperlink ref="B79" r:id="rId7" xr:uid="{AAA77183-0AAD-40BA-B72C-E950EDFE9CF2}"/>
    <hyperlink ref="D79" r:id="rId8" xr:uid="{C7538B19-94EA-4F45-8ABE-FDF028BBA6F9}"/>
    <hyperlink ref="F79" r:id="rId9" xr:uid="{4A6424DD-507D-4C9D-A002-AC8DA80C656F}"/>
  </hyperlinks>
  <pageMargins left="0.23622047244094491" right="0.23622047244094491" top="0.74803149606299213" bottom="0.74803149606299213" header="0.31496062992125984" footer="0.31496062992125984"/>
  <pageSetup scale="30" orientation="landscape" r:id="rId10"/>
  <drawing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A46" zoomScale="60" zoomScaleNormal="60" workbookViewId="0">
      <selection activeCell="F33" sqref="F33:G33"/>
    </sheetView>
  </sheetViews>
  <sheetFormatPr baseColWidth="10" defaultColWidth="10.85546875" defaultRowHeight="14.25" x14ac:dyDescent="0.25"/>
  <cols>
    <col min="1" max="1" width="42.42578125" style="1" customWidth="1"/>
    <col min="2" max="5" width="35.7109375" style="1" customWidth="1"/>
    <col min="6" max="6" width="41.28515625" style="1" customWidth="1"/>
    <col min="7"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413"/>
      <c r="B1" s="283" t="s">
        <v>160</v>
      </c>
      <c r="C1" s="284"/>
      <c r="D1" s="284"/>
      <c r="E1" s="284"/>
      <c r="F1" s="284"/>
      <c r="G1" s="284"/>
      <c r="H1" s="285"/>
      <c r="I1" s="51" t="s">
        <v>329</v>
      </c>
      <c r="J1" s="280" t="s">
        <v>161</v>
      </c>
      <c r="K1" s="281"/>
      <c r="L1" s="282"/>
      <c r="M1" s="82"/>
    </row>
    <row r="2" spans="1:25" ht="24" customHeight="1" thickBot="1" x14ac:dyDescent="0.3">
      <c r="A2" s="414"/>
      <c r="B2" s="286" t="s">
        <v>162</v>
      </c>
      <c r="C2" s="287"/>
      <c r="D2" s="287"/>
      <c r="E2" s="287"/>
      <c r="F2" s="287"/>
      <c r="G2" s="287"/>
      <c r="H2" s="288"/>
      <c r="I2" s="51" t="s">
        <v>330</v>
      </c>
      <c r="J2" s="280" t="s">
        <v>163</v>
      </c>
      <c r="K2" s="281"/>
      <c r="L2" s="282"/>
      <c r="M2" s="82"/>
    </row>
    <row r="3" spans="1:25" ht="24" customHeight="1" thickBot="1" x14ac:dyDescent="0.3">
      <c r="A3" s="414"/>
      <c r="B3" s="286" t="s">
        <v>0</v>
      </c>
      <c r="C3" s="287"/>
      <c r="D3" s="287"/>
      <c r="E3" s="287"/>
      <c r="F3" s="287"/>
      <c r="G3" s="287"/>
      <c r="H3" s="288"/>
      <c r="I3" s="51" t="s">
        <v>331</v>
      </c>
      <c r="J3" s="280" t="s">
        <v>164</v>
      </c>
      <c r="K3" s="281"/>
      <c r="L3" s="282"/>
      <c r="M3" s="82"/>
    </row>
    <row r="4" spans="1:25" ht="24" customHeight="1" thickBot="1" x14ac:dyDescent="0.3">
      <c r="A4" s="415"/>
      <c r="B4" s="289" t="s">
        <v>332</v>
      </c>
      <c r="C4" s="290"/>
      <c r="D4" s="290"/>
      <c r="E4" s="290"/>
      <c r="F4" s="290"/>
      <c r="G4" s="290"/>
      <c r="H4" s="291"/>
      <c r="I4" s="51" t="s">
        <v>333</v>
      </c>
      <c r="J4" s="280" t="s">
        <v>334</v>
      </c>
      <c r="K4" s="281"/>
      <c r="L4" s="282"/>
      <c r="M4" s="82"/>
    </row>
    <row r="6" spans="1:25" ht="15" customHeight="1" thickBot="1" x14ac:dyDescent="0.3">
      <c r="A6" s="4"/>
      <c r="B6" s="5"/>
      <c r="C6" s="5"/>
      <c r="D6" s="7"/>
      <c r="E6" s="6"/>
      <c r="F6" s="6"/>
      <c r="G6" s="150"/>
      <c r="H6" s="150"/>
      <c r="I6" s="8"/>
      <c r="J6" s="8"/>
      <c r="K6" s="5"/>
      <c r="L6" s="5"/>
      <c r="M6" s="5"/>
      <c r="N6" s="5"/>
      <c r="O6" s="5"/>
      <c r="P6" s="5"/>
      <c r="Q6" s="5"/>
      <c r="R6" s="5"/>
      <c r="S6" s="5"/>
      <c r="T6" s="9"/>
      <c r="U6" s="5"/>
      <c r="V6" s="5"/>
      <c r="X6" s="10"/>
      <c r="Y6" s="11"/>
    </row>
    <row r="7" spans="1:25" ht="15" customHeight="1" x14ac:dyDescent="0.25">
      <c r="A7" s="424" t="s">
        <v>4</v>
      </c>
      <c r="B7" s="431" t="s">
        <v>168</v>
      </c>
      <c r="C7" s="432"/>
      <c r="D7" s="432"/>
      <c r="E7" s="432"/>
      <c r="F7" s="432"/>
      <c r="G7" s="432"/>
      <c r="H7" s="433"/>
      <c r="I7" s="424" t="s">
        <v>169</v>
      </c>
      <c r="J7" s="427">
        <v>2024110010297</v>
      </c>
      <c r="K7" s="5"/>
      <c r="L7" s="5"/>
      <c r="M7" s="5"/>
      <c r="N7" s="5"/>
      <c r="O7" s="5"/>
      <c r="P7" s="5"/>
      <c r="Q7" s="5"/>
      <c r="R7" s="5"/>
      <c r="S7" s="5"/>
      <c r="T7" s="5"/>
      <c r="U7" s="5"/>
      <c r="V7" s="5"/>
      <c r="W7" s="5"/>
      <c r="X7" s="5"/>
      <c r="Y7" s="5"/>
    </row>
    <row r="8" spans="1:25" ht="15" customHeight="1" x14ac:dyDescent="0.25">
      <c r="A8" s="425"/>
      <c r="B8" s="434"/>
      <c r="C8" s="435"/>
      <c r="D8" s="435"/>
      <c r="E8" s="435"/>
      <c r="F8" s="435"/>
      <c r="G8" s="435"/>
      <c r="H8" s="436"/>
      <c r="I8" s="425"/>
      <c r="J8" s="428"/>
      <c r="K8" s="5"/>
      <c r="L8" s="5"/>
      <c r="M8" s="5"/>
      <c r="N8" s="5"/>
      <c r="O8" s="5"/>
      <c r="P8" s="5"/>
      <c r="Q8" s="5"/>
      <c r="R8" s="5"/>
      <c r="S8" s="5"/>
      <c r="T8" s="5"/>
      <c r="U8" s="5"/>
      <c r="V8" s="5"/>
      <c r="W8" s="5"/>
      <c r="X8" s="5"/>
      <c r="Y8" s="5"/>
    </row>
    <row r="9" spans="1:25" ht="15" customHeight="1" x14ac:dyDescent="0.25">
      <c r="A9" s="425"/>
      <c r="B9" s="434"/>
      <c r="C9" s="435"/>
      <c r="D9" s="435"/>
      <c r="E9" s="435"/>
      <c r="F9" s="435"/>
      <c r="G9" s="435"/>
      <c r="H9" s="436"/>
      <c r="I9" s="425"/>
      <c r="J9" s="428"/>
      <c r="K9" s="5"/>
      <c r="L9" s="5"/>
      <c r="M9" s="5"/>
      <c r="N9" s="5"/>
      <c r="O9" s="5"/>
      <c r="P9" s="5"/>
      <c r="Q9" s="5"/>
      <c r="R9" s="5"/>
      <c r="S9" s="5"/>
      <c r="T9" s="5"/>
      <c r="U9" s="5"/>
      <c r="V9" s="5"/>
      <c r="W9" s="5"/>
      <c r="X9" s="5"/>
      <c r="Y9" s="5"/>
    </row>
    <row r="10" spans="1:25" ht="15" customHeight="1" thickBot="1" x14ac:dyDescent="0.3">
      <c r="A10" s="426"/>
      <c r="B10" s="437"/>
      <c r="C10" s="438"/>
      <c r="D10" s="438"/>
      <c r="E10" s="438"/>
      <c r="F10" s="438"/>
      <c r="G10" s="438"/>
      <c r="H10" s="439"/>
      <c r="I10" s="426"/>
      <c r="J10" s="429"/>
      <c r="K10" s="5"/>
      <c r="L10" s="5"/>
      <c r="M10" s="5"/>
      <c r="N10" s="5"/>
      <c r="O10" s="5"/>
      <c r="P10" s="5"/>
      <c r="Q10" s="5"/>
      <c r="R10" s="5"/>
      <c r="S10" s="5"/>
      <c r="T10" s="5"/>
      <c r="U10" s="5"/>
      <c r="V10" s="5"/>
      <c r="W10" s="5"/>
      <c r="X10" s="5"/>
      <c r="Y10" s="5"/>
    </row>
    <row r="11" spans="1:25" ht="9" customHeight="1" thickBot="1" x14ac:dyDescent="0.3">
      <c r="A11" s="12"/>
      <c r="B11" s="76"/>
      <c r="C11" s="5"/>
      <c r="D11" s="5"/>
      <c r="E11" s="5"/>
      <c r="F11" s="5"/>
      <c r="G11" s="5"/>
      <c r="H11" s="5"/>
      <c r="I11" s="5"/>
      <c r="J11" s="5"/>
      <c r="K11" s="5"/>
      <c r="L11" s="5"/>
      <c r="M11" s="5"/>
      <c r="N11" s="5"/>
      <c r="O11" s="5"/>
      <c r="P11" s="5"/>
      <c r="Q11" s="5"/>
      <c r="R11" s="5"/>
      <c r="S11" s="5"/>
      <c r="T11" s="5"/>
      <c r="U11" s="5"/>
      <c r="V11" s="5"/>
      <c r="W11" s="5"/>
      <c r="X11" s="5"/>
      <c r="Y11" s="5"/>
    </row>
    <row r="12" spans="1:25" s="77" customFormat="1" ht="21.75" customHeight="1" thickBot="1" x14ac:dyDescent="0.3">
      <c r="A12" s="310" t="s">
        <v>6</v>
      </c>
      <c r="B12" s="102" t="s">
        <v>170</v>
      </c>
      <c r="C12" s="122"/>
      <c r="D12" s="102" t="s">
        <v>171</v>
      </c>
      <c r="E12" s="122"/>
      <c r="F12" s="102" t="s">
        <v>172</v>
      </c>
      <c r="G12" s="122" t="s">
        <v>173</v>
      </c>
      <c r="H12" s="102" t="s">
        <v>174</v>
      </c>
      <c r="I12" s="123"/>
    </row>
    <row r="13" spans="1:25" s="77" customFormat="1" ht="21.75" customHeight="1" thickBot="1" x14ac:dyDescent="0.3">
      <c r="A13" s="310"/>
      <c r="B13" s="103" t="s">
        <v>176</v>
      </c>
      <c r="C13" s="84"/>
      <c r="D13" s="102" t="s">
        <v>177</v>
      </c>
      <c r="E13" s="52"/>
      <c r="F13" s="102" t="s">
        <v>178</v>
      </c>
      <c r="G13" s="52"/>
      <c r="H13" s="102" t="s">
        <v>179</v>
      </c>
      <c r="I13" s="123"/>
    </row>
    <row r="14" spans="1:25" s="77" customFormat="1" ht="21.75" customHeight="1" thickBot="1" x14ac:dyDescent="0.3">
      <c r="A14" s="310"/>
      <c r="B14" s="102" t="s">
        <v>181</v>
      </c>
      <c r="C14" s="122"/>
      <c r="D14" s="102" t="s">
        <v>182</v>
      </c>
      <c r="E14" s="52"/>
      <c r="F14" s="102" t="s">
        <v>183</v>
      </c>
      <c r="G14" s="52"/>
      <c r="H14" s="102" t="s">
        <v>184</v>
      </c>
      <c r="I14" s="123"/>
    </row>
    <row r="15" spans="1:25" s="77" customFormat="1" ht="21.75" customHeight="1" thickBot="1" x14ac:dyDescent="0.3">
      <c r="A15" s="1"/>
      <c r="B15" s="1"/>
      <c r="C15" s="1"/>
      <c r="D15" s="1"/>
      <c r="E15" s="1"/>
      <c r="F15" s="1"/>
      <c r="G15" s="1"/>
      <c r="H15" s="1"/>
      <c r="I15" s="1"/>
      <c r="J15" s="1"/>
      <c r="K15" s="1"/>
      <c r="L15" s="89"/>
      <c r="M15" s="90"/>
      <c r="N15" s="90"/>
      <c r="O15" s="90"/>
    </row>
    <row r="16" spans="1:25" s="77" customFormat="1" ht="21.75" customHeight="1" thickBot="1" x14ac:dyDescent="0.3">
      <c r="A16" s="309" t="s">
        <v>8</v>
      </c>
      <c r="B16" s="309"/>
      <c r="C16" s="119" t="s">
        <v>175</v>
      </c>
      <c r="D16" s="323"/>
      <c r="E16" s="323"/>
      <c r="F16" s="323"/>
      <c r="G16" s="1"/>
      <c r="H16" s="1"/>
      <c r="I16" s="1"/>
      <c r="J16" s="1"/>
      <c r="K16" s="1"/>
      <c r="L16" s="89"/>
      <c r="M16" s="90"/>
      <c r="N16" s="90"/>
      <c r="O16" s="90"/>
    </row>
    <row r="17" spans="1:15" s="77" customFormat="1" ht="21.75" customHeight="1" thickBot="1" x14ac:dyDescent="0.3">
      <c r="A17" s="309"/>
      <c r="B17" s="309"/>
      <c r="C17" s="119" t="s">
        <v>180</v>
      </c>
      <c r="D17" s="323"/>
      <c r="E17" s="323"/>
      <c r="F17" s="323"/>
      <c r="G17" s="1"/>
      <c r="H17" s="1"/>
      <c r="I17" s="1"/>
      <c r="J17" s="1"/>
      <c r="K17" s="1"/>
      <c r="L17" s="89"/>
      <c r="M17" s="90"/>
      <c r="N17" s="90"/>
      <c r="O17" s="90"/>
    </row>
    <row r="18" spans="1:15" s="77" customFormat="1" ht="21.75" customHeight="1" thickBot="1" x14ac:dyDescent="0.3">
      <c r="A18" s="309"/>
      <c r="B18" s="309"/>
      <c r="C18" s="119" t="s">
        <v>185</v>
      </c>
      <c r="D18" s="323" t="s">
        <v>173</v>
      </c>
      <c r="E18" s="323"/>
      <c r="F18" s="323"/>
      <c r="G18" s="1"/>
      <c r="H18" s="1"/>
      <c r="I18" s="1"/>
      <c r="J18" s="1"/>
      <c r="K18" s="1"/>
      <c r="L18" s="89"/>
      <c r="M18" s="90"/>
      <c r="N18" s="90"/>
      <c r="O18" s="90"/>
    </row>
    <row r="19" spans="1:15" s="77" customFormat="1" ht="21.75" customHeight="1" x14ac:dyDescent="0.25">
      <c r="A19" s="1"/>
      <c r="B19" s="1"/>
      <c r="C19" s="1"/>
      <c r="D19" s="1"/>
      <c r="E19" s="1"/>
      <c r="F19" s="1"/>
      <c r="G19" s="1"/>
      <c r="H19" s="1"/>
      <c r="I19" s="1"/>
      <c r="J19" s="1"/>
      <c r="K19" s="1"/>
      <c r="L19" s="89"/>
      <c r="M19" s="90"/>
      <c r="N19" s="90"/>
      <c r="O19" s="90"/>
    </row>
    <row r="20" spans="1:15" s="23" customFormat="1" ht="16.5" customHeight="1" x14ac:dyDescent="0.2"/>
    <row r="21" spans="1:15" ht="5.25" customHeight="1" thickBot="1" x14ac:dyDescent="0.3"/>
    <row r="22" spans="1:15" ht="48" customHeight="1" thickBot="1" x14ac:dyDescent="0.3">
      <c r="A22" s="430" t="s">
        <v>335</v>
      </c>
      <c r="B22" s="430"/>
      <c r="C22" s="430"/>
      <c r="D22" s="430"/>
      <c r="E22" s="430"/>
      <c r="F22" s="430"/>
      <c r="G22" s="430"/>
      <c r="H22" s="430"/>
      <c r="I22" s="430"/>
      <c r="J22" s="430"/>
    </row>
    <row r="23" spans="1:15" ht="69.95" customHeight="1" thickBot="1" x14ac:dyDescent="0.3">
      <c r="A23" s="104" t="s">
        <v>21</v>
      </c>
      <c r="B23" s="416" t="s">
        <v>192</v>
      </c>
      <c r="C23" s="417"/>
      <c r="D23" s="418"/>
      <c r="E23" s="105" t="s">
        <v>72</v>
      </c>
      <c r="F23" s="106"/>
      <c r="G23" s="105" t="s">
        <v>74</v>
      </c>
      <c r="H23" s="416"/>
      <c r="I23" s="417"/>
      <c r="J23" s="418"/>
    </row>
    <row r="24" spans="1:15" ht="50.25" customHeight="1" thickBot="1" x14ac:dyDescent="0.3">
      <c r="A24" s="96" t="s">
        <v>76</v>
      </c>
      <c r="B24" s="416" t="s">
        <v>336</v>
      </c>
      <c r="C24" s="417"/>
      <c r="D24" s="417"/>
      <c r="E24" s="417"/>
      <c r="F24" s="417"/>
      <c r="G24" s="417"/>
      <c r="H24" s="417"/>
      <c r="I24" s="417"/>
      <c r="J24" s="418"/>
    </row>
    <row r="25" spans="1:15" ht="50.25" customHeight="1" thickBot="1" x14ac:dyDescent="0.3">
      <c r="A25" s="406" t="s">
        <v>78</v>
      </c>
      <c r="B25" s="107">
        <v>2024</v>
      </c>
      <c r="C25" s="108">
        <v>2025</v>
      </c>
      <c r="D25" s="108">
        <v>2026</v>
      </c>
      <c r="E25" s="108">
        <v>2027</v>
      </c>
      <c r="F25" s="109" t="s">
        <v>337</v>
      </c>
      <c r="G25" s="110" t="s">
        <v>80</v>
      </c>
      <c r="H25" s="440" t="s">
        <v>82</v>
      </c>
      <c r="I25" s="441"/>
      <c r="J25" s="442"/>
    </row>
    <row r="26" spans="1:15" ht="50.25" customHeight="1" thickBot="1" x14ac:dyDescent="0.3">
      <c r="A26" s="407"/>
      <c r="B26" s="135">
        <v>15</v>
      </c>
      <c r="C26" s="135">
        <v>15</v>
      </c>
      <c r="D26" s="135">
        <v>15</v>
      </c>
      <c r="E26" s="135">
        <v>15</v>
      </c>
      <c r="F26" s="134">
        <v>15</v>
      </c>
      <c r="G26" s="111">
        <v>15</v>
      </c>
      <c r="H26" s="416" t="s">
        <v>201</v>
      </c>
      <c r="I26" s="417"/>
      <c r="J26" s="418"/>
    </row>
    <row r="27" spans="1:15" ht="52.5" customHeight="1" thickBot="1" x14ac:dyDescent="0.3">
      <c r="A27" s="96"/>
      <c r="B27" s="443" t="s">
        <v>84</v>
      </c>
      <c r="C27" s="444"/>
      <c r="D27" s="444"/>
      <c r="E27" s="444"/>
      <c r="F27" s="444"/>
      <c r="G27" s="444"/>
      <c r="H27" s="444"/>
      <c r="I27" s="444"/>
      <c r="J27" s="445"/>
    </row>
    <row r="28" spans="1:15" s="26" customFormat="1" ht="56.25" customHeight="1" x14ac:dyDescent="0.25">
      <c r="A28" s="406" t="s">
        <v>203</v>
      </c>
      <c r="B28" s="96" t="s">
        <v>204</v>
      </c>
      <c r="C28" s="104" t="s">
        <v>87</v>
      </c>
      <c r="D28" s="408" t="s">
        <v>89</v>
      </c>
      <c r="E28" s="409"/>
      <c r="F28" s="408" t="s">
        <v>91</v>
      </c>
      <c r="G28" s="409"/>
      <c r="H28" s="97" t="s">
        <v>93</v>
      </c>
      <c r="I28" s="95" t="s">
        <v>94</v>
      </c>
      <c r="J28" s="95" t="s">
        <v>96</v>
      </c>
    </row>
    <row r="29" spans="1:15" ht="247.5" customHeight="1" x14ac:dyDescent="0.25">
      <c r="A29" s="407"/>
      <c r="B29" s="112">
        <v>15</v>
      </c>
      <c r="C29" s="86">
        <v>15</v>
      </c>
      <c r="D29" s="446" t="s">
        <v>338</v>
      </c>
      <c r="E29" s="447"/>
      <c r="F29" s="448" t="s">
        <v>339</v>
      </c>
      <c r="G29" s="449"/>
      <c r="H29" s="207" t="s">
        <v>248</v>
      </c>
      <c r="I29" s="208" t="s">
        <v>340</v>
      </c>
      <c r="J29" s="209" t="s">
        <v>21</v>
      </c>
    </row>
    <row r="30" spans="1:15" s="26" customFormat="1" ht="45" customHeight="1" x14ac:dyDescent="0.25">
      <c r="A30" s="406" t="s">
        <v>208</v>
      </c>
      <c r="B30" s="94" t="s">
        <v>204</v>
      </c>
      <c r="C30" s="97" t="s">
        <v>87</v>
      </c>
      <c r="D30" s="408" t="s">
        <v>89</v>
      </c>
      <c r="E30" s="409"/>
      <c r="F30" s="408" t="s">
        <v>91</v>
      </c>
      <c r="G30" s="409"/>
      <c r="H30" s="97" t="s">
        <v>93</v>
      </c>
      <c r="I30" s="95" t="s">
        <v>94</v>
      </c>
      <c r="J30" s="212" t="s">
        <v>96</v>
      </c>
    </row>
    <row r="31" spans="1:15" ht="141.75" customHeight="1" x14ac:dyDescent="0.25">
      <c r="A31" s="407"/>
      <c r="B31" s="112">
        <v>15</v>
      </c>
      <c r="C31" s="112">
        <v>15</v>
      </c>
      <c r="D31" s="421" t="s">
        <v>341</v>
      </c>
      <c r="E31" s="422"/>
      <c r="F31" s="421" t="s">
        <v>342</v>
      </c>
      <c r="G31" s="422"/>
      <c r="H31" s="113"/>
      <c r="I31" s="211" t="s">
        <v>343</v>
      </c>
      <c r="J31" s="210" t="s">
        <v>21</v>
      </c>
    </row>
    <row r="32" spans="1:15" s="26" customFormat="1" ht="54" customHeight="1" x14ac:dyDescent="0.25">
      <c r="A32" s="406" t="s">
        <v>212</v>
      </c>
      <c r="B32" s="94" t="s">
        <v>204</v>
      </c>
      <c r="C32" s="97" t="s">
        <v>87</v>
      </c>
      <c r="D32" s="408" t="s">
        <v>89</v>
      </c>
      <c r="E32" s="409"/>
      <c r="F32" s="408" t="s">
        <v>91</v>
      </c>
      <c r="G32" s="409"/>
      <c r="H32" s="97" t="s">
        <v>93</v>
      </c>
      <c r="I32" s="95" t="s">
        <v>94</v>
      </c>
      <c r="J32" s="213" t="s">
        <v>96</v>
      </c>
    </row>
    <row r="33" spans="1:10" ht="230.25" customHeight="1" x14ac:dyDescent="0.25">
      <c r="A33" s="407"/>
      <c r="B33" s="112">
        <v>15</v>
      </c>
      <c r="C33" s="112">
        <v>15</v>
      </c>
      <c r="D33" s="423" t="s">
        <v>344</v>
      </c>
      <c r="E33" s="392"/>
      <c r="F33" s="421" t="s">
        <v>345</v>
      </c>
      <c r="G33" s="422"/>
      <c r="H33" s="113"/>
      <c r="I33" s="113" t="s">
        <v>346</v>
      </c>
      <c r="J33" s="210" t="s">
        <v>347</v>
      </c>
    </row>
    <row r="34" spans="1:10" s="26" customFormat="1" ht="47.25" customHeight="1" x14ac:dyDescent="0.25">
      <c r="A34" s="406" t="s">
        <v>216</v>
      </c>
      <c r="B34" s="94" t="s">
        <v>204</v>
      </c>
      <c r="C34" s="94" t="s">
        <v>87</v>
      </c>
      <c r="D34" s="408" t="s">
        <v>89</v>
      </c>
      <c r="E34" s="409"/>
      <c r="F34" s="408" t="s">
        <v>91</v>
      </c>
      <c r="G34" s="409"/>
      <c r="H34" s="97" t="s">
        <v>93</v>
      </c>
      <c r="I34" s="97" t="s">
        <v>94</v>
      </c>
      <c r="J34" s="95" t="s">
        <v>96</v>
      </c>
    </row>
    <row r="35" spans="1:10" ht="76.150000000000006" customHeight="1" thickBot="1" x14ac:dyDescent="0.3">
      <c r="A35" s="407"/>
      <c r="B35" s="112">
        <v>15</v>
      </c>
      <c r="C35" s="86"/>
      <c r="D35" s="419"/>
      <c r="E35" s="420"/>
      <c r="F35" s="419"/>
      <c r="G35" s="420"/>
      <c r="H35" s="114"/>
      <c r="I35" s="115"/>
      <c r="J35" s="115"/>
    </row>
    <row r="36" spans="1:10" s="26" customFormat="1" ht="47.25" customHeight="1" thickBot="1" x14ac:dyDescent="0.3">
      <c r="A36" s="406" t="s">
        <v>217</v>
      </c>
      <c r="B36" s="94" t="s">
        <v>204</v>
      </c>
      <c r="C36" s="97" t="s">
        <v>87</v>
      </c>
      <c r="D36" s="408" t="s">
        <v>89</v>
      </c>
      <c r="E36" s="409"/>
      <c r="F36" s="408" t="s">
        <v>91</v>
      </c>
      <c r="G36" s="409"/>
      <c r="H36" s="97" t="s">
        <v>93</v>
      </c>
      <c r="I36" s="95" t="s">
        <v>94</v>
      </c>
      <c r="J36" s="95" t="s">
        <v>96</v>
      </c>
    </row>
    <row r="37" spans="1:10" ht="76.900000000000006" customHeight="1" thickBot="1" x14ac:dyDescent="0.3">
      <c r="A37" s="407"/>
      <c r="B37" s="112">
        <v>15</v>
      </c>
      <c r="C37" s="86"/>
      <c r="D37" s="410"/>
      <c r="E37" s="411"/>
      <c r="F37" s="410"/>
      <c r="G37" s="411"/>
      <c r="H37" s="85"/>
      <c r="I37" s="116"/>
      <c r="J37" s="116"/>
    </row>
    <row r="38" spans="1:10" s="26" customFormat="1" ht="48.75" customHeight="1" thickBot="1" x14ac:dyDescent="0.3">
      <c r="A38" s="406" t="s">
        <v>218</v>
      </c>
      <c r="B38" s="94" t="s">
        <v>204</v>
      </c>
      <c r="C38" s="97" t="s">
        <v>87</v>
      </c>
      <c r="D38" s="408" t="s">
        <v>89</v>
      </c>
      <c r="E38" s="409"/>
      <c r="F38" s="408" t="s">
        <v>91</v>
      </c>
      <c r="G38" s="409"/>
      <c r="H38" s="97" t="s">
        <v>93</v>
      </c>
      <c r="I38" s="95" t="s">
        <v>94</v>
      </c>
      <c r="J38" s="95" t="s">
        <v>96</v>
      </c>
    </row>
    <row r="39" spans="1:10" ht="79.900000000000006" customHeight="1" thickBot="1" x14ac:dyDescent="0.3">
      <c r="A39" s="407"/>
      <c r="B39" s="112">
        <v>15</v>
      </c>
      <c r="C39" s="87"/>
      <c r="D39" s="410"/>
      <c r="E39" s="411"/>
      <c r="F39" s="410"/>
      <c r="G39" s="411"/>
      <c r="H39" s="85"/>
      <c r="I39" s="116"/>
      <c r="J39" s="116"/>
    </row>
    <row r="40" spans="1:10" ht="46.5" customHeight="1" thickBot="1" x14ac:dyDescent="0.3">
      <c r="A40" s="406" t="s">
        <v>219</v>
      </c>
      <c r="B40" s="97" t="s">
        <v>204</v>
      </c>
      <c r="C40" s="104" t="s">
        <v>87</v>
      </c>
      <c r="D40" s="408" t="s">
        <v>89</v>
      </c>
      <c r="E40" s="409"/>
      <c r="F40" s="408" t="s">
        <v>91</v>
      </c>
      <c r="G40" s="409"/>
      <c r="H40" s="97" t="s">
        <v>93</v>
      </c>
      <c r="I40" s="95" t="s">
        <v>94</v>
      </c>
      <c r="J40" s="95" t="s">
        <v>96</v>
      </c>
    </row>
    <row r="41" spans="1:10" ht="72" customHeight="1" thickBot="1" x14ac:dyDescent="0.3">
      <c r="A41" s="407"/>
      <c r="B41" s="85">
        <v>15</v>
      </c>
      <c r="C41" s="87"/>
      <c r="D41" s="410"/>
      <c r="E41" s="412"/>
      <c r="F41" s="410"/>
      <c r="G41" s="411"/>
      <c r="H41" s="85"/>
      <c r="I41" s="116"/>
      <c r="J41" s="116"/>
    </row>
    <row r="42" spans="1:10" ht="48.75" customHeight="1" thickBot="1" x14ac:dyDescent="0.3">
      <c r="A42" s="406" t="s">
        <v>220</v>
      </c>
      <c r="B42" s="96" t="s">
        <v>204</v>
      </c>
      <c r="C42" s="104" t="s">
        <v>87</v>
      </c>
      <c r="D42" s="408" t="s">
        <v>89</v>
      </c>
      <c r="E42" s="409"/>
      <c r="F42" s="408" t="s">
        <v>91</v>
      </c>
      <c r="G42" s="409"/>
      <c r="H42" s="97" t="s">
        <v>93</v>
      </c>
      <c r="I42" s="95" t="s">
        <v>94</v>
      </c>
      <c r="J42" s="95" t="s">
        <v>96</v>
      </c>
    </row>
    <row r="43" spans="1:10" ht="87" customHeight="1" thickBot="1" x14ac:dyDescent="0.3">
      <c r="A43" s="407"/>
      <c r="B43" s="85">
        <v>15</v>
      </c>
      <c r="C43" s="87"/>
      <c r="D43" s="410"/>
      <c r="E43" s="412"/>
      <c r="F43" s="410"/>
      <c r="G43" s="411"/>
      <c r="H43" s="118"/>
      <c r="I43" s="85"/>
      <c r="J43" s="116"/>
    </row>
    <row r="44" spans="1:10" ht="42.75" customHeight="1" thickBot="1" x14ac:dyDescent="0.3">
      <c r="A44" s="406" t="s">
        <v>221</v>
      </c>
      <c r="B44" s="96" t="s">
        <v>204</v>
      </c>
      <c r="C44" s="104" t="s">
        <v>87</v>
      </c>
      <c r="D44" s="408" t="s">
        <v>89</v>
      </c>
      <c r="E44" s="409"/>
      <c r="F44" s="408" t="s">
        <v>91</v>
      </c>
      <c r="G44" s="409"/>
      <c r="H44" s="97" t="s">
        <v>93</v>
      </c>
      <c r="I44" s="95" t="s">
        <v>94</v>
      </c>
      <c r="J44" s="95" t="s">
        <v>96</v>
      </c>
    </row>
    <row r="45" spans="1:10" ht="78.599999999999994" customHeight="1" thickBot="1" x14ac:dyDescent="0.3">
      <c r="A45" s="407"/>
      <c r="B45" s="85">
        <v>15</v>
      </c>
      <c r="C45" s="87"/>
      <c r="D45" s="410"/>
      <c r="E45" s="411"/>
      <c r="F45" s="410"/>
      <c r="G45" s="411"/>
      <c r="H45" s="85"/>
      <c r="I45" s="85"/>
      <c r="J45" s="85"/>
    </row>
    <row r="46" spans="1:10" ht="45" customHeight="1" thickBot="1" x14ac:dyDescent="0.3">
      <c r="A46" s="406" t="s">
        <v>222</v>
      </c>
      <c r="B46" s="96" t="s">
        <v>204</v>
      </c>
      <c r="C46" s="104" t="s">
        <v>87</v>
      </c>
      <c r="D46" s="408" t="s">
        <v>89</v>
      </c>
      <c r="E46" s="409"/>
      <c r="F46" s="408" t="s">
        <v>91</v>
      </c>
      <c r="G46" s="409"/>
      <c r="H46" s="97" t="s">
        <v>93</v>
      </c>
      <c r="I46" s="95" t="s">
        <v>94</v>
      </c>
      <c r="J46" s="95" t="s">
        <v>96</v>
      </c>
    </row>
    <row r="47" spans="1:10" ht="75.599999999999994" customHeight="1" thickBot="1" x14ac:dyDescent="0.3">
      <c r="A47" s="407"/>
      <c r="B47" s="117">
        <v>15</v>
      </c>
      <c r="C47" s="87"/>
      <c r="D47" s="410"/>
      <c r="E47" s="411"/>
      <c r="F47" s="410"/>
      <c r="G47" s="411"/>
      <c r="H47" s="85"/>
      <c r="I47" s="116"/>
      <c r="J47" s="116"/>
    </row>
    <row r="48" spans="1:10" ht="46.5" customHeight="1" thickBot="1" x14ac:dyDescent="0.3">
      <c r="A48" s="406" t="s">
        <v>223</v>
      </c>
      <c r="B48" s="96" t="s">
        <v>204</v>
      </c>
      <c r="C48" s="104" t="s">
        <v>87</v>
      </c>
      <c r="D48" s="408" t="s">
        <v>89</v>
      </c>
      <c r="E48" s="409"/>
      <c r="F48" s="408" t="s">
        <v>91</v>
      </c>
      <c r="G48" s="409"/>
      <c r="H48" s="97" t="s">
        <v>93</v>
      </c>
      <c r="I48" s="95" t="s">
        <v>94</v>
      </c>
      <c r="J48" s="95" t="s">
        <v>96</v>
      </c>
    </row>
    <row r="49" spans="1:13" ht="72" customHeight="1" thickBot="1" x14ac:dyDescent="0.3">
      <c r="A49" s="407"/>
      <c r="B49" s="85">
        <v>15</v>
      </c>
      <c r="C49" s="87"/>
      <c r="D49" s="410"/>
      <c r="E49" s="411"/>
      <c r="F49" s="412"/>
      <c r="G49" s="412"/>
      <c r="H49" s="85"/>
      <c r="I49" s="85"/>
      <c r="J49" s="85"/>
    </row>
    <row r="50" spans="1:13" ht="48.75" customHeight="1" thickBot="1" x14ac:dyDescent="0.3">
      <c r="A50" s="406" t="s">
        <v>224</v>
      </c>
      <c r="B50" s="96" t="s">
        <v>204</v>
      </c>
      <c r="C50" s="104" t="s">
        <v>87</v>
      </c>
      <c r="D50" s="408" t="s">
        <v>89</v>
      </c>
      <c r="E50" s="409"/>
      <c r="F50" s="408" t="s">
        <v>91</v>
      </c>
      <c r="G50" s="409"/>
      <c r="H50" s="97" t="s">
        <v>93</v>
      </c>
      <c r="I50" s="95" t="s">
        <v>94</v>
      </c>
      <c r="J50" s="95" t="s">
        <v>96</v>
      </c>
    </row>
    <row r="51" spans="1:13" ht="72.599999999999994" customHeight="1" thickBot="1" x14ac:dyDescent="0.3">
      <c r="A51" s="407"/>
      <c r="B51" s="85">
        <v>15</v>
      </c>
      <c r="C51" s="87"/>
      <c r="D51" s="410"/>
      <c r="E51" s="411"/>
      <c r="F51" s="410"/>
      <c r="G51" s="411"/>
      <c r="H51" s="85"/>
      <c r="I51" s="85"/>
      <c r="J51" s="85"/>
    </row>
    <row r="53" spans="1:13" ht="18" x14ac:dyDescent="0.25">
      <c r="A53" s="50"/>
    </row>
    <row r="54" spans="1:13" ht="18" customHeight="1" x14ac:dyDescent="0.25">
      <c r="A54" s="33"/>
    </row>
    <row r="55" spans="1:13" ht="23.25" x14ac:dyDescent="0.25">
      <c r="A55" s="405" t="s">
        <v>348</v>
      </c>
      <c r="B55" s="34" t="s">
        <v>170</v>
      </c>
      <c r="C55" s="34" t="s">
        <v>171</v>
      </c>
      <c r="D55" s="34" t="s">
        <v>172</v>
      </c>
      <c r="E55" s="34" t="s">
        <v>174</v>
      </c>
      <c r="F55" s="34" t="s">
        <v>176</v>
      </c>
      <c r="G55" s="34" t="s">
        <v>177</v>
      </c>
      <c r="H55" s="34" t="s">
        <v>178</v>
      </c>
      <c r="I55" s="34" t="s">
        <v>179</v>
      </c>
      <c r="J55" s="34" t="s">
        <v>181</v>
      </c>
      <c r="K55" s="34" t="s">
        <v>182</v>
      </c>
      <c r="L55" s="34" t="s">
        <v>183</v>
      </c>
      <c r="M55" s="34" t="s">
        <v>184</v>
      </c>
    </row>
    <row r="56" spans="1:13" ht="24.75" customHeight="1" x14ac:dyDescent="0.25">
      <c r="A56" s="405"/>
      <c r="B56" s="35"/>
      <c r="C56" s="35"/>
      <c r="D56" s="35"/>
      <c r="E56" s="35"/>
      <c r="F56" s="35"/>
      <c r="G56" s="35"/>
      <c r="H56" s="35"/>
      <c r="I56" s="35"/>
      <c r="J56" s="35"/>
      <c r="K56" s="35"/>
      <c r="L56" s="35"/>
      <c r="M56" s="35"/>
    </row>
    <row r="57" spans="1:13" s="25" customFormat="1" ht="13.15" customHeight="1" x14ac:dyDescent="0.25">
      <c r="A57" s="1"/>
      <c r="B57" s="1"/>
      <c r="C57" s="1"/>
      <c r="D57" s="1"/>
      <c r="E57" s="1"/>
      <c r="F57" s="1"/>
      <c r="G57" s="1"/>
      <c r="H57" s="1"/>
      <c r="I57" s="1"/>
    </row>
    <row r="58" spans="1:13" ht="15" thickBot="1" x14ac:dyDescent="0.3"/>
    <row r="59" spans="1:13" ht="44.25" customHeight="1" thickBot="1" x14ac:dyDescent="0.3">
      <c r="A59" s="138" t="s">
        <v>349</v>
      </c>
      <c r="B59" s="129" t="s">
        <v>350</v>
      </c>
      <c r="C59" s="124"/>
      <c r="D59" s="139" t="s">
        <v>351</v>
      </c>
      <c r="E59" s="129" t="s">
        <v>350</v>
      </c>
      <c r="F59" s="124"/>
      <c r="G59" s="139" t="s">
        <v>352</v>
      </c>
      <c r="H59" s="129" t="s">
        <v>353</v>
      </c>
      <c r="I59" s="136"/>
      <c r="J59" s="116"/>
    </row>
    <row r="60" spans="1:13" ht="15.75" thickBot="1" x14ac:dyDescent="0.3">
      <c r="A60" s="140"/>
      <c r="B60" s="129" t="s">
        <v>354</v>
      </c>
      <c r="C60" s="124" t="s">
        <v>355</v>
      </c>
      <c r="D60" s="141"/>
      <c r="E60" s="129" t="s">
        <v>354</v>
      </c>
      <c r="F60" s="124" t="s">
        <v>356</v>
      </c>
      <c r="G60" s="141"/>
      <c r="H60" s="129" t="s">
        <v>357</v>
      </c>
      <c r="I60" s="151" t="s">
        <v>358</v>
      </c>
      <c r="J60" s="116"/>
    </row>
    <row r="61" spans="1:13" ht="29.25" thickBot="1" x14ac:dyDescent="0.3">
      <c r="A61" s="140"/>
      <c r="B61" s="129" t="s">
        <v>359</v>
      </c>
      <c r="C61" s="124" t="s">
        <v>360</v>
      </c>
      <c r="D61" s="141"/>
      <c r="E61" s="129" t="s">
        <v>359</v>
      </c>
      <c r="F61" s="137" t="s">
        <v>361</v>
      </c>
      <c r="G61" s="141"/>
      <c r="H61" s="129" t="s">
        <v>362</v>
      </c>
      <c r="I61" s="151" t="s">
        <v>363</v>
      </c>
      <c r="J61" s="116"/>
    </row>
    <row r="62" spans="1:13" ht="39.75" customHeight="1" thickBot="1" x14ac:dyDescent="0.3">
      <c r="A62" s="140"/>
      <c r="B62" s="129" t="s">
        <v>350</v>
      </c>
      <c r="C62" s="124"/>
      <c r="D62" s="141"/>
      <c r="E62" s="129" t="s">
        <v>350</v>
      </c>
      <c r="F62" s="124"/>
      <c r="G62" s="141"/>
      <c r="H62" s="129" t="s">
        <v>353</v>
      </c>
      <c r="J62" s="116"/>
    </row>
    <row r="63" spans="1:13" ht="15.75" thickBot="1" x14ac:dyDescent="0.3">
      <c r="A63" s="140"/>
      <c r="B63" s="129" t="s">
        <v>354</v>
      </c>
      <c r="C63" s="124" t="s">
        <v>364</v>
      </c>
      <c r="D63" s="141"/>
      <c r="E63" s="129" t="s">
        <v>354</v>
      </c>
      <c r="F63" s="124" t="s">
        <v>365</v>
      </c>
      <c r="G63" s="141"/>
      <c r="H63" s="129" t="s">
        <v>357</v>
      </c>
      <c r="I63" s="136" t="s">
        <v>366</v>
      </c>
      <c r="J63" s="116"/>
    </row>
    <row r="64" spans="1:13" ht="34.5" customHeight="1" thickBot="1" x14ac:dyDescent="0.3">
      <c r="A64" s="142"/>
      <c r="B64" s="129" t="s">
        <v>359</v>
      </c>
      <c r="C64" s="124" t="s">
        <v>360</v>
      </c>
      <c r="D64" s="143"/>
      <c r="E64" s="129" t="s">
        <v>359</v>
      </c>
      <c r="F64" s="137" t="s">
        <v>367</v>
      </c>
      <c r="G64" s="143"/>
      <c r="H64" s="129" t="s">
        <v>362</v>
      </c>
      <c r="I64" s="136" t="s">
        <v>368</v>
      </c>
      <c r="J64" s="116"/>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31" r:id="rId1" xr:uid="{D0089D45-8475-4C08-9639-73C121CCCB5A}"/>
    <hyperlink ref="J29" r:id="rId2" xr:uid="{3E7F24AE-8FD0-4F24-8291-BCADE57A731D}"/>
    <hyperlink ref="J33" r:id="rId3" xr:uid="{194A2F59-4642-4764-B3A9-D077ACC7B585}"/>
  </hyperlinks>
  <pageMargins left="0.25" right="0.25" top="0.75" bottom="0.75" header="0.3" footer="0.3"/>
  <pageSetup scale="20" orientation="landscape"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sheetPr>
  <dimension ref="A1:O43"/>
  <sheetViews>
    <sheetView showGridLines="0" topLeftCell="B1" zoomScale="70" zoomScaleNormal="70" workbookViewId="0">
      <selection activeCell="C22" sqref="C22:C23"/>
    </sheetView>
  </sheetViews>
  <sheetFormatPr baseColWidth="10" defaultColWidth="10.85546875" defaultRowHeight="14.25" x14ac:dyDescent="0.25"/>
  <cols>
    <col min="1" max="1" width="49.7109375" style="1" customWidth="1"/>
    <col min="2" max="2" width="45.7109375" style="1" customWidth="1"/>
    <col min="3" max="3" width="38.28515625" style="1" customWidth="1"/>
    <col min="4" max="4" width="45.7109375" style="1" customWidth="1"/>
    <col min="5"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32.25" customHeight="1" thickBot="1" x14ac:dyDescent="0.3">
      <c r="A1" s="306"/>
      <c r="B1" s="283" t="s">
        <v>160</v>
      </c>
      <c r="C1" s="284"/>
      <c r="D1" s="284"/>
      <c r="E1" s="284"/>
      <c r="F1" s="284"/>
      <c r="G1" s="284"/>
      <c r="H1" s="284"/>
      <c r="I1" s="285"/>
      <c r="J1" s="280" t="s">
        <v>161</v>
      </c>
      <c r="K1" s="281"/>
      <c r="L1" s="282"/>
    </row>
    <row r="2" spans="1:15" s="77" customFormat="1" ht="30.75" customHeight="1" thickBot="1" x14ac:dyDescent="0.3">
      <c r="A2" s="307"/>
      <c r="B2" s="286" t="s">
        <v>162</v>
      </c>
      <c r="C2" s="287"/>
      <c r="D2" s="287"/>
      <c r="E2" s="287"/>
      <c r="F2" s="287"/>
      <c r="G2" s="287"/>
      <c r="H2" s="287"/>
      <c r="I2" s="288"/>
      <c r="J2" s="280" t="s">
        <v>163</v>
      </c>
      <c r="K2" s="281"/>
      <c r="L2" s="282"/>
    </row>
    <row r="3" spans="1:15" s="77" customFormat="1" ht="24" customHeight="1" thickBot="1" x14ac:dyDescent="0.3">
      <c r="A3" s="307"/>
      <c r="B3" s="286" t="s">
        <v>0</v>
      </c>
      <c r="C3" s="287"/>
      <c r="D3" s="287"/>
      <c r="E3" s="287"/>
      <c r="F3" s="287"/>
      <c r="G3" s="287"/>
      <c r="H3" s="287"/>
      <c r="I3" s="288"/>
      <c r="J3" s="280" t="s">
        <v>164</v>
      </c>
      <c r="K3" s="281"/>
      <c r="L3" s="282"/>
    </row>
    <row r="4" spans="1:15" s="77" customFormat="1" ht="21.75" customHeight="1" thickBot="1" x14ac:dyDescent="0.3">
      <c r="A4" s="308"/>
      <c r="B4" s="289" t="s">
        <v>369</v>
      </c>
      <c r="C4" s="290"/>
      <c r="D4" s="290"/>
      <c r="E4" s="290"/>
      <c r="F4" s="290"/>
      <c r="G4" s="290"/>
      <c r="H4" s="290"/>
      <c r="I4" s="291"/>
      <c r="J4" s="280" t="s">
        <v>370</v>
      </c>
      <c r="K4" s="281"/>
      <c r="L4" s="282"/>
    </row>
    <row r="5" spans="1:15" s="77" customFormat="1" ht="21.75" customHeight="1" thickBot="1" x14ac:dyDescent="0.3">
      <c r="A5" s="78"/>
      <c r="B5" s="79"/>
      <c r="C5" s="79"/>
      <c r="D5" s="79"/>
      <c r="E5" s="79"/>
      <c r="F5" s="79"/>
      <c r="G5" s="79"/>
      <c r="H5" s="79"/>
      <c r="I5" s="79"/>
      <c r="J5" s="80"/>
      <c r="K5" s="80"/>
      <c r="L5" s="80"/>
    </row>
    <row r="6" spans="1:15" ht="40.35" customHeight="1" thickBot="1" x14ac:dyDescent="0.3">
      <c r="A6" s="51" t="s">
        <v>167</v>
      </c>
      <c r="B6" s="483" t="s">
        <v>168</v>
      </c>
      <c r="C6" s="484"/>
      <c r="D6" s="484"/>
      <c r="E6" s="484"/>
      <c r="F6" s="484"/>
      <c r="G6" s="484"/>
      <c r="H6" s="484"/>
      <c r="I6" s="485"/>
      <c r="J6" s="133" t="s">
        <v>169</v>
      </c>
      <c r="K6" s="486">
        <v>2024110010297</v>
      </c>
      <c r="L6" s="487"/>
      <c r="M6" s="488"/>
      <c r="N6" s="488"/>
      <c r="O6" s="488"/>
    </row>
    <row r="7" spans="1:15" s="77" customFormat="1" ht="21.75" customHeight="1" thickBot="1" x14ac:dyDescent="0.3">
      <c r="A7" s="78"/>
      <c r="B7" s="79"/>
      <c r="C7" s="79"/>
      <c r="D7" s="79"/>
      <c r="E7" s="79"/>
      <c r="F7" s="79"/>
      <c r="G7" s="79"/>
      <c r="H7" s="79"/>
      <c r="I7" s="79"/>
      <c r="J7" s="79"/>
      <c r="K7" s="79"/>
      <c r="L7" s="79"/>
      <c r="M7" s="80"/>
      <c r="N7" s="80"/>
      <c r="O7" s="80"/>
    </row>
    <row r="8" spans="1:15" s="77" customFormat="1" ht="21.75" customHeight="1" thickBot="1" x14ac:dyDescent="0.3">
      <c r="A8" s="493" t="s">
        <v>6</v>
      </c>
      <c r="B8" s="120" t="s">
        <v>170</v>
      </c>
      <c r="C8" s="98"/>
      <c r="D8" s="120" t="s">
        <v>171</v>
      </c>
      <c r="E8" s="98"/>
      <c r="F8" s="120" t="s">
        <v>172</v>
      </c>
      <c r="G8" s="98" t="s">
        <v>173</v>
      </c>
      <c r="H8" s="120" t="s">
        <v>174</v>
      </c>
      <c r="I8" s="99"/>
      <c r="J8" s="478" t="s">
        <v>8</v>
      </c>
      <c r="K8" s="119" t="s">
        <v>175</v>
      </c>
      <c r="L8" s="81"/>
      <c r="M8" s="488"/>
      <c r="N8" s="488"/>
      <c r="O8" s="488"/>
    </row>
    <row r="9" spans="1:15" s="77" customFormat="1" ht="21.75" customHeight="1" thickBot="1" x14ac:dyDescent="0.3">
      <c r="A9" s="493"/>
      <c r="B9" s="121" t="s">
        <v>176</v>
      </c>
      <c r="C9" s="100"/>
      <c r="D9" s="120" t="s">
        <v>177</v>
      </c>
      <c r="E9" s="101"/>
      <c r="F9" s="120" t="s">
        <v>178</v>
      </c>
      <c r="G9" s="101"/>
      <c r="H9" s="120" t="s">
        <v>179</v>
      </c>
      <c r="I9" s="99"/>
      <c r="J9" s="478"/>
      <c r="K9" s="119" t="s">
        <v>180</v>
      </c>
      <c r="L9" s="81"/>
      <c r="M9" s="488"/>
      <c r="N9" s="488"/>
      <c r="O9" s="488"/>
    </row>
    <row r="10" spans="1:15" s="77" customFormat="1" ht="21.75" customHeight="1" thickBot="1" x14ac:dyDescent="0.3">
      <c r="A10" s="493"/>
      <c r="B10" s="120" t="s">
        <v>181</v>
      </c>
      <c r="C10" s="98"/>
      <c r="D10" s="120" t="s">
        <v>182</v>
      </c>
      <c r="E10" s="101"/>
      <c r="F10" s="120" t="s">
        <v>183</v>
      </c>
      <c r="G10" s="101"/>
      <c r="H10" s="120" t="s">
        <v>184</v>
      </c>
      <c r="I10" s="99"/>
      <c r="J10" s="478"/>
      <c r="K10" s="119" t="s">
        <v>185</v>
      </c>
      <c r="L10" s="81" t="s">
        <v>173</v>
      </c>
      <c r="M10" s="488"/>
      <c r="N10" s="488"/>
      <c r="O10" s="488"/>
    </row>
    <row r="11" spans="1:15" ht="15" thickBot="1" x14ac:dyDescent="0.3"/>
    <row r="12" spans="1:15" ht="32.1" customHeight="1" thickBot="1" x14ac:dyDescent="0.3">
      <c r="A12" s="490" t="s">
        <v>371</v>
      </c>
      <c r="B12" s="491"/>
      <c r="C12" s="491"/>
      <c r="D12" s="491"/>
      <c r="E12" s="491"/>
      <c r="F12" s="491"/>
      <c r="G12" s="491"/>
      <c r="H12" s="491"/>
      <c r="I12" s="491"/>
      <c r="J12" s="491"/>
      <c r="K12" s="491"/>
      <c r="L12" s="492"/>
    </row>
    <row r="13" spans="1:15" ht="32.1" customHeight="1" thickBot="1" x14ac:dyDescent="0.3">
      <c r="A13" s="479" t="s">
        <v>372</v>
      </c>
      <c r="B13" s="476" t="s">
        <v>102</v>
      </c>
      <c r="C13" s="469" t="s">
        <v>13</v>
      </c>
      <c r="D13" s="471" t="s">
        <v>203</v>
      </c>
      <c r="E13" s="472"/>
      <c r="F13" s="473"/>
      <c r="G13" s="471" t="s">
        <v>208</v>
      </c>
      <c r="H13" s="472"/>
      <c r="I13" s="473"/>
      <c r="J13" s="292" t="s">
        <v>212</v>
      </c>
      <c r="K13" s="293"/>
      <c r="L13" s="294"/>
    </row>
    <row r="14" spans="1:15" ht="32.1" customHeight="1" x14ac:dyDescent="0.25">
      <c r="A14" s="480"/>
      <c r="B14" s="481"/>
      <c r="C14" s="482"/>
      <c r="D14" s="177" t="s">
        <v>26</v>
      </c>
      <c r="E14" s="178" t="s">
        <v>28</v>
      </c>
      <c r="F14" s="179" t="s">
        <v>107</v>
      </c>
      <c r="G14" s="93" t="s">
        <v>26</v>
      </c>
      <c r="H14" s="91" t="s">
        <v>28</v>
      </c>
      <c r="I14" s="92" t="s">
        <v>107</v>
      </c>
      <c r="J14" s="93" t="s">
        <v>26</v>
      </c>
      <c r="K14" s="91" t="s">
        <v>28</v>
      </c>
      <c r="L14" s="92" t="s">
        <v>107</v>
      </c>
    </row>
    <row r="15" spans="1:15" ht="113.45" customHeight="1" x14ac:dyDescent="0.25">
      <c r="A15" s="465" t="s">
        <v>373</v>
      </c>
      <c r="B15" s="175" t="s">
        <v>374</v>
      </c>
      <c r="C15" s="464" t="s">
        <v>375</v>
      </c>
      <c r="D15" s="457">
        <v>1842337000</v>
      </c>
      <c r="E15" s="458"/>
      <c r="F15" s="474" t="s">
        <v>376</v>
      </c>
      <c r="G15" s="457"/>
      <c r="H15" s="458">
        <v>22787169</v>
      </c>
      <c r="I15" s="474" t="s">
        <v>376</v>
      </c>
      <c r="J15" s="457"/>
      <c r="K15" s="458">
        <v>170544600</v>
      </c>
      <c r="L15" s="474" t="s">
        <v>376</v>
      </c>
    </row>
    <row r="16" spans="1:15" ht="111.6" customHeight="1" x14ac:dyDescent="0.25">
      <c r="A16" s="460"/>
      <c r="B16" s="180" t="s">
        <v>377</v>
      </c>
      <c r="C16" s="462"/>
      <c r="D16" s="452"/>
      <c r="E16" s="459"/>
      <c r="F16" s="475"/>
      <c r="G16" s="452"/>
      <c r="H16" s="459"/>
      <c r="I16" s="475"/>
      <c r="J16" s="452"/>
      <c r="K16" s="459"/>
      <c r="L16" s="475"/>
    </row>
    <row r="17" spans="1:13" ht="108.6" customHeight="1" x14ac:dyDescent="0.25">
      <c r="A17" s="460" t="s">
        <v>378</v>
      </c>
      <c r="B17" s="180" t="s">
        <v>187</v>
      </c>
      <c r="C17" s="462" t="s">
        <v>188</v>
      </c>
      <c r="D17" s="452">
        <v>501844000</v>
      </c>
      <c r="E17" s="454"/>
      <c r="F17" s="451"/>
      <c r="G17" s="452"/>
      <c r="H17" s="454">
        <v>8362699</v>
      </c>
      <c r="I17" s="451"/>
      <c r="J17" s="452"/>
      <c r="K17" s="454">
        <v>46065933</v>
      </c>
      <c r="L17" s="451"/>
    </row>
    <row r="18" spans="1:13" ht="90" customHeight="1" x14ac:dyDescent="0.25">
      <c r="A18" s="461"/>
      <c r="B18" s="176" t="s">
        <v>244</v>
      </c>
      <c r="C18" s="463"/>
      <c r="D18" s="453"/>
      <c r="E18" s="455"/>
      <c r="F18" s="456"/>
      <c r="G18" s="453"/>
      <c r="H18" s="455"/>
      <c r="I18" s="456"/>
      <c r="J18" s="453"/>
      <c r="K18" s="455"/>
      <c r="L18" s="456"/>
    </row>
    <row r="19" spans="1:13" s="23" customFormat="1" ht="16.5" customHeight="1" x14ac:dyDescent="0.2">
      <c r="M19" s="1"/>
    </row>
    <row r="20" spans="1:13" ht="15" customHeight="1" thickBot="1" x14ac:dyDescent="0.3"/>
    <row r="21" spans="1:13" ht="35.1" customHeight="1" thickBot="1" x14ac:dyDescent="0.3">
      <c r="A21" s="490" t="s">
        <v>379</v>
      </c>
      <c r="B21" s="491"/>
      <c r="C21" s="491"/>
      <c r="D21" s="491"/>
      <c r="E21" s="491"/>
      <c r="F21" s="491"/>
      <c r="G21" s="491"/>
      <c r="H21" s="491"/>
      <c r="I21" s="491"/>
      <c r="J21" s="491"/>
      <c r="K21" s="491"/>
      <c r="L21" s="492"/>
    </row>
    <row r="22" spans="1:13" ht="35.1" customHeight="1" x14ac:dyDescent="0.25">
      <c r="A22" s="479" t="s">
        <v>372</v>
      </c>
      <c r="B22" s="476" t="s">
        <v>102</v>
      </c>
      <c r="C22" s="469" t="s">
        <v>13</v>
      </c>
      <c r="D22" s="471" t="s">
        <v>216</v>
      </c>
      <c r="E22" s="472"/>
      <c r="F22" s="473"/>
      <c r="G22" s="471" t="s">
        <v>217</v>
      </c>
      <c r="H22" s="472"/>
      <c r="I22" s="473"/>
      <c r="J22" s="471" t="s">
        <v>218</v>
      </c>
      <c r="K22" s="472"/>
      <c r="L22" s="473"/>
    </row>
    <row r="23" spans="1:13" ht="35.1" customHeight="1" thickBot="1" x14ac:dyDescent="0.3">
      <c r="A23" s="489"/>
      <c r="B23" s="481"/>
      <c r="C23" s="470"/>
      <c r="D23" s="93" t="s">
        <v>26</v>
      </c>
      <c r="E23" s="91" t="s">
        <v>28</v>
      </c>
      <c r="F23" s="92" t="s">
        <v>107</v>
      </c>
      <c r="G23" s="93" t="s">
        <v>26</v>
      </c>
      <c r="H23" s="91" t="s">
        <v>28</v>
      </c>
      <c r="I23" s="92" t="s">
        <v>107</v>
      </c>
      <c r="J23" s="93" t="s">
        <v>26</v>
      </c>
      <c r="K23" s="91" t="s">
        <v>28</v>
      </c>
      <c r="L23" s="92" t="s">
        <v>107</v>
      </c>
    </row>
    <row r="24" spans="1:13" ht="105.6" customHeight="1" x14ac:dyDescent="0.25">
      <c r="A24" s="465" t="s">
        <v>373</v>
      </c>
      <c r="B24" s="175" t="s">
        <v>374</v>
      </c>
      <c r="C24" s="464" t="s">
        <v>375</v>
      </c>
      <c r="D24" s="457"/>
      <c r="E24" s="458"/>
      <c r="F24" s="450"/>
      <c r="G24" s="457"/>
      <c r="H24" s="458"/>
      <c r="I24" s="450"/>
      <c r="J24" s="457"/>
      <c r="K24" s="458"/>
      <c r="L24" s="450"/>
    </row>
    <row r="25" spans="1:13" ht="105.6" customHeight="1" x14ac:dyDescent="0.25">
      <c r="A25" s="460"/>
      <c r="B25" s="180" t="s">
        <v>377</v>
      </c>
      <c r="C25" s="462"/>
      <c r="D25" s="452"/>
      <c r="E25" s="459"/>
      <c r="F25" s="451"/>
      <c r="G25" s="452"/>
      <c r="H25" s="459"/>
      <c r="I25" s="451"/>
      <c r="J25" s="452"/>
      <c r="K25" s="459"/>
      <c r="L25" s="451"/>
    </row>
    <row r="26" spans="1:13" ht="105.6" customHeight="1" x14ac:dyDescent="0.25">
      <c r="A26" s="460" t="s">
        <v>378</v>
      </c>
      <c r="B26" s="180" t="s">
        <v>187</v>
      </c>
      <c r="C26" s="462" t="s">
        <v>188</v>
      </c>
      <c r="D26" s="452"/>
      <c r="E26" s="454"/>
      <c r="F26" s="451"/>
      <c r="G26" s="452"/>
      <c r="H26" s="454"/>
      <c r="I26" s="451"/>
      <c r="J26" s="452"/>
      <c r="K26" s="454"/>
      <c r="L26" s="451"/>
    </row>
    <row r="27" spans="1:13" ht="105.6" customHeight="1" thickBot="1" x14ac:dyDescent="0.3">
      <c r="A27" s="461"/>
      <c r="B27" s="176" t="s">
        <v>244</v>
      </c>
      <c r="C27" s="463"/>
      <c r="D27" s="453"/>
      <c r="E27" s="455"/>
      <c r="F27" s="456"/>
      <c r="G27" s="453"/>
      <c r="H27" s="455"/>
      <c r="I27" s="456"/>
      <c r="J27" s="453"/>
      <c r="K27" s="455"/>
      <c r="L27" s="456"/>
    </row>
    <row r="28" spans="1:13" ht="35.1" customHeight="1" thickBot="1" x14ac:dyDescent="0.3">
      <c r="A28" s="466" t="s">
        <v>380</v>
      </c>
      <c r="B28" s="467"/>
      <c r="C28" s="467"/>
      <c r="D28" s="467"/>
      <c r="E28" s="467"/>
      <c r="F28" s="467"/>
      <c r="G28" s="467"/>
      <c r="H28" s="467"/>
      <c r="I28" s="467"/>
      <c r="J28" s="467"/>
      <c r="K28" s="467"/>
      <c r="L28" s="468"/>
    </row>
    <row r="29" spans="1:13" ht="35.1" customHeight="1" x14ac:dyDescent="0.25">
      <c r="A29" s="479" t="s">
        <v>372</v>
      </c>
      <c r="B29" s="476" t="s">
        <v>102</v>
      </c>
      <c r="C29" s="469" t="s">
        <v>13</v>
      </c>
      <c r="D29" s="471" t="s">
        <v>219</v>
      </c>
      <c r="E29" s="472"/>
      <c r="F29" s="473"/>
      <c r="G29" s="471" t="s">
        <v>220</v>
      </c>
      <c r="H29" s="472"/>
      <c r="I29" s="473"/>
      <c r="J29" s="471" t="s">
        <v>221</v>
      </c>
      <c r="K29" s="472"/>
      <c r="L29" s="473"/>
    </row>
    <row r="30" spans="1:13" ht="35.1" customHeight="1" thickBot="1" x14ac:dyDescent="0.3">
      <c r="A30" s="489"/>
      <c r="B30" s="477"/>
      <c r="C30" s="470"/>
      <c r="D30" s="93" t="s">
        <v>26</v>
      </c>
      <c r="E30" s="91" t="s">
        <v>28</v>
      </c>
      <c r="F30" s="92" t="s">
        <v>107</v>
      </c>
      <c r="G30" s="93" t="s">
        <v>26</v>
      </c>
      <c r="H30" s="91" t="s">
        <v>28</v>
      </c>
      <c r="I30" s="92" t="s">
        <v>107</v>
      </c>
      <c r="J30" s="93" t="s">
        <v>26</v>
      </c>
      <c r="K30" s="91" t="s">
        <v>28</v>
      </c>
      <c r="L30" s="92" t="s">
        <v>107</v>
      </c>
    </row>
    <row r="31" spans="1:13" ht="116.45" customHeight="1" x14ac:dyDescent="0.25">
      <c r="A31" s="465" t="s">
        <v>373</v>
      </c>
      <c r="B31" s="175" t="s">
        <v>374</v>
      </c>
      <c r="C31" s="464" t="s">
        <v>375</v>
      </c>
      <c r="D31" s="457"/>
      <c r="E31" s="458"/>
      <c r="F31" s="450"/>
      <c r="G31" s="457"/>
      <c r="H31" s="458"/>
      <c r="I31" s="450"/>
      <c r="J31" s="457"/>
      <c r="K31" s="458"/>
      <c r="L31" s="450"/>
    </row>
    <row r="32" spans="1:13" ht="116.45" customHeight="1" x14ac:dyDescent="0.25">
      <c r="A32" s="460"/>
      <c r="B32" s="180" t="s">
        <v>377</v>
      </c>
      <c r="C32" s="462"/>
      <c r="D32" s="452"/>
      <c r="E32" s="459"/>
      <c r="F32" s="451"/>
      <c r="G32" s="452"/>
      <c r="H32" s="459"/>
      <c r="I32" s="451"/>
      <c r="J32" s="452"/>
      <c r="K32" s="459"/>
      <c r="L32" s="451"/>
    </row>
    <row r="33" spans="1:12" ht="116.45" customHeight="1" x14ac:dyDescent="0.25">
      <c r="A33" s="460" t="s">
        <v>378</v>
      </c>
      <c r="B33" s="180" t="s">
        <v>187</v>
      </c>
      <c r="C33" s="462" t="s">
        <v>188</v>
      </c>
      <c r="D33" s="452"/>
      <c r="E33" s="454"/>
      <c r="F33" s="451"/>
      <c r="G33" s="452"/>
      <c r="H33" s="454"/>
      <c r="I33" s="451"/>
      <c r="J33" s="452"/>
      <c r="K33" s="454"/>
      <c r="L33" s="451"/>
    </row>
    <row r="34" spans="1:12" ht="116.45" customHeight="1" thickBot="1" x14ac:dyDescent="0.3">
      <c r="A34" s="461"/>
      <c r="B34" s="176" t="s">
        <v>244</v>
      </c>
      <c r="C34" s="463"/>
      <c r="D34" s="453"/>
      <c r="E34" s="455"/>
      <c r="F34" s="456"/>
      <c r="G34" s="453"/>
      <c r="H34" s="455"/>
      <c r="I34" s="456"/>
      <c r="J34" s="453"/>
      <c r="K34" s="455"/>
      <c r="L34" s="456"/>
    </row>
    <row r="36" spans="1:12" ht="15" thickBot="1" x14ac:dyDescent="0.3"/>
    <row r="37" spans="1:12" ht="35.1" customHeight="1" thickBot="1" x14ac:dyDescent="0.3">
      <c r="A37" s="466" t="s">
        <v>381</v>
      </c>
      <c r="B37" s="467"/>
      <c r="C37" s="467"/>
      <c r="D37" s="467"/>
      <c r="E37" s="467"/>
      <c r="F37" s="467"/>
      <c r="G37" s="467"/>
      <c r="H37" s="467"/>
      <c r="I37" s="467"/>
      <c r="J37" s="467"/>
      <c r="K37" s="467"/>
      <c r="L37" s="468"/>
    </row>
    <row r="38" spans="1:12" ht="35.1" customHeight="1" x14ac:dyDescent="0.25">
      <c r="A38" s="479" t="s">
        <v>372</v>
      </c>
      <c r="B38" s="476" t="s">
        <v>102</v>
      </c>
      <c r="C38" s="469" t="s">
        <v>13</v>
      </c>
      <c r="D38" s="471" t="s">
        <v>222</v>
      </c>
      <c r="E38" s="472"/>
      <c r="F38" s="473"/>
      <c r="G38" s="471" t="s">
        <v>382</v>
      </c>
      <c r="H38" s="472"/>
      <c r="I38" s="473"/>
      <c r="J38" s="471" t="s">
        <v>224</v>
      </c>
      <c r="K38" s="472"/>
      <c r="L38" s="473"/>
    </row>
    <row r="39" spans="1:12" ht="35.1" customHeight="1" thickBot="1" x14ac:dyDescent="0.3">
      <c r="A39" s="489"/>
      <c r="B39" s="477"/>
      <c r="C39" s="470"/>
      <c r="D39" s="93" t="s">
        <v>26</v>
      </c>
      <c r="E39" s="91" t="s">
        <v>28</v>
      </c>
      <c r="F39" s="92" t="s">
        <v>107</v>
      </c>
      <c r="G39" s="93" t="s">
        <v>26</v>
      </c>
      <c r="H39" s="91" t="s">
        <v>28</v>
      </c>
      <c r="I39" s="92" t="s">
        <v>107</v>
      </c>
      <c r="J39" s="93" t="s">
        <v>26</v>
      </c>
      <c r="K39" s="91" t="s">
        <v>28</v>
      </c>
      <c r="L39" s="92" t="s">
        <v>107</v>
      </c>
    </row>
    <row r="40" spans="1:12" ht="105.6" customHeight="1" x14ac:dyDescent="0.25">
      <c r="A40" s="465" t="s">
        <v>373</v>
      </c>
      <c r="B40" s="175" t="s">
        <v>374</v>
      </c>
      <c r="C40" s="464" t="s">
        <v>375</v>
      </c>
      <c r="D40" s="457"/>
      <c r="E40" s="458"/>
      <c r="F40" s="450"/>
      <c r="G40" s="457"/>
      <c r="H40" s="458"/>
      <c r="I40" s="450"/>
      <c r="J40" s="457"/>
      <c r="K40" s="458"/>
      <c r="L40" s="450"/>
    </row>
    <row r="41" spans="1:12" ht="106.15" customHeight="1" x14ac:dyDescent="0.25">
      <c r="A41" s="460"/>
      <c r="B41" s="180" t="s">
        <v>377</v>
      </c>
      <c r="C41" s="462"/>
      <c r="D41" s="452"/>
      <c r="E41" s="459"/>
      <c r="F41" s="451"/>
      <c r="G41" s="452"/>
      <c r="H41" s="459"/>
      <c r="I41" s="451"/>
      <c r="J41" s="452"/>
      <c r="K41" s="459"/>
      <c r="L41" s="451"/>
    </row>
    <row r="42" spans="1:12" ht="82.9" customHeight="1" x14ac:dyDescent="0.25">
      <c r="A42" s="460" t="s">
        <v>378</v>
      </c>
      <c r="B42" s="180" t="s">
        <v>187</v>
      </c>
      <c r="C42" s="462" t="s">
        <v>188</v>
      </c>
      <c r="D42" s="452"/>
      <c r="E42" s="454"/>
      <c r="F42" s="451"/>
      <c r="G42" s="452"/>
      <c r="H42" s="454"/>
      <c r="I42" s="451"/>
      <c r="J42" s="452"/>
      <c r="K42" s="454"/>
      <c r="L42" s="451"/>
    </row>
    <row r="43" spans="1:12" ht="82.9" customHeight="1" thickBot="1" x14ac:dyDescent="0.3">
      <c r="A43" s="461"/>
      <c r="B43" s="176" t="s">
        <v>244</v>
      </c>
      <c r="C43" s="463"/>
      <c r="D43" s="453"/>
      <c r="E43" s="455"/>
      <c r="F43" s="456"/>
      <c r="G43" s="453"/>
      <c r="H43" s="455"/>
      <c r="I43" s="456"/>
      <c r="J43" s="453"/>
      <c r="K43" s="455"/>
      <c r="L43" s="456"/>
    </row>
  </sheetData>
  <mergeCells count="133">
    <mergeCell ref="M8:O8"/>
    <mergeCell ref="M9:O9"/>
    <mergeCell ref="M10:O10"/>
    <mergeCell ref="D13:F13"/>
    <mergeCell ref="G13:I13"/>
    <mergeCell ref="J13:L13"/>
    <mergeCell ref="A38:A39"/>
    <mergeCell ref="B38:B39"/>
    <mergeCell ref="A22:A23"/>
    <mergeCell ref="A29:A30"/>
    <mergeCell ref="A21:L21"/>
    <mergeCell ref="A28:L28"/>
    <mergeCell ref="J22:L22"/>
    <mergeCell ref="J29:L29"/>
    <mergeCell ref="B22:B23"/>
    <mergeCell ref="C22:C23"/>
    <mergeCell ref="D22:F22"/>
    <mergeCell ref="A24:A25"/>
    <mergeCell ref="C24:C25"/>
    <mergeCell ref="A26:A27"/>
    <mergeCell ref="C26:C27"/>
    <mergeCell ref="A31:A32"/>
    <mergeCell ref="A8:A10"/>
    <mergeCell ref="A12:L12"/>
    <mergeCell ref="B6:I6"/>
    <mergeCell ref="K6:L6"/>
    <mergeCell ref="M6:O6"/>
    <mergeCell ref="A1:A4"/>
    <mergeCell ref="J1:L1"/>
    <mergeCell ref="J2:L2"/>
    <mergeCell ref="J3:L3"/>
    <mergeCell ref="J4:L4"/>
    <mergeCell ref="B1:I1"/>
    <mergeCell ref="B2:I2"/>
    <mergeCell ref="B3:I3"/>
    <mergeCell ref="B4:I4"/>
    <mergeCell ref="G22:I22"/>
    <mergeCell ref="B29:B30"/>
    <mergeCell ref="J8:J10"/>
    <mergeCell ref="C29:C30"/>
    <mergeCell ref="D29:F29"/>
    <mergeCell ref="G29:I29"/>
    <mergeCell ref="A13:A14"/>
    <mergeCell ref="B13:B14"/>
    <mergeCell ref="C13:C14"/>
    <mergeCell ref="E15:E16"/>
    <mergeCell ref="E17:E18"/>
    <mergeCell ref="F15:F16"/>
    <mergeCell ref="F17:F18"/>
    <mergeCell ref="G15:G16"/>
    <mergeCell ref="A15:A16"/>
    <mergeCell ref="A17:A18"/>
    <mergeCell ref="C15:C16"/>
    <mergeCell ref="C17:C18"/>
    <mergeCell ref="D15:D16"/>
    <mergeCell ref="D17:D18"/>
    <mergeCell ref="J15:J16"/>
    <mergeCell ref="F26:F27"/>
    <mergeCell ref="G26:G27"/>
    <mergeCell ref="H26:H27"/>
    <mergeCell ref="K15:K16"/>
    <mergeCell ref="L15:L16"/>
    <mergeCell ref="J17:J18"/>
    <mergeCell ref="K17:K18"/>
    <mergeCell ref="L17:L18"/>
    <mergeCell ref="H15:H16"/>
    <mergeCell ref="I15:I16"/>
    <mergeCell ref="G17:G18"/>
    <mergeCell ref="H17:H18"/>
    <mergeCell ref="I17:I18"/>
    <mergeCell ref="A42:A43"/>
    <mergeCell ref="C42:C43"/>
    <mergeCell ref="D24:D25"/>
    <mergeCell ref="E24:E25"/>
    <mergeCell ref="F24:F25"/>
    <mergeCell ref="D31:D32"/>
    <mergeCell ref="E31:E32"/>
    <mergeCell ref="F31:F32"/>
    <mergeCell ref="D40:D41"/>
    <mergeCell ref="E40:E41"/>
    <mergeCell ref="F40:F41"/>
    <mergeCell ref="C31:C32"/>
    <mergeCell ref="A33:A34"/>
    <mergeCell ref="C33:C34"/>
    <mergeCell ref="A40:A41"/>
    <mergeCell ref="C40:C41"/>
    <mergeCell ref="A37:L37"/>
    <mergeCell ref="C38:C39"/>
    <mergeCell ref="D38:F38"/>
    <mergeCell ref="G38:I38"/>
    <mergeCell ref="J38:L38"/>
    <mergeCell ref="L24:L25"/>
    <mergeCell ref="D26:D27"/>
    <mergeCell ref="E26:E27"/>
    <mergeCell ref="I26:I27"/>
    <mergeCell ref="J26:J27"/>
    <mergeCell ref="K26:K27"/>
    <mergeCell ref="L26:L27"/>
    <mergeCell ref="G24:G25"/>
    <mergeCell ref="H24:H25"/>
    <mergeCell ref="I24:I25"/>
    <mergeCell ref="J24:J25"/>
    <mergeCell ref="K24:K25"/>
    <mergeCell ref="L31:L32"/>
    <mergeCell ref="D33:D34"/>
    <mergeCell ref="E33:E34"/>
    <mergeCell ref="F33:F34"/>
    <mergeCell ref="G33:G34"/>
    <mergeCell ref="H33:H34"/>
    <mergeCell ref="I33:I34"/>
    <mergeCell ref="J33:J34"/>
    <mergeCell ref="K33:K34"/>
    <mergeCell ref="L33:L34"/>
    <mergeCell ref="G31:G32"/>
    <mergeCell ref="H31:H32"/>
    <mergeCell ref="I31:I32"/>
    <mergeCell ref="J31:J32"/>
    <mergeCell ref="K31:K32"/>
    <mergeCell ref="L40:L41"/>
    <mergeCell ref="D42:D43"/>
    <mergeCell ref="E42:E43"/>
    <mergeCell ref="F42:F43"/>
    <mergeCell ref="G42:G43"/>
    <mergeCell ref="H42:H43"/>
    <mergeCell ref="I42:I43"/>
    <mergeCell ref="J42:J43"/>
    <mergeCell ref="K42:K43"/>
    <mergeCell ref="L42:L43"/>
    <mergeCell ref="G40:G41"/>
    <mergeCell ref="H40:H41"/>
    <mergeCell ref="I40:I41"/>
    <mergeCell ref="J40:J41"/>
    <mergeCell ref="K40:K41"/>
  </mergeCells>
  <pageMargins left="0.23622047244094491" right="0.23622047244094491" top="0.74803149606299213" bottom="0.74803149606299213" header="0.31496062992125984" footer="0.31496062992125984"/>
  <pageSetup paperSize="5" scale="3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view="pageBreakPreview" topLeftCell="A3" zoomScale="60" zoomScaleNormal="70" workbookViewId="0">
      <selection activeCell="D14" sqref="D14:E14"/>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305"/>
      <c r="B1" s="496" t="s">
        <v>160</v>
      </c>
      <c r="C1" s="496"/>
      <c r="D1" s="496"/>
      <c r="E1" s="280" t="s">
        <v>161</v>
      </c>
      <c r="F1" s="281"/>
      <c r="G1" s="282"/>
    </row>
    <row r="2" spans="1:84" ht="22.5" customHeight="1" thickBot="1" x14ac:dyDescent="0.3">
      <c r="A2" s="305"/>
      <c r="B2" s="497" t="s">
        <v>162</v>
      </c>
      <c r="C2" s="497"/>
      <c r="D2" s="497"/>
      <c r="E2" s="280" t="s">
        <v>163</v>
      </c>
      <c r="F2" s="281"/>
      <c r="G2" s="282"/>
    </row>
    <row r="3" spans="1:84" ht="31.5" customHeight="1" thickBot="1" x14ac:dyDescent="0.3">
      <c r="A3" s="305"/>
      <c r="B3" s="434" t="s">
        <v>0</v>
      </c>
      <c r="C3" s="435"/>
      <c r="D3" s="436"/>
      <c r="E3" s="280" t="s">
        <v>164</v>
      </c>
      <c r="F3" s="281"/>
      <c r="G3" s="282"/>
    </row>
    <row r="4" spans="1:84" ht="22.5" customHeight="1" thickBot="1" x14ac:dyDescent="0.3">
      <c r="A4" s="305"/>
      <c r="B4" s="437" t="s">
        <v>383</v>
      </c>
      <c r="C4" s="438"/>
      <c r="D4" s="439"/>
      <c r="E4" s="280" t="s">
        <v>384</v>
      </c>
      <c r="F4" s="281"/>
      <c r="G4" s="282"/>
    </row>
    <row r="5" spans="1:84" ht="15.75" thickBot="1" x14ac:dyDescent="0.3">
      <c r="A5" s="53"/>
      <c r="B5" s="53"/>
      <c r="C5" s="162"/>
      <c r="D5" s="162"/>
      <c r="E5" s="162"/>
      <c r="F5" s="163"/>
      <c r="G5" s="163"/>
      <c r="H5" s="163"/>
      <c r="I5" s="163"/>
      <c r="J5" s="163"/>
      <c r="K5" s="163"/>
    </row>
    <row r="6" spans="1:84" ht="61.5" customHeight="1" x14ac:dyDescent="0.25">
      <c r="A6" s="292" t="s">
        <v>167</v>
      </c>
      <c r="B6" s="293"/>
      <c r="C6" s="500" t="s">
        <v>168</v>
      </c>
      <c r="D6" s="501"/>
      <c r="E6" s="502"/>
      <c r="F6" s="5"/>
      <c r="G6" s="5"/>
      <c r="H6" s="5"/>
      <c r="I6" s="5"/>
      <c r="J6" s="5"/>
      <c r="K6" s="5"/>
      <c r="L6" s="1"/>
      <c r="M6" s="12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471" t="s">
        <v>385</v>
      </c>
      <c r="B7" s="472"/>
      <c r="C7" s="498"/>
      <c r="D7" s="498"/>
      <c r="E7" s="499"/>
      <c r="F7" s="163"/>
      <c r="G7" s="163"/>
      <c r="H7" s="163"/>
      <c r="I7" s="163"/>
      <c r="J7" s="163"/>
      <c r="K7" s="163"/>
    </row>
    <row r="8" spans="1:84" ht="45.75" customHeight="1" x14ac:dyDescent="0.25">
      <c r="A8" s="54" t="s">
        <v>151</v>
      </c>
      <c r="B8" s="54" t="s">
        <v>153</v>
      </c>
      <c r="C8" s="55" t="s">
        <v>155</v>
      </c>
      <c r="D8" s="494" t="s">
        <v>157</v>
      </c>
      <c r="E8" s="495"/>
    </row>
    <row r="9" spans="1:84" x14ac:dyDescent="0.25">
      <c r="A9" s="56"/>
      <c r="B9" s="166"/>
      <c r="C9" s="70"/>
      <c r="D9" s="503"/>
      <c r="E9" s="504"/>
    </row>
    <row r="10" spans="1:84" x14ac:dyDescent="0.25">
      <c r="A10" s="56"/>
      <c r="B10" s="57"/>
      <c r="C10" s="71"/>
      <c r="D10" s="505"/>
      <c r="E10" s="506"/>
    </row>
    <row r="11" spans="1:84" x14ac:dyDescent="0.25">
      <c r="A11" s="56"/>
      <c r="B11" s="57"/>
      <c r="C11" s="71"/>
      <c r="D11" s="505"/>
      <c r="E11" s="506"/>
    </row>
    <row r="12" spans="1:84" x14ac:dyDescent="0.25">
      <c r="A12" s="58"/>
      <c r="B12" s="59"/>
      <c r="C12" s="71"/>
      <c r="D12" s="505"/>
      <c r="E12" s="506"/>
    </row>
    <row r="13" spans="1:84" x14ac:dyDescent="0.25">
      <c r="A13" s="60"/>
      <c r="B13" s="59"/>
      <c r="C13" s="71"/>
      <c r="D13" s="505"/>
      <c r="E13" s="506"/>
    </row>
    <row r="14" spans="1:84" x14ac:dyDescent="0.25">
      <c r="A14" s="60"/>
      <c r="B14" s="59"/>
      <c r="C14" s="72"/>
      <c r="D14" s="505"/>
      <c r="E14" s="506"/>
    </row>
    <row r="15" spans="1:84" x14ac:dyDescent="0.25">
      <c r="A15" s="60"/>
      <c r="B15" s="59"/>
      <c r="C15" s="72"/>
      <c r="D15" s="505"/>
      <c r="E15" s="506"/>
    </row>
    <row r="16" spans="1:84" x14ac:dyDescent="0.25">
      <c r="A16" s="61"/>
      <c r="B16" s="59"/>
      <c r="C16" s="71"/>
      <c r="D16" s="505"/>
      <c r="E16" s="506"/>
    </row>
    <row r="17" spans="1:5" x14ac:dyDescent="0.25">
      <c r="A17" s="62"/>
      <c r="B17" s="63"/>
      <c r="C17" s="73"/>
      <c r="D17" s="505"/>
      <c r="E17" s="506"/>
    </row>
    <row r="18" spans="1:5" x14ac:dyDescent="0.25">
      <c r="A18" s="62"/>
      <c r="B18" s="63"/>
      <c r="C18" s="73"/>
      <c r="D18" s="505"/>
      <c r="E18" s="506"/>
    </row>
    <row r="19" spans="1:5" x14ac:dyDescent="0.25">
      <c r="A19" s="64"/>
      <c r="B19" s="65"/>
      <c r="C19" s="67"/>
      <c r="D19" s="505"/>
      <c r="E19" s="506"/>
    </row>
    <row r="20" spans="1:5" x14ac:dyDescent="0.25">
      <c r="A20" s="66"/>
      <c r="B20" s="67"/>
      <c r="C20" s="67"/>
      <c r="D20" s="505"/>
      <c r="E20" s="506"/>
    </row>
    <row r="21" spans="1:5" x14ac:dyDescent="0.25">
      <c r="A21" s="66"/>
      <c r="B21" s="67"/>
      <c r="C21" s="67"/>
      <c r="D21" s="505"/>
      <c r="E21" s="506"/>
    </row>
    <row r="22" spans="1:5" x14ac:dyDescent="0.25">
      <c r="A22" s="66"/>
      <c r="B22" s="67"/>
      <c r="C22" s="67"/>
      <c r="D22" s="505"/>
      <c r="E22" s="506"/>
    </row>
    <row r="23" spans="1:5" x14ac:dyDescent="0.25">
      <c r="A23" s="66"/>
      <c r="B23" s="67"/>
      <c r="C23" s="67"/>
      <c r="D23" s="505"/>
      <c r="E23" s="506"/>
    </row>
    <row r="24" spans="1:5" x14ac:dyDescent="0.25">
      <c r="A24" s="66"/>
      <c r="B24" s="67"/>
      <c r="C24" s="67"/>
      <c r="D24" s="505"/>
      <c r="E24" s="506"/>
    </row>
    <row r="25" spans="1:5" x14ac:dyDescent="0.25">
      <c r="A25" s="66"/>
      <c r="B25" s="67"/>
      <c r="C25" s="67"/>
      <c r="D25" s="505"/>
      <c r="E25" s="506"/>
    </row>
    <row r="26" spans="1:5" x14ac:dyDescent="0.25">
      <c r="A26" s="66"/>
      <c r="B26" s="67"/>
      <c r="C26" s="67"/>
      <c r="D26" s="505"/>
      <c r="E26" s="506"/>
    </row>
    <row r="27" spans="1:5" x14ac:dyDescent="0.25">
      <c r="A27" s="66"/>
      <c r="B27" s="67"/>
      <c r="C27" s="67"/>
      <c r="D27" s="505"/>
      <c r="E27" s="506"/>
    </row>
    <row r="28" spans="1:5" x14ac:dyDescent="0.25">
      <c r="A28" s="66"/>
      <c r="B28" s="67"/>
      <c r="C28" s="67"/>
      <c r="D28" s="505"/>
      <c r="E28" s="506"/>
    </row>
    <row r="29" spans="1:5" x14ac:dyDescent="0.25">
      <c r="A29" s="66"/>
      <c r="B29" s="67"/>
      <c r="C29" s="67"/>
      <c r="D29" s="505"/>
      <c r="E29" s="506"/>
    </row>
    <row r="30" spans="1:5" x14ac:dyDescent="0.25">
      <c r="A30" s="66"/>
      <c r="B30" s="67"/>
      <c r="C30" s="67"/>
      <c r="D30" s="505"/>
      <c r="E30" s="506"/>
    </row>
    <row r="31" spans="1:5" x14ac:dyDescent="0.25">
      <c r="A31" s="66"/>
      <c r="B31" s="67"/>
      <c r="C31" s="67"/>
      <c r="D31" s="505"/>
      <c r="E31" s="506"/>
    </row>
    <row r="32" spans="1:5" x14ac:dyDescent="0.25">
      <c r="A32" s="66"/>
      <c r="B32" s="67"/>
      <c r="C32" s="67"/>
      <c r="D32" s="505"/>
      <c r="E32" s="506"/>
    </row>
    <row r="33" spans="1:5" x14ac:dyDescent="0.25">
      <c r="A33" s="66"/>
      <c r="B33" s="67"/>
      <c r="C33" s="67"/>
      <c r="D33" s="505"/>
      <c r="E33" s="506"/>
    </row>
    <row r="34" spans="1:5" x14ac:dyDescent="0.25">
      <c r="A34" s="66"/>
      <c r="B34" s="67"/>
      <c r="C34" s="67"/>
      <c r="D34" s="505"/>
      <c r="E34" s="506"/>
    </row>
    <row r="35" spans="1:5" x14ac:dyDescent="0.25">
      <c r="A35" s="66"/>
      <c r="B35" s="67"/>
      <c r="C35" s="67"/>
      <c r="D35" s="505"/>
      <c r="E35" s="506"/>
    </row>
    <row r="36" spans="1:5" x14ac:dyDescent="0.25">
      <c r="A36" s="68"/>
      <c r="B36" s="69"/>
      <c r="C36" s="69"/>
      <c r="D36" s="507"/>
      <c r="E36" s="508"/>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pageSetup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D55B67-6085-48A4-9FFB-A45F8A72B708}"/>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578a6d3d-8be8-4b83-8196-1711dda9f75b"/>
    <ds:schemaRef ds:uri="7e380ddb-9297-4d2e-bf28-676d793894d1"/>
  </ds:schemaRefs>
</ds:datastoreItem>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Instructivo</vt:lpstr>
      <vt:lpstr>ACTIVIDAD_1</vt:lpstr>
      <vt:lpstr>ACTIVIDAD_2</vt:lpstr>
      <vt:lpstr>ACTIVIDAD_3</vt:lpstr>
      <vt:lpstr>ACTIVIDAD_4</vt:lpstr>
      <vt:lpstr>META_PDD</vt:lpstr>
      <vt:lpstr>PRODUCTO_MGA</vt:lpstr>
      <vt:lpstr>CONTROL DE CAMBIOS</vt:lpstr>
      <vt:lpstr>ACTIVIDAD_1!Área_de_impresión</vt:lpstr>
      <vt:lpstr>ACTIVIDAD_2!Área_de_impresión</vt:lpstr>
      <vt:lpstr>ACTIVIDAD_3!Área_de_impresión</vt:lpstr>
      <vt:lpstr>ACTIVIDAD_4!Área_de_impresión</vt:lpstr>
      <vt:lpstr>'CONTROL DE CAMBIOS'!Área_de_impresión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Liliana Andrea Hernandez</cp:lastModifiedBy>
  <cp:revision/>
  <dcterms:created xsi:type="dcterms:W3CDTF">2016-04-29T15:11:54Z</dcterms:created>
  <dcterms:modified xsi:type="dcterms:W3CDTF">2026-04-24T23:16:39Z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