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2024/"/>
    </mc:Choice>
  </mc:AlternateContent>
  <xr:revisionPtr revIDLastSave="3" documentId="8_{C43186D8-C2D7-4B4B-AFB2-E9D588CEFCEB}" xr6:coauthVersionLast="47" xr6:coauthVersionMax="47" xr10:uidLastSave="{2B0A070F-C46B-49F6-96B3-08618AB66C3B}"/>
  <bookViews>
    <workbookView xWindow="-120" yWindow="-120" windowWidth="29040" windowHeight="15720" xr2:uid="{D455EABD-3F6D-420A-830F-3721E1857831}"/>
  </bookViews>
  <sheets>
    <sheet name="ABRIL 2024" sheetId="2" r:id="rId1"/>
  </sheets>
  <externalReferences>
    <externalReference r:id="rId2"/>
  </externalReferences>
  <definedNames>
    <definedName name="_xlnm._FilterDatabase" localSheetId="0" hidden="1">'ABRIL 2024'!$A$6:$W$6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947" i="2" l="1"/>
  <c r="V937" i="2"/>
  <c r="V603" i="2"/>
  <c r="V961" i="2" l="1"/>
  <c r="N1025" i="2"/>
  <c r="O1025" i="2"/>
  <c r="V324" i="2" l="1"/>
  <c r="V323" i="2"/>
  <c r="V7" i="2"/>
  <c r="V957" i="2"/>
  <c r="V891" i="2"/>
  <c r="V898" i="2"/>
  <c r="V859" i="2"/>
  <c r="V830" i="2"/>
  <c r="V823" i="2"/>
  <c r="V789" i="2"/>
  <c r="V786" i="2"/>
  <c r="V785" i="2"/>
  <c r="V784" i="2"/>
  <c r="V783" i="2"/>
  <c r="V760" i="2"/>
  <c r="V757" i="2"/>
  <c r="V752" i="2"/>
  <c r="V743" i="2"/>
  <c r="V728" i="2"/>
  <c r="V723" i="2"/>
  <c r="V715" i="2"/>
  <c r="V714" i="2"/>
  <c r="V710" i="2"/>
  <c r="V709" i="2"/>
  <c r="V702" i="2"/>
  <c r="V692" i="2"/>
  <c r="V688" i="2"/>
  <c r="V686" i="2"/>
  <c r="V683" i="2"/>
  <c r="V678" i="2"/>
  <c r="V674" i="2"/>
  <c r="V677" i="2"/>
  <c r="V673" i="2"/>
  <c r="V669" i="2"/>
  <c r="V668" i="2"/>
  <c r="V661" i="2"/>
  <c r="V638" i="2"/>
  <c r="V629" i="2"/>
  <c r="V625" i="2"/>
  <c r="V616" i="2"/>
  <c r="V613" i="2"/>
  <c r="V605" i="2"/>
  <c r="V594" i="2"/>
  <c r="V555" i="2"/>
  <c r="V512" i="2"/>
  <c r="V468" i="2"/>
  <c r="V428" i="2"/>
  <c r="V361" i="2"/>
  <c r="V356" i="2"/>
  <c r="V355" i="2"/>
  <c r="V351" i="2"/>
  <c r="V350" i="2"/>
  <c r="V344" i="2"/>
  <c r="V326" i="2"/>
  <c r="V325" i="2"/>
  <c r="V318" i="2"/>
  <c r="V317" i="2"/>
  <c r="V316" i="2"/>
  <c r="V293" i="2"/>
  <c r="V271" i="2"/>
  <c r="V264" i="2"/>
  <c r="V242" i="2"/>
  <c r="V231" i="2"/>
  <c r="V230" i="2"/>
  <c r="V229" i="2"/>
  <c r="V191" i="2"/>
  <c r="V180" i="2"/>
  <c r="V174" i="2"/>
  <c r="V170" i="2"/>
  <c r="V169" i="2"/>
  <c r="V168" i="2"/>
  <c r="V165" i="2"/>
  <c r="V159" i="2"/>
  <c r="V141" i="2"/>
  <c r="V126" i="2"/>
  <c r="V122" i="2"/>
  <c r="V115" i="2"/>
  <c r="V111" i="2"/>
  <c r="V99" i="2"/>
  <c r="V98" i="2"/>
  <c r="V47" i="2"/>
  <c r="V829" i="2" l="1"/>
  <c r="V1012" i="2" l="1"/>
  <c r="V1013" i="2"/>
  <c r="V1014" i="2"/>
  <c r="V1015" i="2"/>
  <c r="V1016" i="2"/>
  <c r="V1017" i="2"/>
  <c r="V1019" i="2"/>
  <c r="V8" i="2" l="1"/>
  <c r="V9" i="2"/>
  <c r="V10" i="2"/>
  <c r="V11" i="2"/>
  <c r="V12" i="2"/>
  <c r="V13" i="2"/>
  <c r="V14" i="2"/>
  <c r="V15" i="2"/>
  <c r="V16" i="2"/>
  <c r="V17" i="2"/>
  <c r="V18" i="2"/>
  <c r="V19" i="2"/>
  <c r="V20" i="2"/>
  <c r="V21" i="2"/>
  <c r="V22" i="2"/>
  <c r="V23" i="2"/>
  <c r="V24" i="2"/>
  <c r="V25" i="2"/>
  <c r="V26" i="2"/>
  <c r="V28" i="2"/>
  <c r="V29" i="2"/>
  <c r="V30" i="2"/>
  <c r="V31" i="2"/>
  <c r="V32" i="2"/>
  <c r="V33" i="2"/>
  <c r="V34" i="2"/>
  <c r="V35" i="2"/>
  <c r="V36" i="2"/>
  <c r="V37" i="2"/>
  <c r="V38" i="2"/>
  <c r="V39" i="2"/>
  <c r="V40" i="2"/>
  <c r="V41" i="2"/>
  <c r="V42" i="2"/>
  <c r="V43" i="2"/>
  <c r="V44" i="2"/>
  <c r="V45" i="2"/>
  <c r="V46" i="2"/>
  <c r="V48" i="2"/>
  <c r="V49" i="2"/>
  <c r="V50" i="2"/>
  <c r="V51" i="2"/>
  <c r="V52" i="2"/>
  <c r="V53" i="2"/>
  <c r="V54" i="2"/>
  <c r="V55" i="2"/>
  <c r="V56" i="2"/>
  <c r="V57" i="2"/>
  <c r="V58" i="2"/>
  <c r="V59"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100" i="2"/>
  <c r="V101" i="2"/>
  <c r="V102" i="2"/>
  <c r="V103" i="2"/>
  <c r="V104" i="2"/>
  <c r="V105" i="2"/>
  <c r="V106" i="2"/>
  <c r="V107" i="2"/>
  <c r="V108" i="2"/>
  <c r="V109" i="2"/>
  <c r="V110" i="2"/>
  <c r="V112" i="2"/>
  <c r="V113" i="2"/>
  <c r="V114" i="2"/>
  <c r="V116" i="2"/>
  <c r="V117" i="2"/>
  <c r="V118" i="2"/>
  <c r="V119" i="2"/>
  <c r="V120" i="2"/>
  <c r="V121" i="2"/>
  <c r="V123" i="2"/>
  <c r="V124" i="2"/>
  <c r="V125" i="2"/>
  <c r="V127" i="2"/>
  <c r="V128" i="2"/>
  <c r="V129" i="2"/>
  <c r="V130" i="2"/>
  <c r="V131" i="2"/>
  <c r="V132" i="2"/>
  <c r="V133" i="2"/>
  <c r="V134" i="2"/>
  <c r="V135" i="2"/>
  <c r="V136" i="2"/>
  <c r="V137" i="2"/>
  <c r="V138" i="2"/>
  <c r="V139" i="2"/>
  <c r="V140" i="2"/>
  <c r="V142" i="2"/>
  <c r="V143" i="2"/>
  <c r="V144" i="2"/>
  <c r="V145" i="2"/>
  <c r="V146" i="2"/>
  <c r="V147" i="2"/>
  <c r="V148" i="2"/>
  <c r="V149" i="2"/>
  <c r="V150" i="2"/>
  <c r="V151" i="2"/>
  <c r="V152" i="2"/>
  <c r="V153" i="2"/>
  <c r="V154" i="2"/>
  <c r="V155" i="2"/>
  <c r="V156" i="2"/>
  <c r="V157" i="2"/>
  <c r="V158" i="2"/>
  <c r="V160" i="2"/>
  <c r="V161" i="2"/>
  <c r="V162" i="2"/>
  <c r="V163" i="2"/>
  <c r="V164" i="2"/>
  <c r="V166" i="2"/>
  <c r="V167" i="2"/>
  <c r="V171" i="2"/>
  <c r="V172" i="2"/>
  <c r="V173" i="2"/>
  <c r="V175" i="2"/>
  <c r="V176" i="2"/>
  <c r="V177" i="2"/>
  <c r="V178" i="2"/>
  <c r="V179" i="2"/>
  <c r="V181" i="2"/>
  <c r="V182" i="2"/>
  <c r="V183" i="2"/>
  <c r="V184" i="2"/>
  <c r="V185" i="2"/>
  <c r="V186" i="2"/>
  <c r="V187" i="2"/>
  <c r="V188" i="2"/>
  <c r="V189" i="2"/>
  <c r="V190" i="2"/>
  <c r="V192" i="2"/>
  <c r="V193" i="2"/>
  <c r="V194" i="2"/>
  <c r="V195" i="2"/>
  <c r="V196" i="2"/>
  <c r="V197" i="2"/>
  <c r="V198" i="2"/>
  <c r="V199" i="2"/>
  <c r="V200" i="2"/>
  <c r="V201" i="2"/>
  <c r="V202" i="2"/>
  <c r="V203" i="2"/>
  <c r="V204" i="2"/>
  <c r="V205" i="2"/>
  <c r="V206" i="2"/>
  <c r="V207" i="2"/>
  <c r="V208" i="2"/>
  <c r="V209" i="2"/>
  <c r="V210" i="2"/>
  <c r="V211" i="2"/>
  <c r="V212" i="2"/>
  <c r="V213" i="2"/>
  <c r="V214" i="2"/>
  <c r="V215" i="2"/>
  <c r="V216" i="2"/>
  <c r="V217" i="2"/>
  <c r="V218" i="2"/>
  <c r="V219" i="2"/>
  <c r="V220" i="2"/>
  <c r="V221" i="2"/>
  <c r="V222" i="2"/>
  <c r="V223" i="2"/>
  <c r="V224" i="2"/>
  <c r="V225" i="2"/>
  <c r="V226" i="2"/>
  <c r="V227" i="2"/>
  <c r="V228" i="2"/>
  <c r="V232" i="2"/>
  <c r="V233" i="2"/>
  <c r="V234" i="2"/>
  <c r="V235" i="2"/>
  <c r="V236" i="2"/>
  <c r="V237" i="2"/>
  <c r="V238" i="2"/>
  <c r="V239" i="2"/>
  <c r="V240" i="2"/>
  <c r="V241" i="2"/>
  <c r="V243" i="2"/>
  <c r="V244" i="2"/>
  <c r="V245" i="2"/>
  <c r="V246" i="2"/>
  <c r="V247" i="2"/>
  <c r="V248" i="2"/>
  <c r="V249" i="2"/>
  <c r="V250" i="2"/>
  <c r="V251" i="2"/>
  <c r="V252" i="2"/>
  <c r="V253" i="2"/>
  <c r="V254" i="2"/>
  <c r="V255" i="2"/>
  <c r="V256" i="2"/>
  <c r="V257" i="2"/>
  <c r="V258" i="2"/>
  <c r="V259" i="2"/>
  <c r="V260" i="2"/>
  <c r="V261" i="2"/>
  <c r="V262" i="2"/>
  <c r="V263" i="2"/>
  <c r="V265" i="2"/>
  <c r="V266" i="2"/>
  <c r="V267" i="2"/>
  <c r="V268" i="2"/>
  <c r="V269" i="2"/>
  <c r="V270" i="2"/>
  <c r="V272" i="2"/>
  <c r="V273" i="2"/>
  <c r="V274" i="2"/>
  <c r="V275" i="2"/>
  <c r="V276" i="2"/>
  <c r="V277" i="2"/>
  <c r="V278" i="2"/>
  <c r="V279" i="2"/>
  <c r="V280" i="2"/>
  <c r="V281" i="2"/>
  <c r="V282" i="2"/>
  <c r="V283" i="2"/>
  <c r="V284" i="2"/>
  <c r="V285" i="2"/>
  <c r="V286" i="2"/>
  <c r="V287" i="2"/>
  <c r="V288" i="2"/>
  <c r="V289" i="2"/>
  <c r="V290" i="2"/>
  <c r="V291" i="2"/>
  <c r="V292" i="2"/>
  <c r="V294" i="2"/>
  <c r="V295" i="2"/>
  <c r="V296" i="2"/>
  <c r="V297" i="2"/>
  <c r="V298" i="2"/>
  <c r="V299" i="2"/>
  <c r="V300" i="2"/>
  <c r="V301" i="2"/>
  <c r="V302" i="2"/>
  <c r="V303" i="2"/>
  <c r="V304" i="2"/>
  <c r="V305" i="2"/>
  <c r="V306" i="2"/>
  <c r="V307" i="2"/>
  <c r="V308" i="2"/>
  <c r="V309" i="2"/>
  <c r="V310" i="2"/>
  <c r="V311" i="2"/>
  <c r="V312" i="2"/>
  <c r="V313" i="2"/>
  <c r="V314" i="2"/>
  <c r="V315" i="2"/>
  <c r="V319" i="2"/>
  <c r="V320" i="2"/>
  <c r="V321" i="2"/>
  <c r="V322" i="2"/>
  <c r="V327" i="2"/>
  <c r="V328" i="2"/>
  <c r="V329" i="2"/>
  <c r="V330" i="2"/>
  <c r="V331" i="2"/>
  <c r="V332" i="2"/>
  <c r="V333" i="2"/>
  <c r="V334" i="2"/>
  <c r="V335" i="2"/>
  <c r="V336" i="2"/>
  <c r="V337" i="2"/>
  <c r="V338" i="2"/>
  <c r="V339" i="2"/>
  <c r="V340" i="2"/>
  <c r="V341" i="2"/>
  <c r="V342" i="2"/>
  <c r="V343" i="2"/>
  <c r="V345" i="2"/>
  <c r="V346" i="2"/>
  <c r="V347" i="2"/>
  <c r="V348" i="2"/>
  <c r="V349" i="2"/>
  <c r="V352" i="2"/>
  <c r="V353" i="2"/>
  <c r="V354" i="2"/>
  <c r="V357" i="2"/>
  <c r="V358" i="2"/>
  <c r="V359" i="2"/>
  <c r="V360" i="2"/>
  <c r="V362" i="2"/>
  <c r="V363" i="2"/>
  <c r="V364" i="2"/>
  <c r="V365" i="2"/>
  <c r="V366" i="2"/>
  <c r="V367" i="2"/>
  <c r="V368" i="2"/>
  <c r="V369" i="2"/>
  <c r="V370" i="2"/>
  <c r="V371" i="2"/>
  <c r="V372" i="2"/>
  <c r="V373" i="2"/>
  <c r="V374" i="2"/>
  <c r="V375" i="2"/>
  <c r="V376" i="2"/>
  <c r="V377" i="2"/>
  <c r="V378" i="2"/>
  <c r="V379" i="2"/>
  <c r="V380" i="2"/>
  <c r="V381" i="2"/>
  <c r="V382" i="2"/>
  <c r="V383" i="2"/>
  <c r="V384" i="2"/>
  <c r="V385" i="2"/>
  <c r="V386" i="2"/>
  <c r="V387" i="2"/>
  <c r="V388" i="2"/>
  <c r="V389" i="2"/>
  <c r="V390" i="2"/>
  <c r="V391" i="2"/>
  <c r="V392" i="2"/>
  <c r="V393" i="2"/>
  <c r="V394" i="2"/>
  <c r="V395" i="2"/>
  <c r="V396" i="2"/>
  <c r="V397" i="2"/>
  <c r="V398" i="2"/>
  <c r="V399" i="2"/>
  <c r="V400" i="2"/>
  <c r="V401" i="2"/>
  <c r="V402" i="2"/>
  <c r="V403" i="2"/>
  <c r="V404" i="2"/>
  <c r="V405" i="2"/>
  <c r="V406" i="2"/>
  <c r="V407" i="2"/>
  <c r="V408" i="2"/>
  <c r="V409" i="2"/>
  <c r="V410" i="2"/>
  <c r="V411" i="2"/>
  <c r="V412" i="2"/>
  <c r="V413" i="2"/>
  <c r="V414" i="2"/>
  <c r="V415" i="2"/>
  <c r="V416" i="2"/>
  <c r="V417" i="2"/>
  <c r="V418" i="2"/>
  <c r="V419" i="2"/>
  <c r="V420" i="2"/>
  <c r="V421" i="2"/>
  <c r="V422" i="2"/>
  <c r="V423" i="2"/>
  <c r="V424" i="2"/>
  <c r="V425" i="2"/>
  <c r="V426" i="2"/>
  <c r="V427" i="2"/>
  <c r="V429" i="2"/>
  <c r="V430" i="2"/>
  <c r="V431" i="2"/>
  <c r="V432" i="2"/>
  <c r="V433" i="2"/>
  <c r="V434" i="2"/>
  <c r="V435" i="2"/>
  <c r="V436" i="2"/>
  <c r="V437" i="2"/>
  <c r="V438" i="2"/>
  <c r="V439" i="2"/>
  <c r="V440" i="2"/>
  <c r="V441" i="2"/>
  <c r="V442" i="2"/>
  <c r="V443" i="2"/>
  <c r="V444" i="2"/>
  <c r="V445" i="2"/>
  <c r="V446" i="2"/>
  <c r="V447" i="2"/>
  <c r="V448" i="2"/>
  <c r="V449" i="2"/>
  <c r="V450" i="2"/>
  <c r="V451" i="2"/>
  <c r="V452" i="2"/>
  <c r="V453" i="2"/>
  <c r="V454" i="2"/>
  <c r="V455" i="2"/>
  <c r="V456" i="2"/>
  <c r="V457" i="2"/>
  <c r="V458" i="2"/>
  <c r="V459" i="2"/>
  <c r="V460" i="2"/>
  <c r="V461" i="2"/>
  <c r="V462" i="2"/>
  <c r="V463" i="2"/>
  <c r="V464" i="2"/>
  <c r="V465" i="2"/>
  <c r="V466" i="2"/>
  <c r="V467" i="2"/>
  <c r="V469" i="2"/>
  <c r="V470" i="2"/>
  <c r="V471" i="2"/>
  <c r="V472" i="2"/>
  <c r="V473" i="2"/>
  <c r="V474" i="2"/>
  <c r="V475" i="2"/>
  <c r="V476" i="2"/>
  <c r="V477" i="2"/>
  <c r="V478" i="2"/>
  <c r="V479" i="2"/>
  <c r="V480" i="2"/>
  <c r="V481" i="2"/>
  <c r="V482" i="2"/>
  <c r="V483" i="2"/>
  <c r="V484" i="2"/>
  <c r="V485" i="2"/>
  <c r="V486" i="2"/>
  <c r="V487" i="2"/>
  <c r="V488" i="2"/>
  <c r="V489" i="2"/>
  <c r="V490" i="2"/>
  <c r="V491" i="2"/>
  <c r="V492" i="2"/>
  <c r="V493" i="2"/>
  <c r="V494" i="2"/>
  <c r="V495" i="2"/>
  <c r="V496" i="2"/>
  <c r="V497" i="2"/>
  <c r="V498" i="2"/>
  <c r="V499" i="2"/>
  <c r="V500" i="2"/>
  <c r="V501" i="2"/>
  <c r="V502" i="2"/>
  <c r="V503" i="2"/>
  <c r="V504" i="2"/>
  <c r="V505" i="2"/>
  <c r="V506" i="2"/>
  <c r="V507" i="2"/>
  <c r="V508" i="2"/>
  <c r="V509" i="2"/>
  <c r="V510" i="2"/>
  <c r="V511" i="2"/>
  <c r="V513" i="2"/>
  <c r="V514" i="2"/>
  <c r="V515" i="2"/>
  <c r="V516" i="2"/>
  <c r="V517" i="2"/>
  <c r="V518" i="2"/>
  <c r="V519" i="2"/>
  <c r="V520" i="2"/>
  <c r="V521" i="2"/>
  <c r="V522" i="2"/>
  <c r="V523" i="2"/>
  <c r="V524" i="2"/>
  <c r="V525" i="2"/>
  <c r="V526" i="2"/>
  <c r="V527" i="2"/>
  <c r="V528" i="2"/>
  <c r="V529" i="2"/>
  <c r="V530" i="2"/>
  <c r="V531" i="2"/>
  <c r="V532" i="2"/>
  <c r="V533" i="2"/>
  <c r="V534" i="2"/>
  <c r="V535" i="2"/>
  <c r="V536" i="2"/>
  <c r="V537" i="2"/>
  <c r="V538" i="2"/>
  <c r="V539" i="2"/>
  <c r="V540" i="2"/>
  <c r="V541" i="2"/>
  <c r="V542" i="2"/>
  <c r="V543" i="2"/>
  <c r="V544" i="2"/>
  <c r="V545" i="2"/>
  <c r="V546" i="2"/>
  <c r="V547" i="2"/>
  <c r="V548" i="2"/>
  <c r="V549" i="2"/>
  <c r="V550" i="2"/>
  <c r="V551" i="2"/>
  <c r="V552" i="2"/>
  <c r="V553" i="2"/>
  <c r="V554" i="2"/>
  <c r="V556" i="2"/>
  <c r="V557" i="2"/>
  <c r="V558" i="2"/>
  <c r="V559" i="2"/>
  <c r="V560" i="2"/>
  <c r="V561" i="2"/>
  <c r="V562" i="2"/>
  <c r="V563" i="2"/>
  <c r="V564" i="2"/>
  <c r="V565" i="2"/>
  <c r="V566" i="2"/>
  <c r="V567" i="2"/>
  <c r="V568" i="2"/>
  <c r="V569" i="2"/>
  <c r="V570" i="2"/>
  <c r="V571" i="2"/>
  <c r="V572" i="2"/>
  <c r="V573" i="2"/>
  <c r="V574" i="2"/>
  <c r="V575" i="2"/>
  <c r="V576" i="2"/>
  <c r="V577" i="2"/>
  <c r="V578" i="2"/>
  <c r="V579" i="2"/>
  <c r="V580" i="2"/>
  <c r="V581" i="2"/>
  <c r="V582" i="2"/>
  <c r="V583" i="2"/>
  <c r="V584" i="2"/>
  <c r="V585" i="2"/>
  <c r="V586" i="2"/>
  <c r="V587" i="2"/>
  <c r="V588" i="2"/>
  <c r="V589" i="2"/>
  <c r="V590" i="2"/>
  <c r="V591" i="2"/>
  <c r="V592" i="2"/>
  <c r="V593" i="2"/>
  <c r="V595" i="2"/>
  <c r="V596" i="2"/>
  <c r="V597" i="2"/>
  <c r="V598" i="2"/>
  <c r="V599" i="2"/>
  <c r="V600" i="2"/>
  <c r="V601" i="2"/>
  <c r="V602" i="2"/>
  <c r="V604" i="2"/>
  <c r="V606" i="2"/>
  <c r="V607" i="2"/>
  <c r="V608" i="2"/>
  <c r="V609" i="2"/>
  <c r="V610" i="2"/>
  <c r="V611" i="2"/>
  <c r="V612" i="2"/>
  <c r="V614" i="2"/>
  <c r="V615" i="2"/>
  <c r="V617" i="2"/>
  <c r="V618" i="2"/>
  <c r="V619" i="2"/>
  <c r="V620" i="2"/>
  <c r="V621" i="2"/>
  <c r="V622" i="2"/>
  <c r="V623" i="2"/>
  <c r="V624" i="2"/>
  <c r="V626" i="2"/>
  <c r="V627" i="2"/>
  <c r="V628" i="2"/>
  <c r="V630" i="2"/>
  <c r="V631" i="2"/>
  <c r="V632" i="2"/>
  <c r="V633" i="2"/>
  <c r="V634" i="2"/>
  <c r="V635" i="2"/>
  <c r="V636" i="2"/>
  <c r="V637" i="2"/>
  <c r="V639" i="2"/>
  <c r="V640" i="2"/>
  <c r="V641" i="2"/>
  <c r="V642" i="2"/>
  <c r="V643" i="2"/>
  <c r="V644" i="2"/>
  <c r="V645" i="2"/>
  <c r="V646" i="2"/>
  <c r="V647" i="2"/>
  <c r="V648" i="2"/>
  <c r="V649" i="2"/>
  <c r="V650" i="2"/>
  <c r="V651" i="2"/>
  <c r="V652" i="2"/>
  <c r="V653" i="2"/>
  <c r="V654" i="2"/>
  <c r="V655" i="2"/>
  <c r="V656" i="2"/>
  <c r="V657" i="2"/>
  <c r="V658" i="2"/>
  <c r="V659" i="2"/>
  <c r="V660" i="2"/>
  <c r="V662" i="2"/>
  <c r="V663" i="2"/>
  <c r="V664" i="2"/>
  <c r="V665" i="2"/>
  <c r="V666" i="2"/>
  <c r="V667" i="2"/>
  <c r="V670" i="2"/>
  <c r="V671" i="2"/>
  <c r="V672" i="2"/>
  <c r="V675" i="2"/>
  <c r="V679" i="2"/>
  <c r="V680" i="2"/>
  <c r="V681" i="2"/>
  <c r="V682" i="2"/>
  <c r="V684" i="2"/>
  <c r="V685" i="2"/>
  <c r="V687" i="2"/>
  <c r="V689" i="2"/>
  <c r="V690" i="2"/>
  <c r="V691" i="2"/>
  <c r="V693" i="2"/>
  <c r="V694" i="2"/>
  <c r="V695" i="2"/>
  <c r="V696" i="2"/>
  <c r="V697" i="2"/>
  <c r="V698" i="2"/>
  <c r="V699" i="2"/>
  <c r="V700" i="2"/>
  <c r="V701" i="2"/>
  <c r="V703" i="2"/>
  <c r="V704" i="2"/>
  <c r="V705" i="2"/>
  <c r="V706" i="2"/>
  <c r="V707" i="2"/>
  <c r="V708" i="2"/>
  <c r="V711" i="2"/>
  <c r="V712" i="2"/>
  <c r="V713" i="2"/>
  <c r="V716" i="2"/>
  <c r="V717" i="2"/>
  <c r="V718" i="2"/>
  <c r="V719" i="2"/>
  <c r="V720" i="2"/>
  <c r="V721" i="2"/>
  <c r="V722" i="2"/>
  <c r="V724" i="2"/>
  <c r="V725" i="2"/>
  <c r="V726" i="2"/>
  <c r="V727" i="2"/>
  <c r="V729" i="2"/>
  <c r="V730" i="2"/>
  <c r="V731" i="2"/>
  <c r="V732" i="2"/>
  <c r="V733" i="2"/>
  <c r="V734" i="2"/>
  <c r="V735" i="2"/>
  <c r="V736" i="2"/>
  <c r="V737" i="2"/>
  <c r="V738" i="2"/>
  <c r="V739" i="2"/>
  <c r="V740" i="2"/>
  <c r="V741" i="2"/>
  <c r="V742" i="2"/>
  <c r="V744" i="2"/>
  <c r="V745" i="2"/>
  <c r="V746" i="2"/>
  <c r="V747" i="2"/>
  <c r="V748" i="2"/>
  <c r="V749" i="2"/>
  <c r="V750" i="2"/>
  <c r="V751" i="2"/>
  <c r="V753" i="2"/>
  <c r="V754" i="2"/>
  <c r="V755" i="2"/>
  <c r="V756" i="2"/>
  <c r="V758" i="2"/>
  <c r="V759" i="2"/>
  <c r="V761" i="2"/>
  <c r="V762" i="2"/>
  <c r="V763" i="2"/>
  <c r="V764" i="2"/>
  <c r="V765" i="2"/>
  <c r="V766" i="2"/>
  <c r="V767" i="2"/>
  <c r="V768" i="2"/>
  <c r="V769" i="2"/>
  <c r="V770" i="2"/>
  <c r="V771" i="2"/>
  <c r="V772" i="2"/>
  <c r="V773" i="2"/>
  <c r="V774" i="2"/>
  <c r="V775" i="2"/>
  <c r="V776" i="2"/>
  <c r="V777" i="2"/>
  <c r="V778" i="2"/>
  <c r="V779" i="2"/>
  <c r="V780" i="2"/>
  <c r="V781" i="2"/>
  <c r="V782" i="2"/>
  <c r="V787" i="2"/>
  <c r="V788" i="2"/>
  <c r="V790" i="2"/>
  <c r="V791" i="2"/>
  <c r="V792" i="2"/>
  <c r="V793" i="2"/>
  <c r="V794" i="2"/>
  <c r="V795" i="2"/>
  <c r="V796" i="2"/>
  <c r="V797" i="2"/>
  <c r="V798" i="2"/>
  <c r="V799" i="2"/>
  <c r="V800" i="2"/>
  <c r="V801" i="2"/>
  <c r="V802" i="2"/>
  <c r="V803" i="2"/>
  <c r="V804" i="2"/>
  <c r="V805" i="2"/>
  <c r="V806" i="2"/>
  <c r="V807" i="2"/>
  <c r="V808" i="2"/>
  <c r="V809" i="2"/>
  <c r="V810" i="2"/>
  <c r="V811" i="2"/>
  <c r="V812" i="2"/>
  <c r="V813" i="2"/>
  <c r="V814" i="2"/>
  <c r="V815" i="2"/>
  <c r="V816" i="2"/>
  <c r="V817" i="2"/>
  <c r="V818" i="2"/>
  <c r="V819" i="2"/>
  <c r="V820" i="2"/>
  <c r="V821" i="2"/>
  <c r="V822" i="2"/>
  <c r="V824" i="2"/>
  <c r="V825" i="2"/>
  <c r="V826" i="2"/>
  <c r="V827" i="2"/>
  <c r="V828" i="2"/>
  <c r="V831" i="2"/>
  <c r="V832" i="2"/>
  <c r="V833" i="2"/>
  <c r="V834" i="2"/>
  <c r="V835" i="2"/>
  <c r="V836" i="2"/>
  <c r="V837" i="2"/>
  <c r="V838" i="2"/>
  <c r="V839" i="2"/>
  <c r="V840" i="2"/>
  <c r="V841" i="2"/>
  <c r="V842" i="2"/>
  <c r="V843" i="2"/>
  <c r="V844" i="2"/>
  <c r="V845" i="2"/>
  <c r="V846" i="2"/>
  <c r="V847" i="2"/>
  <c r="V848" i="2"/>
  <c r="V849" i="2"/>
  <c r="V850" i="2"/>
  <c r="V851" i="2"/>
  <c r="V852" i="2"/>
  <c r="V853" i="2"/>
  <c r="V854" i="2"/>
  <c r="V855" i="2"/>
  <c r="V856" i="2"/>
  <c r="V857" i="2"/>
  <c r="V858" i="2"/>
  <c r="V860" i="2"/>
  <c r="V861" i="2"/>
  <c r="V862" i="2"/>
  <c r="V863" i="2"/>
  <c r="V864" i="2"/>
  <c r="V865" i="2"/>
  <c r="V866" i="2"/>
  <c r="V867" i="2"/>
  <c r="V868" i="2"/>
  <c r="V869" i="2"/>
  <c r="V870" i="2"/>
  <c r="V871" i="2"/>
  <c r="V872" i="2"/>
  <c r="V873" i="2"/>
  <c r="V874" i="2"/>
  <c r="V875" i="2"/>
  <c r="V876" i="2"/>
  <c r="V877" i="2"/>
  <c r="V878" i="2"/>
  <c r="V879" i="2"/>
  <c r="V880" i="2"/>
  <c r="V881" i="2"/>
  <c r="V882" i="2"/>
  <c r="V883" i="2"/>
  <c r="V884" i="2"/>
  <c r="V885" i="2"/>
  <c r="V886" i="2"/>
  <c r="V888" i="2"/>
  <c r="V889" i="2"/>
  <c r="V890" i="2"/>
  <c r="V892" i="2"/>
  <c r="V893" i="2"/>
  <c r="V894" i="2"/>
  <c r="V895" i="2"/>
  <c r="V896" i="2"/>
  <c r="V897" i="2"/>
  <c r="V899" i="2"/>
  <c r="V900" i="2"/>
  <c r="V901" i="2"/>
  <c r="V902" i="2"/>
  <c r="V903" i="2"/>
  <c r="V904" i="2"/>
  <c r="V905" i="2"/>
  <c r="V906" i="2"/>
  <c r="V907" i="2"/>
  <c r="V908" i="2"/>
  <c r="V909" i="2"/>
  <c r="V910" i="2"/>
  <c r="V911" i="2"/>
  <c r="V912" i="2"/>
  <c r="V913" i="2"/>
  <c r="V914" i="2"/>
  <c r="V915" i="2"/>
  <c r="V916" i="2"/>
  <c r="V917" i="2"/>
  <c r="V918" i="2"/>
  <c r="V919" i="2"/>
  <c r="V920" i="2"/>
  <c r="V921" i="2"/>
  <c r="V922" i="2"/>
  <c r="V923" i="2"/>
  <c r="V924" i="2"/>
  <c r="V925" i="2"/>
  <c r="V926" i="2"/>
  <c r="V927" i="2"/>
  <c r="V928" i="2"/>
  <c r="V929" i="2"/>
  <c r="V930" i="2"/>
  <c r="V931" i="2"/>
  <c r="V932" i="2"/>
  <c r="V933" i="2"/>
  <c r="V934" i="2"/>
  <c r="V935" i="2"/>
  <c r="V936" i="2"/>
  <c r="V938" i="2"/>
  <c r="V939" i="2"/>
  <c r="V940" i="2"/>
  <c r="V941" i="2"/>
  <c r="V942" i="2"/>
  <c r="V943" i="2"/>
  <c r="V944" i="2"/>
  <c r="V945" i="2"/>
  <c r="V946" i="2"/>
  <c r="V948" i="2"/>
  <c r="V949" i="2"/>
  <c r="V950" i="2"/>
  <c r="V951" i="2"/>
  <c r="V952" i="2"/>
  <c r="V953" i="2"/>
  <c r="V954" i="2"/>
  <c r="V955" i="2"/>
  <c r="V956" i="2"/>
  <c r="V958" i="2"/>
  <c r="V959" i="2"/>
  <c r="V960" i="2"/>
  <c r="V962" i="2"/>
  <c r="V963" i="2"/>
  <c r="V964" i="2"/>
  <c r="V965" i="2"/>
  <c r="V966" i="2"/>
  <c r="V967" i="2"/>
  <c r="V968" i="2"/>
  <c r="V969" i="2"/>
  <c r="V970" i="2"/>
  <c r="V971" i="2"/>
  <c r="V972" i="2"/>
  <c r="V973" i="2"/>
  <c r="V974" i="2"/>
  <c r="V975" i="2"/>
  <c r="V976" i="2"/>
  <c r="V977" i="2"/>
  <c r="V978" i="2"/>
  <c r="V979" i="2"/>
  <c r="V980" i="2"/>
  <c r="V981" i="2"/>
  <c r="V982" i="2"/>
  <c r="V983" i="2"/>
  <c r="V984" i="2"/>
  <c r="V985" i="2"/>
  <c r="V986" i="2"/>
  <c r="V987" i="2"/>
  <c r="V988" i="2"/>
  <c r="V989" i="2"/>
  <c r="V990" i="2"/>
  <c r="V991" i="2"/>
  <c r="V992" i="2"/>
  <c r="V993" i="2"/>
  <c r="V994" i="2"/>
  <c r="V995" i="2"/>
  <c r="V996" i="2"/>
  <c r="V997" i="2"/>
  <c r="V998" i="2"/>
  <c r="V999" i="2"/>
  <c r="V1000" i="2"/>
  <c r="V1001" i="2"/>
  <c r="V1002" i="2"/>
  <c r="V1003" i="2"/>
  <c r="V1004" i="2"/>
  <c r="V1005" i="2"/>
  <c r="V1006" i="2"/>
  <c r="V1007" i="2"/>
  <c r="V1008" i="2"/>
  <c r="V1009" i="2"/>
  <c r="V1010" i="2"/>
  <c r="V1011" i="2"/>
  <c r="G994" i="2" l="1"/>
  <c r="G1016" i="2"/>
  <c r="G1005" i="2"/>
  <c r="G1011" i="2"/>
  <c r="P1025" i="2" l="1"/>
  <c r="G1001" i="2"/>
  <c r="G995" i="2"/>
  <c r="G999" i="2"/>
  <c r="G1013" i="2"/>
  <c r="G1012" i="2"/>
  <c r="G1003" i="2"/>
  <c r="G996" i="2"/>
  <c r="G1009" i="2"/>
  <c r="G989" i="2"/>
  <c r="G1008" i="2"/>
  <c r="G1019" i="2"/>
  <c r="G997" i="2"/>
  <c r="G1002" i="2"/>
  <c r="G1014" i="2"/>
  <c r="G991" i="2"/>
  <c r="G1017" i="2"/>
  <c r="G993" i="2"/>
  <c r="G1000" i="2"/>
  <c r="G1006" i="2"/>
  <c r="G1007" i="2"/>
  <c r="G998" i="2"/>
  <c r="G992" i="2"/>
  <c r="G1010" i="2"/>
  <c r="G1015" i="2"/>
  <c r="G990" i="2" l="1"/>
  <c r="G1004" i="2"/>
</calcChain>
</file>

<file path=xl/sharedStrings.xml><?xml version="1.0" encoding="utf-8"?>
<sst xmlns="http://schemas.openxmlformats.org/spreadsheetml/2006/main" count="6156" uniqueCount="3177">
  <si>
    <t>Secretaría Distrital de la Mujer</t>
  </si>
  <si>
    <t>Vigencia 2023</t>
  </si>
  <si>
    <t xml:space="preserve">INFORMACIÓN CONSOLIDADA DEL CONTRATO A LA FECHA </t>
  </si>
  <si>
    <t>INFORMACION FINANCIERA  EJECUCION DEL CONTRATO</t>
  </si>
  <si>
    <t>No. CONTRATO</t>
  </si>
  <si>
    <t>No. PROCESO SECOP</t>
  </si>
  <si>
    <t>CONTRATISTA</t>
  </si>
  <si>
    <t>IDENTIFICACIÓN</t>
  </si>
  <si>
    <t>NÚMERO DE CONSTANCIA DE PUBLICACIÓN EN EL SECOP</t>
  </si>
  <si>
    <t>SUPERVISOR: NOMBRE COMPLETO</t>
  </si>
  <si>
    <t>SUPERVISOR: CARGO</t>
  </si>
  <si>
    <t>Fecha de suscripción</t>
  </si>
  <si>
    <t>Fecha de Inicio</t>
  </si>
  <si>
    <t>Valor del Contrato
inical</t>
  </si>
  <si>
    <t>% Ejecución</t>
  </si>
  <si>
    <t>Recursos totales desembolsados o pagados.</t>
  </si>
  <si>
    <t>Anulaciones</t>
  </si>
  <si>
    <t>Recursos pendientes de ejecutar.</t>
  </si>
  <si>
    <t>FECHA 
prórrogas</t>
  </si>
  <si>
    <t>FECHA FINAL EJECUCIÓN INCLUIDA PRÓRROGAS</t>
  </si>
  <si>
    <t>Vr. Adiciones</t>
  </si>
  <si>
    <t>Vr. Total con Adiciones</t>
  </si>
  <si>
    <t>Área Solicitante</t>
  </si>
  <si>
    <t>CD-PS-001-2023</t>
  </si>
  <si>
    <t>DIEGO HERNANDO RIVERA RUIZ</t>
  </si>
  <si>
    <t>https://community.secop.gov.co/Public/Tendering/OpportunityDetail/Index?noticeUID=CO1.NTC.3708217&amp;isFromPublicArea=True&amp;isModal=true&amp;asPopupView=true</t>
  </si>
  <si>
    <t>Laura Marcela Tami Leal</t>
  </si>
  <si>
    <t>Subsecretaria de Gestión Corporativa</t>
  </si>
  <si>
    <t>CD-PS-002-2023</t>
  </si>
  <si>
    <t>JOSE NELSON PATIÑO ZULUAGA</t>
  </si>
  <si>
    <t>https://community.secop.gov.co/Public/Tendering/OpportunityDetail/Index?noticeUID=CO1.NTC.3708073&amp;isFromPublicArea=True&amp;isModal=true&amp;asPopupView=true</t>
  </si>
  <si>
    <t>Subsecretaría de Gestión Corporativa</t>
  </si>
  <si>
    <t>CD-PS-003-2023</t>
  </si>
  <si>
    <t>ADRIANA ROCIO GARCIA ROMERO</t>
  </si>
  <si>
    <t>https://community.secop.gov.co/Public/Tendering/OpportunityDetail/Index?noticeUID=CO1.NTC.3708247&amp;isFromPublicArea=True&amp;isModal=true&amp;asPopupView=true</t>
  </si>
  <si>
    <t>CD-PS-004-2023</t>
  </si>
  <si>
    <t>ELSA MARGOTH GARZON ACOSTA</t>
  </si>
  <si>
    <t>https://community.secop.gov.co/Public/Tendering/OpportunityDetail/Index?noticeUID=CO1.NTC.3708263&amp;isFromPublicArea=True&amp;isModal=true&amp;asPopupView=true</t>
  </si>
  <si>
    <t>CD-PS-005-2023</t>
  </si>
  <si>
    <t>STEFANIA  VIDAL PADILLA</t>
  </si>
  <si>
    <t>https://community.secop.gov.co/Public/Tendering/OpportunityDetail/Index?noticeUID=CO1.NTC.3707951&amp;isFromPublicArea=True&amp;isModal=true&amp;asPopupView=true</t>
  </si>
  <si>
    <t>CD-PS-006-2023</t>
  </si>
  <si>
    <t>CAMILA ANDREA MERCHAN RINCON</t>
  </si>
  <si>
    <t>https://community.secop.gov.co/Public/Tendering/OpportunityDetail/Index?noticeUID=CO1.NTC.3711031&amp;isFromPublicArea=True&amp;isModal=true&amp;asPopupView=true</t>
  </si>
  <si>
    <t>Luis Guillermo Flechas Salcedo</t>
  </si>
  <si>
    <t>Director de la Dirección de Contratación</t>
  </si>
  <si>
    <t>CD-PS-007-2023</t>
  </si>
  <si>
    <t>DANIELA  TRIANA HERNANDEZ</t>
  </si>
  <si>
    <t>https://community.secop.gov.co/Public/Tendering/OpportunityDetail/Index?noticeUID=CO1.NTC.3710786&amp;isFromPublicArea=True&amp;isModal=true&amp;asPopupView=true</t>
  </si>
  <si>
    <t>Dirección de Contratación</t>
  </si>
  <si>
    <t>CD-PS-011-2023</t>
  </si>
  <si>
    <t>CLAUDIA PATRICIA VARGAS IZQUIERDO</t>
  </si>
  <si>
    <t>https://community.secop.gov.co/Public/Tendering/OpportunityDetail/Index?noticeUID=CO1.NTC.3708755&amp;isFromPublicArea=True&amp;isModal=true&amp;asPopupView=true</t>
  </si>
  <si>
    <t>CD-PS-012-2023</t>
  </si>
  <si>
    <t>LUCIA CLEMENCIA RAMIREZ RODRIGUEZ</t>
  </si>
  <si>
    <t>https://community.secop.gov.co/Public/Tendering/OpportunityDetail/Index?noticeUID=CO1.NTC.3708936&amp;isFromPublicArea=True&amp;isModal=true&amp;asPopupView=true</t>
  </si>
  <si>
    <t>CD-PS-013-2023</t>
  </si>
  <si>
    <t>DANIELA PAMELA QUIÑONES SANCHEZ</t>
  </si>
  <si>
    <t>https://community.secop.gov.co/Public/Tendering/OpportunityDetail/Index?noticeUID=CO1.NTC.3709207&amp;isFromPublicArea=True&amp;isModal=true&amp;asPopupView=true</t>
  </si>
  <si>
    <t>CD-PS-014-2023</t>
  </si>
  <si>
    <t>TANIA CAROLINA MARTINEZ BLANCO</t>
  </si>
  <si>
    <t>https://community.secop.gov.co/Public/Tendering/OpportunityDetail/Index?noticeUID=CO1.NTC.3709231&amp;isFromPublicArea=True&amp;isModal=true&amp;asPopupView=true</t>
  </si>
  <si>
    <t>CD-PS-015-2023</t>
  </si>
  <si>
    <t>MONICA  TRIANA ÑUSTES</t>
  </si>
  <si>
    <t>https://community.secop.gov.co/Public/Tendering/OpportunityDetail/Index?noticeUID=CO1.NTC.3709414&amp;isFromPublicArea=True&amp;isModal=true&amp;asPopupView=true</t>
  </si>
  <si>
    <t>CD-PS-017-2023</t>
  </si>
  <si>
    <t>ERIKA ESTHER NEGRETE GONZALEZ</t>
  </si>
  <si>
    <t>https://community.secop.gov.co/Public/Tendering/OpportunityDetail/Index?noticeUID=CO1.NTC.3709713&amp;isFromPublicArea=True&amp;isModal=true&amp;asPopupView=true</t>
  </si>
  <si>
    <t>CD-PS-018-2023</t>
  </si>
  <si>
    <t>CLAUDIA VICTORIA PAEZ CALDERON</t>
  </si>
  <si>
    <t>https://community.secop.gov.co/Public/Tendering/OpportunityDetail/Index?noticeUID=CO1.NTC.3710287&amp;isFromPublicArea=True&amp;isModal=true&amp;asPopupView=true</t>
  </si>
  <si>
    <t>CD-PS-020-2023</t>
  </si>
  <si>
    <t>ADRIANA PAOLA GUARIN RODRIGUEZ</t>
  </si>
  <si>
    <t>https://community.secop.gov.co/Public/Tendering/OpportunityDetail/Index?noticeUID=CO1.NTC.3708676&amp;isFromPublicArea=True&amp;isModal=true&amp;asPopupView=true</t>
  </si>
  <si>
    <t>CD-PS-021-2023</t>
  </si>
  <si>
    <t>DIEGO DAVID PRIETO LUNA</t>
  </si>
  <si>
    <t>https://community.secop.gov.co/Public/Tendering/OpportunityDetail/Index?noticeUID=CO1.NTC.3709620&amp;isFromPublicArea=True&amp;isModal=true&amp;asPopupView=true</t>
  </si>
  <si>
    <t>CD-PS-022-2023</t>
  </si>
  <si>
    <t>JHULIAN ANDREY ROMERO CAJAMARCA</t>
  </si>
  <si>
    <t>https://community.secop.gov.co/Public/Tendering/OpportunityDetail/Index?noticeUID=CO1.NTC.3709841&amp;isFromPublicArea=True&amp;isModal=true&amp;asPopupView=true</t>
  </si>
  <si>
    <t>CD-PS-023-2023</t>
  </si>
  <si>
    <t>JANA ANDREA CARVAJAL TASCON</t>
  </si>
  <si>
    <t>https://community.secop.gov.co/Public/Tendering/OpportunityDetail/Index?noticeUID=CO1.NTC.3709880&amp;isFromPublicArea=True&amp;isModal=true&amp;asPopupView=true</t>
  </si>
  <si>
    <t>Claudia Marcela Garcia Santos</t>
  </si>
  <si>
    <t>Directora de la Dirección de Talento Humano</t>
  </si>
  <si>
    <t>CD-PS-024-2023</t>
  </si>
  <si>
    <t>JAVIER GUSTAVO RINCON SALCEDO</t>
  </si>
  <si>
    <t>https://community.secop.gov.co/Public/Tendering/OpportunityDetail/Index?noticeUID=CO1.NTC.3710151&amp;isFromPublicArea=True&amp;isModal=true&amp;asPopupView=true</t>
  </si>
  <si>
    <t>Dirección de Talento Humano</t>
  </si>
  <si>
    <t>CD-PS-025-2023</t>
  </si>
  <si>
    <t>LUZ AMPARO MACIAS QUINTANA</t>
  </si>
  <si>
    <t>https://community.secop.gov.co/Public/Tendering/OpportunityDetail/Index?noticeUID=CO1.NTC.3711037&amp;isFromPublicArea=True&amp;isModal=true&amp;asPopupView=true</t>
  </si>
  <si>
    <t>CD-PS-026-2023</t>
  </si>
  <si>
    <t>CARLOS ANDRES VILLA VANEGAS</t>
  </si>
  <si>
    <t>https://community.secop.gov.co/Public/Tendering/OpportunityDetail/Index?noticeUID=CO1.NTC.3710878&amp;isFromPublicArea=True&amp;isModal=true&amp;asPopupView=true</t>
  </si>
  <si>
    <t>CD-PS-027-2023</t>
  </si>
  <si>
    <t>MARIA VALENTINA CASTILLEJO CAYCEDO</t>
  </si>
  <si>
    <t>https://community.secop.gov.co/Public/Tendering/OpportunityDetail/Index?noticeUID=CO1.NTC.3710993&amp;isFromPublicArea=True&amp;isModal=true&amp;asPopupView=true</t>
  </si>
  <si>
    <t>CD-PS-028-2023</t>
  </si>
  <si>
    <t>DIEGO ANDRES PEDRAZA PEÑA</t>
  </si>
  <si>
    <t>https://community.secop.gov.co/Public/Tendering/OpportunityDetail/Index?noticeUID=CO1.NTC.3711337&amp;isFromPublicArea=True&amp;isModal=true&amp;asPopupView=true</t>
  </si>
  <si>
    <t>CD-PS-029-2023</t>
  </si>
  <si>
    <t>NATALI  ARDILA ARDILA</t>
  </si>
  <si>
    <t>https://community.secop.gov.co/Public/Tendering/OpportunityDetail/Index?noticeUID=CO1.NTC.3711358&amp;isFromPublicArea=True&amp;isModal=true&amp;asPopupView=true</t>
  </si>
  <si>
    <t>CD-PS-030-2023</t>
  </si>
  <si>
    <t>ANGELA MARIA TAVERA PATIÑO</t>
  </si>
  <si>
    <t>https://community.secop.gov.co/Public/Tendering/OpportunityDetail/Index?noticeUID=CO1.NTC.3711490&amp;isFromPublicArea=True&amp;isModal=true&amp;asPopupView=true</t>
  </si>
  <si>
    <t>CD-PS-031-2023</t>
  </si>
  <si>
    <t>JULIAN ANDRES MARTIN RIOS</t>
  </si>
  <si>
    <t>https://community.secop.gov.co/Public/Tendering/OpportunityDetail/Index?noticeUID=CO1.NTC.3712084&amp;isFromPublicArea=True&amp;isModal=true&amp;asPopupView=true</t>
  </si>
  <si>
    <t>CD-PS-032-2023</t>
  </si>
  <si>
    <t>DEYANIRA  BUITRAGO RAMIREZ</t>
  </si>
  <si>
    <t>https://community.secop.gov.co/Public/Tendering/OpportunityDetail/Index?noticeUID=CO1.NTC.3714779&amp;isFromPublicArea=True&amp;isModal=true&amp;asPopupView=true</t>
  </si>
  <si>
    <t>CD-PS-033-2023</t>
  </si>
  <si>
    <t>EMIRO FRANCISCO MUÑOZ GARCIA</t>
  </si>
  <si>
    <t>https://community.secop.gov.co/Public/Tendering/OpportunityDetail/Index?noticeUID=CO1.NTC.3715025&amp;isFromPublicArea=True&amp;isModal=true&amp;asPopupView=true</t>
  </si>
  <si>
    <t>CD-PS-034-2023</t>
  </si>
  <si>
    <t>JUAN JOSE HERNANDEZ ACOSTA</t>
  </si>
  <si>
    <t>https://community.secop.gov.co/Public/Tendering/OpportunityDetail/Index?noticeUID=CO1.NTC.3715519&amp;isFromPublicArea=True&amp;isModal=true&amp;asPopupView=true</t>
  </si>
  <si>
    <t>CD-PS-035-2023</t>
  </si>
  <si>
    <t>PAULA ANDREA ZULUAGA</t>
  </si>
  <si>
    <t>https://community.secop.gov.co/Public/Tendering/OpportunityDetail/Index?noticeUID=CO1.NTC.3715100&amp;isFromPublicArea=True&amp;isModal=true&amp;asPopupView=true</t>
  </si>
  <si>
    <t>CD-PS-037-2023</t>
  </si>
  <si>
    <t>NATALIA  NARANJO ROJAS</t>
  </si>
  <si>
    <t>https://community.secop.gov.co/Public/Tendering/OpportunityDetail/Index?noticeUID=CO1.NTC.3716407&amp;isFromPublicArea=True&amp;isModal=true&amp;asPopupView=true</t>
  </si>
  <si>
    <t>CD-PS-038-2023</t>
  </si>
  <si>
    <t>GABRIEL EDUARDO PATIÑO QUIÑONES</t>
  </si>
  <si>
    <t>https://community.secop.gov.co/Public/Tendering/OpportunityDetail/Index?noticeUID=CO1.NTC.3716227&amp;isFromPublicArea=True&amp;isModal=true&amp;asPopupView=true</t>
  </si>
  <si>
    <t>Marcela Enciso Gaitan</t>
  </si>
  <si>
    <t>Directora de la Dirección de Territorialización de Derechos y Participación</t>
  </si>
  <si>
    <t>CD-PS-039-2023</t>
  </si>
  <si>
    <t>LAURA ESTEFANIA RESTREPO GONZALEZ</t>
  </si>
  <si>
    <t>https://community.secop.gov.co/Public/Tendering/OpportunityDetail/Index?noticeUID=CO1.NTC.3716887&amp;isFromPublicArea=True&amp;isModal=true&amp;asPopupView=true</t>
  </si>
  <si>
    <t>Dirección de Territorialización de Derechos y Participación</t>
  </si>
  <si>
    <t>CD-PS-040-2023</t>
  </si>
  <si>
    <t>JUAN PABLO MARIN ECHEVERRY</t>
  </si>
  <si>
    <t>https://community.secop.gov.co/Public/Tendering/OpportunityDetail/Index?noticeUID=CO1.NTC.3716689&amp;isFromPublicArea=True&amp;isModal=true&amp;asPopupView=true</t>
  </si>
  <si>
    <t>CD-PS-041-2023</t>
  </si>
  <si>
    <t>JOHN KENNEDY LEON CASTIBLANCO</t>
  </si>
  <si>
    <t>https://community.secop.gov.co/Public/Tendering/OpportunityDetail/Index?noticeUID=CO1.NTC.3717234&amp;isFromPublicArea=True&amp;isModal=true&amp;asPopupView=true</t>
  </si>
  <si>
    <t>CD-PS-042-2023</t>
  </si>
  <si>
    <t>MARY SOLANGI SANCHEZ JARAMILLO</t>
  </si>
  <si>
    <t>https://community.secop.gov.co/Public/Tendering/OpportunityDetail/Index?noticeUID=CO1.NTC.3717515&amp;isFromPublicArea=True&amp;isModal=true&amp;asPopupView=true</t>
  </si>
  <si>
    <t>CD-PS-043-2023</t>
  </si>
  <si>
    <t>DIANA PATRICIA GARZON LOPEZ</t>
  </si>
  <si>
    <t>https://community.secop.gov.co/Public/Tendering/OpportunityDetail/Index?noticeUID=CO1.NTC.3717438&amp;isFromPublicArea=True&amp;isModal=true&amp;asPopupView=true</t>
  </si>
  <si>
    <t>CD-PS-044-2023</t>
  </si>
  <si>
    <t>DIANA PAOLA GARAVITO MENDEZ</t>
  </si>
  <si>
    <t>https://community.secop.gov.co/Public/Tendering/OpportunityDetail/Index?noticeUID=CO1.NTC.3717816&amp;isFromPublicArea=True&amp;isModal=true&amp;asPopupView=true</t>
  </si>
  <si>
    <t>CD-PS-045-2023</t>
  </si>
  <si>
    <t>JENNIFER LORENA MORENO ARCILA</t>
  </si>
  <si>
    <t>https://community.secop.gov.co/Public/Tendering/OpportunityDetail/Index?noticeUID=CO1.NTC.3717079&amp;isFromPublicArea=True&amp;isModal=true&amp;asPopupView=true</t>
  </si>
  <si>
    <t>CD-PS-046-2023</t>
  </si>
  <si>
    <t>PAOLA YISSELLY MORENO BULLA</t>
  </si>
  <si>
    <t>https://community.secop.gov.co/Public/Tendering/OpportunityDetail/Index?noticeUID=CO1.NTC.3719061&amp;isFromPublicArea=True&amp;isModal=true&amp;asPopupView=true</t>
  </si>
  <si>
    <t>Sandra Catalina Campos Romero</t>
  </si>
  <si>
    <t>Jefa Oficina Asesora de Planeación</t>
  </si>
  <si>
    <t>CD-PS-047-2023</t>
  </si>
  <si>
    <t>RISDELL NORBEY RODRIGUEZ ROJAS</t>
  </si>
  <si>
    <t>https://community.secop.gov.co/Public/Tendering/OpportunityDetail/Index?noticeUID=CO1.NTC.3720113&amp;isFromPublicArea=True&amp;isModal=true&amp;asPopupView=true</t>
  </si>
  <si>
    <t>Oficina Asesora de Planeación</t>
  </si>
  <si>
    <t>CD-PS-048-2023</t>
  </si>
  <si>
    <t>MARIA XIMENA RAMIREZ TOVAR</t>
  </si>
  <si>
    <t>https://community.secop.gov.co/Public/Tendering/OpportunityDetail/Index?noticeUID=CO1.NTC.3721900&amp;isFromPublicArea=True&amp;isModal=true&amp;asPopupView=true</t>
  </si>
  <si>
    <t>CD-PS-049-2023</t>
  </si>
  <si>
    <t>LEIDY MARITZA ANGEL HERNANDEZ</t>
  </si>
  <si>
    <t>https://community.secop.gov.co/Public/Tendering/OpportunityDetail/Index?noticeUID=CO1.NTC.3722648&amp;isFromPublicArea=True&amp;isModal=true&amp;asPopupView=true</t>
  </si>
  <si>
    <t>Marcia Yazmin Castro Ramirez</t>
  </si>
  <si>
    <t>Directora de la Dirección de Enfoque Diferencial</t>
  </si>
  <si>
    <t>CD-PS-050-2023</t>
  </si>
  <si>
    <t>JAIDER LUIS RUIDIAZ JIMENEZ</t>
  </si>
  <si>
    <t>https://community.secop.gov.co/Public/Tendering/OpportunityDetail/Index?noticeUID=CO1.NTC.3733036&amp;isFromPublicArea=True&amp;isModal=true&amp;asPopupView=true</t>
  </si>
  <si>
    <t>Dirección de Enfoque Diferencial</t>
  </si>
  <si>
    <t>CD-PS-051-2023</t>
  </si>
  <si>
    <t>NIDYA LILIANA ESPEJO MEDINA</t>
  </si>
  <si>
    <t>https://community.secop.gov.co/Public/Tendering/OpportunityDetail/Index?noticeUID=CO1.NTC.3738217&amp;isFromPublicArea=True&amp;isModal=true&amp;asPopupView=true</t>
  </si>
  <si>
    <t>Andrea Catalina Zota Bernal</t>
  </si>
  <si>
    <t>Jefa Oficina Asesora Jurídica</t>
  </si>
  <si>
    <t>CD-PS-052-2023</t>
  </si>
  <si>
    <t>MONICA  RENGIFO DELGADO</t>
  </si>
  <si>
    <t>https://community.secop.gov.co/Public/Tendering/OpportunityDetail/Index?noticeUID=CO1.NTC.3738069&amp;isFromPublicArea=True&amp;isModal=true&amp;asPopupView=true</t>
  </si>
  <si>
    <t>Oficina Asesora Jurídica</t>
  </si>
  <si>
    <t>CD-PS-054-2023</t>
  </si>
  <si>
    <t>LILIANA  SALAZAR MUÑOZ</t>
  </si>
  <si>
    <t>https://community.secop.gov.co/Public/Tendering/OpportunityDetail/Index?noticeUID=CO1.NTC.3738349&amp;isFromPublicArea=True&amp;isModal=true&amp;asPopupView=true</t>
  </si>
  <si>
    <t>Ana Rocío Murcia Gómez</t>
  </si>
  <si>
    <t>Directora de Dirección de la Dirección Administrativa y Financiera</t>
  </si>
  <si>
    <t>CD-PS-055-2023</t>
  </si>
  <si>
    <t>OSCAR DAVID CORTES PEREZ</t>
  </si>
  <si>
    <t>https://community.secop.gov.co/Public/Tendering/OpportunityDetail/Index?noticeUID=CO1.NTC.3737753&amp;isFromPublicArea=True&amp;isModal=true&amp;asPopupView=true</t>
  </si>
  <si>
    <t>Dirección Administrativa y Financiera</t>
  </si>
  <si>
    <t>CD-PS-056-2023</t>
  </si>
  <si>
    <t>ANGIE MANUELA DURAN JAIMES</t>
  </si>
  <si>
    <t>https://community.secop.gov.co/Public/Tendering/OpportunityDetail/Index?noticeUID=CO1.NTC.3738952&amp;isFromPublicArea=True&amp;isModal=true&amp;asPopupView=true</t>
  </si>
  <si>
    <t>CD-PS-057-2023</t>
  </si>
  <si>
    <t>BLANCA LUCERO CUERVO PEREZ</t>
  </si>
  <si>
    <t>https://community.secop.gov.co/Public/Tendering/OpportunityDetail/Index?noticeUID=CO1.NTC.3740155&amp;isFromPublicArea=True&amp;isModal=true&amp;asPopupView=true</t>
  </si>
  <si>
    <t>CD-PS-058-2023</t>
  </si>
  <si>
    <t>DIEGO ALEXANDER PEREA GUTIERREZ</t>
  </si>
  <si>
    <t>https://community.secop.gov.co/Public/Tendering/OpportunityDetail/Index?noticeUID=CO1.NTC.3740530&amp;isFromPublicArea=True&amp;isModal=true&amp;asPopupView=true</t>
  </si>
  <si>
    <t>CD-PS-059-2023</t>
  </si>
  <si>
    <t>LEIDY YOHANA RODRIGUEZ NIÑO</t>
  </si>
  <si>
    <t>https://community.secop.gov.co/Public/Tendering/OpportunityDetail/Index?noticeUID=CO1.NTC.3739513&amp;isFromPublicArea=True&amp;isModal=true&amp;asPopupView=true</t>
  </si>
  <si>
    <t>Clara López García</t>
  </si>
  <si>
    <t>Directora de la Dirección de Derechos y Diseño de Política</t>
  </si>
  <si>
    <t>CD-PS-060-2023</t>
  </si>
  <si>
    <t>YUDY VIVIANA MARTINEZ ESPITIA</t>
  </si>
  <si>
    <t>https://community.secop.gov.co/Public/Tendering/OpportunityDetail/Index?noticeUID=CO1.NTC.3740256&amp;isFromPublicArea=True&amp;isModal=true&amp;asPopupView=true</t>
  </si>
  <si>
    <t>Dirección de Derechos y Diseño de Política</t>
  </si>
  <si>
    <t>CD-PS-061-2023</t>
  </si>
  <si>
    <t>YAZMIN ALEXANDRA BELTRAN RODRIGUEZ</t>
  </si>
  <si>
    <t>https://community.secop.gov.co/Public/Tendering/OpportunityDetail/Index?noticeUID=CO1.NTC.3741185&amp;isFromPublicArea=True&amp;isModal=true&amp;asPopupView=true</t>
  </si>
  <si>
    <t>Angela Johanna Marquez Mora</t>
  </si>
  <si>
    <t>Jefa Oficina de Control Interno</t>
  </si>
  <si>
    <t>CD-PS-062-2023</t>
  </si>
  <si>
    <t>CLAUDIA  CUESTA HERNANDEZ</t>
  </si>
  <si>
    <t>https://community.secop.gov.co/Public/Tendering/OpportunityDetail/Index?noticeUID=CO1.NTC.3740636&amp;isFromPublicArea=True&amp;isModal=true&amp;asPopupView=true</t>
  </si>
  <si>
    <t>Oficina de Control Interno</t>
  </si>
  <si>
    <t>CD-PS-064-2023</t>
  </si>
  <si>
    <t>GINNA XIOMARA CAÑON CABALLERO</t>
  </si>
  <si>
    <t>https://community.secop.gov.co/Public/Tendering/OpportunityDetail/Index?noticeUID=CO1.NTC.3741623&amp;isFromPublicArea=True&amp;isModal=true&amp;asPopupView=true</t>
  </si>
  <si>
    <t>CD-PS-065-2023</t>
  </si>
  <si>
    <t>ANGELA ADRIANA AVILA OSPINA</t>
  </si>
  <si>
    <t>https://community.secop.gov.co/Public/Tendering/OpportunityDetail/Index?noticeUID=CO1.NTC.3740695&amp;isFromPublicArea=True&amp;isModal=true&amp;asPopupView=true</t>
  </si>
  <si>
    <t>Diana Maria Parra Romero</t>
  </si>
  <si>
    <t>Subsecretaria del Cuidado y Políticas de Igualdad</t>
  </si>
  <si>
    <t>CD-PS-066-2023</t>
  </si>
  <si>
    <t>WOLFE SMITH MONTENEGRO CUDRIS</t>
  </si>
  <si>
    <t>https://community.secop.gov.co/Public/Tendering/OpportunityDetail/Index?noticeUID=CO1.NTC.3740978&amp;isFromPublicArea=True&amp;isModal=true&amp;asPopupView=true</t>
  </si>
  <si>
    <t>Subsecretaría del Cuidado y Políticas de Igualdad</t>
  </si>
  <si>
    <t>CD-PS-067-2023</t>
  </si>
  <si>
    <t>MONICA ANDREA MURILLO RODRIGUEZ</t>
  </si>
  <si>
    <t>https://community.secop.gov.co/Public/Tendering/OpportunityDetail/Index?noticeUID=CO1.NTC.3749829&amp;isFromPublicArea=True&amp;isModal=true&amp;asPopupView=true</t>
  </si>
  <si>
    <t>Alexandra Quintero Benavides</t>
  </si>
  <si>
    <t>Directora de Dirección de la Eliminación de Violencias contra las Mujeres y Acceso a la Justicia</t>
  </si>
  <si>
    <t>CD-PS-068-2023</t>
  </si>
  <si>
    <t>ASTRID NATALIA VEGA ORJUELA</t>
  </si>
  <si>
    <t>https://community.secop.gov.co/Public/Tendering/OpportunityDetail/Index?noticeUID=CO1.NTC.3749588&amp;isFromPublicArea=True&amp;isModal=true&amp;asPopupView=true</t>
  </si>
  <si>
    <t>Dirección de la Eliminación de Violencias contra las Mujeres y Acceso a la Justicia</t>
  </si>
  <si>
    <t>CD-PS-069-2023</t>
  </si>
  <si>
    <t>DIEGO FERNANDO ROSERO ALTAMAR</t>
  </si>
  <si>
    <t>https://community.secop.gov.co/Public/Tendering/OpportunityDetail/Index?noticeUID=CO1.NTC.3743838&amp;isFromPublicArea=True&amp;isModal=true&amp;asPopupView=true</t>
  </si>
  <si>
    <t>CD-PS-070-2023</t>
  </si>
  <si>
    <t>MARIA JULIANA VELANDIA USTARIZ</t>
  </si>
  <si>
    <t>https://community.secop.gov.co/Public/Tendering/OpportunityDetail/Index?noticeUID=CO1.NTC.3744196&amp;isFromPublicArea=True&amp;isModal=true&amp;asPopupView=true</t>
  </si>
  <si>
    <t>CD-PS-071-2023</t>
  </si>
  <si>
    <t>JORGE LUIS GUEVARA ESPITIA</t>
  </si>
  <si>
    <t>https://community.secop.gov.co/Public/Tendering/OpportunityDetail/Index?noticeUID=CO1.NTC.3743648&amp;isFromPublicArea=True&amp;isModal=true&amp;asPopupView=true</t>
  </si>
  <si>
    <t>CD-PS-072-2023</t>
  </si>
  <si>
    <t>YONATHAN DAVID SANCHEZ</t>
  </si>
  <si>
    <t>https://community.secop.gov.co/Public/Tendering/OpportunityDetail/Index?noticeUID=CO1.NTC.3743572&amp;isFromPublicArea=True&amp;isModal=true&amp;asPopupView=true</t>
  </si>
  <si>
    <t>CD-PS-073-2023</t>
  </si>
  <si>
    <t>MARIA ELIZABETH SANCHEZ ROA</t>
  </si>
  <si>
    <t>https://community.secop.gov.co/Public/Tendering/OpportunityDetail/Index?noticeUID=CO1.NTC.3744631&amp;isFromPublicArea=True&amp;isModal=true&amp;asPopupView=true</t>
  </si>
  <si>
    <t>CD-PS-074-2023</t>
  </si>
  <si>
    <t>MARIO ALBERTO FAJARDO CAMARGO</t>
  </si>
  <si>
    <t>https://community.secop.gov.co/Public/Tendering/OpportunityDetail/Index?noticeUID=CO1.NTC.3744369&amp;isFromPublicArea=True&amp;isModal=true&amp;asPopupView=true</t>
  </si>
  <si>
    <t>CD-PS-075-2023</t>
  </si>
  <si>
    <t>CATALINA  PUERTA VELASQUEZ</t>
  </si>
  <si>
    <t>https://community.secop.gov.co/Public/Tendering/OpportunityDetail/Index?noticeUID=CO1.NTC.3745186&amp;isFromPublicArea=True&amp;isModal=true&amp;asPopupView=true</t>
  </si>
  <si>
    <t>Lisa Cristina Gomez Camargo</t>
  </si>
  <si>
    <t>Subsecretaria de Fortalecimiento de Capacidades y Oportunidades</t>
  </si>
  <si>
    <t>CD-PS-077-2023</t>
  </si>
  <si>
    <t>LAURA DANIELA CASTRO GARZON</t>
  </si>
  <si>
    <t>https://community.secop.gov.co/Public/Tendering/OpportunityDetail/Index?noticeUID=CO1.NTC.3746662&amp;isFromPublicArea=True&amp;isModal=true&amp;asPopupView=true</t>
  </si>
  <si>
    <t>Subsecretaría de Fortalecimiento de Capacidades y Oportunidades</t>
  </si>
  <si>
    <t>CD-PS-078-2023</t>
  </si>
  <si>
    <t>DIANA MILENA BLANCO JAIMES</t>
  </si>
  <si>
    <t>https://community.secop.gov.co/Public/Tendering/OpportunityDetail/Index?noticeUID=CO1.NTC.3749288&amp;isFromPublicArea=True&amp;isModal=true&amp;asPopupView=true</t>
  </si>
  <si>
    <t>CD-PS-084-2023</t>
  </si>
  <si>
    <t>SANDRA LILIANA CALDERON CASTELLANOS</t>
  </si>
  <si>
    <t>https://community.secop.gov.co/Public/Tendering/OpportunityDetail/Index?noticeUID=CO1.NTC.3751714&amp;isFromPublicArea=True&amp;isModal=true&amp;asPopupView=true</t>
  </si>
  <si>
    <t>CD-PS-085-2023</t>
  </si>
  <si>
    <t>CLAUDIA PATRICIA VELASCO LOPEZ</t>
  </si>
  <si>
    <t>https://community.secop.gov.co/Public/Tendering/OpportunityDetail/Index?noticeUID=CO1.NTC.3751288&amp;isFromPublicArea=True&amp;isModal=true&amp;asPopupView=true</t>
  </si>
  <si>
    <t>CD-PS-086-2023</t>
  </si>
  <si>
    <t>KAREN JOHANA VELANDIA CASTRO</t>
  </si>
  <si>
    <t>https://community.secop.gov.co/Public/Tendering/OpportunityDetail/Index?noticeUID=CO1.NTC.3754474&amp;isFromPublicArea=True&amp;isModal=true&amp;asPopupView=true</t>
  </si>
  <si>
    <t>Claudia Marcela Rincón Caicedo</t>
  </si>
  <si>
    <t>Aseora de Despacho -Comunicaciones</t>
  </si>
  <si>
    <t>CD-PS-087-2023</t>
  </si>
  <si>
    <t>LUIS FRANCISCO GONZALEZ SILVA</t>
  </si>
  <si>
    <t>https://community.secop.gov.co/Public/Tendering/OpportunityDetail/Index?noticeUID=CO1.NTC.3753638&amp;isFromPublicArea=True&amp;isModal=true&amp;asPopupView=true</t>
  </si>
  <si>
    <t>Oficina Aseosa de Comunicaciones</t>
  </si>
  <si>
    <t>CD-PS-088-2023</t>
  </si>
  <si>
    <t>DANIELA MARIA RICO MIRANDA</t>
  </si>
  <si>
    <t>https://community.secop.gov.co/Public/Tendering/OpportunityDetail/Index?noticeUID=CO1.NTC.3753688&amp;isFromPublicArea=True&amp;isModal=true&amp;asPopupView=true</t>
  </si>
  <si>
    <t>CD-PS-089-2023</t>
  </si>
  <si>
    <t>YENI CAROLINA JIMENEZ MONCADA</t>
  </si>
  <si>
    <t>https://community.secop.gov.co/Public/Tendering/OpportunityDetail/Index?noticeUID=CO1.NTC.3751649&amp;isFromPublicArea=True&amp;isModal=true&amp;asPopupView=true</t>
  </si>
  <si>
    <t>CD-PS-090-2023</t>
  </si>
  <si>
    <t>LEONOR CONSTANZA TOCORA SANCHEZ</t>
  </si>
  <si>
    <t>https://community.secop.gov.co/Public/Tendering/OpportunityDetail/Index?noticeUID=CO1.NTC.3752618&amp;isFromPublicArea=True&amp;isModal=true&amp;asPopupView=true</t>
  </si>
  <si>
    <t>CD-PS-091-2023</t>
  </si>
  <si>
    <t>ANGELICA MARIA ALFONSO ALFONSO</t>
  </si>
  <si>
    <t>https://community.secop.gov.co/Public/Tendering/OpportunityDetail/Index?noticeUID=CO1.NTC.3752369&amp;isFromPublicArea=True&amp;isModal=true&amp;asPopupView=true</t>
  </si>
  <si>
    <t>CD-ARR-083-2023</t>
  </si>
  <si>
    <t>LEONOR  POVEDA VIUDA DE NAVAS</t>
  </si>
  <si>
    <t>https://community.secop.gov.co/Public/Tendering/OpportunityDetail/Index?noticeUID=CO1.NTC.3750060&amp;isFromPublicArea=True&amp;isModal=true&amp;asPopupView=true</t>
  </si>
  <si>
    <t>CD-PS-092-2023</t>
  </si>
  <si>
    <t>MANUEL ALEJANDRO FORERO FIGUEROA</t>
  </si>
  <si>
    <t>https://community.secop.gov.co/Public/Tendering/OpportunityDetail/Index?noticeUID=CO1.NTC.3753950&amp;isFromPublicArea=True&amp;isModal=true&amp;asPopupView=true</t>
  </si>
  <si>
    <t>CD-PS-093-2023</t>
  </si>
  <si>
    <t>ALICIA VIOLETA VALENCIA VILLAMIZAR</t>
  </si>
  <si>
    <t>https://community.secop.gov.co/Public/Tendering/OpportunityDetail/Index?noticeUID=CO1.NTC.3755902&amp;isFromPublicArea=True&amp;isModal=true&amp;asPopupView=true</t>
  </si>
  <si>
    <t>CD-PS-094-2023</t>
  </si>
  <si>
    <t>ANA MARIA MONTOYA ZORRO</t>
  </si>
  <si>
    <t>https://community.secop.gov.co/Public/Tendering/OpportunityDetail/Index?noticeUID=CO1.NTC.3756083&amp;isFromPublicArea=True&amp;isModal=true&amp;asPopupView=true</t>
  </si>
  <si>
    <t>CD-PS-095-2023</t>
  </si>
  <si>
    <t>JUAN SEBASTIAN FLOREZ CEVALLOS</t>
  </si>
  <si>
    <t>https://community.secop.gov.co/Public/Tendering/OpportunityDetail/Index?noticeUID=CO1.NTC.3757014&amp;isFromPublicArea=True&amp;isModal=true&amp;asPopupView=true</t>
  </si>
  <si>
    <t>CD-PS-096-2023</t>
  </si>
  <si>
    <t>KAREN TATIANA FRANCO DIAZ</t>
  </si>
  <si>
    <t>https://community.secop.gov.co/Public/Tendering/OpportunityDetail/Index?noticeUID=CO1.NTC.3757444&amp;isFromPublicArea=True&amp;isModal=true&amp;asPopupView=true</t>
  </si>
  <si>
    <t>CD-PS-097-2023</t>
  </si>
  <si>
    <t>MARTHA ROCIO ORTEGA TORRES</t>
  </si>
  <si>
    <t>https://community.secop.gov.co/Public/Tendering/OpportunityDetail/Index?noticeUID=CO1.NTC.3756782&amp;isFromPublicArea=True&amp;isModal=true&amp;asPopupView=true</t>
  </si>
  <si>
    <t>CD-ARR-080-2023</t>
  </si>
  <si>
    <t>SEBASTIAN GILBERTO COY BAQUERO</t>
  </si>
  <si>
    <t>https://community.secop.gov.co/Public/Tendering/OpportunityDetail/Index?noticeUID=CO1.NTC.3750407&amp;isFromPublicArea=True&amp;isModal=true&amp;asPopupView=true</t>
  </si>
  <si>
    <t xml:space="preserve">CD-ARR-082-2023 </t>
  </si>
  <si>
    <t>TRANSPORTADORES ASOCIADOS DEL NORTE SA</t>
  </si>
  <si>
    <t>https://community.secop.gov.co/Public/Tendering/OpportunityDetail/Index?noticeUID=CO1.NTC.3749956&amp;isFromPublicArea=True&amp;isModal=true&amp;asPopupView=true</t>
  </si>
  <si>
    <t>CD-PS-098-2023</t>
  </si>
  <si>
    <t>LAURA CATALINA GARCIA PARRA</t>
  </si>
  <si>
    <t>https://community.secop.gov.co/Public/Tendering/OpportunityDetail/Index?noticeUID=CO1.NTC.3757566&amp;isFromPublicArea=True&amp;isModal=true&amp;asPopupView=true</t>
  </si>
  <si>
    <t>CD-PS-100-2023</t>
  </si>
  <si>
    <t>OLGA INES RODRIGUEZ SARMIENTO</t>
  </si>
  <si>
    <t>https://community.secop.gov.co/Public/Tendering/OpportunityDetail/Index?noticeUID=CO1.NTC.3756752&amp;isFromPublicArea=True&amp;isModal=true&amp;asPopupView=true</t>
  </si>
  <si>
    <t>Natalia Oviedo Meza</t>
  </si>
  <si>
    <t xml:space="preserve">Aseora de Despacho </t>
  </si>
  <si>
    <t>CD-PS-101-2023</t>
  </si>
  <si>
    <t>CATHERINE  ALVAREZ ESCOVAR</t>
  </si>
  <si>
    <t>https://community.secop.gov.co/Public/Tendering/OpportunityDetail/Index?noticeUID=CO1.NTC.3757237&amp;isFromPublicArea=True&amp;isModal=true&amp;asPopupView=true</t>
  </si>
  <si>
    <t>Luz Angela Ramirez Salgado</t>
  </si>
  <si>
    <t>Asesora de Despacho</t>
  </si>
  <si>
    <t>Despacho</t>
  </si>
  <si>
    <t>CD-PS-102-2023</t>
  </si>
  <si>
    <t>CAROL DAYANA QUINTERO HERNANDEZ</t>
  </si>
  <si>
    <t>https://community.secop.gov.co/Public/Tendering/OpportunityDetail/Index?noticeUID=CO1.NTC.3757571&amp;isFromPublicArea=True&amp;isModal=true&amp;asPopupView=true</t>
  </si>
  <si>
    <t>Erika Natalia Moreno Salamanca</t>
  </si>
  <si>
    <t>Directora de la Dirección del Sistema de Cuidado</t>
  </si>
  <si>
    <t>CD-ARR-081-2023</t>
  </si>
  <si>
    <t> https://www.contratos.gov.co/consultas/detalleProceso.do?numConstancia=23-22-55420</t>
  </si>
  <si>
    <t>Dirección del Sistema de Cuidado</t>
  </si>
  <si>
    <t>CD-PS-103-2023</t>
  </si>
  <si>
    <t>ANGELICA MARIA ESCOBAR SANCHEZ</t>
  </si>
  <si>
    <t>https://community.secop.gov.co/Public/Tendering/OpportunityDetail/Index?noticeUID=CO1.NTC.3758261&amp;isFromPublicArea=True&amp;isModal=true&amp;asPopupView=true</t>
  </si>
  <si>
    <t>CD-PS-104-2023</t>
  </si>
  <si>
    <t>ANDREA JOHANA RODRIGUEZ RODRIGUEZ</t>
  </si>
  <si>
    <t>https://community.secop.gov.co/Public/Tendering/OpportunityDetail/Index?noticeUID=CO1.NTC.3759436&amp;isFromPublicArea=True&amp;isModal=true&amp;asPopupView=true</t>
  </si>
  <si>
    <t>CD-PS-105-2023</t>
  </si>
  <si>
    <t>DANIELA  MALAGON MOLANO</t>
  </si>
  <si>
    <t>https://community.secop.gov.co/Public/Tendering/OpportunityDetail/Index?noticeUID=CO1.NTC.3759173&amp;isFromPublicArea=True&amp;isModal=true&amp;asPopupView=true</t>
  </si>
  <si>
    <t>CD-PS-106-2023</t>
  </si>
  <si>
    <t>NARLY KATHERINE VELOZA AREVALO</t>
  </si>
  <si>
    <t>https://community.secop.gov.co/Public/Tendering/OpportunityDetail/Index?noticeUID=CO1.NTC.3759649&amp;isFromPublicArea=True&amp;isModal=true&amp;asPopupView=true</t>
  </si>
  <si>
    <t>CD-PS-107-2023</t>
  </si>
  <si>
    <t>ANGIE MARCELA MORERA AVILA</t>
  </si>
  <si>
    <t>https://community.secop.gov.co/Public/Tendering/OpportunityDetail/Index?noticeUID=CO1.NTC.3759744&amp;isFromPublicArea=True&amp;isModal=true&amp;asPopupView=true</t>
  </si>
  <si>
    <t>CD-PS-108-2023</t>
  </si>
  <si>
    <t>CLARA ROCIO RIOS VIRGUEZ</t>
  </si>
  <si>
    <t>https://community.secop.gov.co/Public/Tendering/OpportunityDetail/Index?noticeUID=CO1.NTC.3760303&amp;isFromPublicArea=True&amp;isModal=true&amp;asPopupView=true</t>
  </si>
  <si>
    <t>CD-PS-109-2023</t>
  </si>
  <si>
    <t>CATHERYN YOHANA SARMIENTO RIOJA</t>
  </si>
  <si>
    <t>https://community.secop.gov.co/Public/Tendering/OpportunityDetail/Index?noticeUID=CO1.NTC.3759764&amp;isFromPublicArea=True&amp;isModal=true&amp;asPopupView=true</t>
  </si>
  <si>
    <t>CD-PS-110-2023</t>
  </si>
  <si>
    <t>MIRYAM FERNANDA CUENCA RODRIGUEZ</t>
  </si>
  <si>
    <t>https://community.secop.gov.co/Public/Tendering/OpportunityDetail/Index?noticeUID=CO1.NTC.3764752&amp;isFromPublicArea=True&amp;isModal=true&amp;asPopupView=true</t>
  </si>
  <si>
    <t>Angie Paola Mesa Rojas</t>
  </si>
  <si>
    <t xml:space="preserve">Directora Dirección de Gestión del Conocimiento </t>
  </si>
  <si>
    <t>CD-PS-111-2023</t>
  </si>
  <si>
    <t>MARIA ISABEL PARRA ROJAS</t>
  </si>
  <si>
    <t>https://community.secop.gov.co/Public/Tendering/OpportunityDetail/Index?noticeUID=CO1.NTC.3766296&amp;isFromPublicArea=True&amp;isModal=true&amp;asPopupView=true</t>
  </si>
  <si>
    <t>Dirección de Gestión del Conocimiento</t>
  </si>
  <si>
    <t>CD-PS-112-2023</t>
  </si>
  <si>
    <t>CLAUDIA PATRICIA LOPEZ HERRERA</t>
  </si>
  <si>
    <t>https://community.secop.gov.co/Public/Tendering/OpportunityDetail/Index?noticeUID=CO1.NTC.3766137&amp;isFromPublicArea=True&amp;isModal=true&amp;asPopupView=true</t>
  </si>
  <si>
    <t>CD-PS-113-2023</t>
  </si>
  <si>
    <t>DANIEL JOHANN CALDERON POVEDA</t>
  </si>
  <si>
    <t>https://community.secop.gov.co/Public/Tendering/OpportunityDetail/Index?noticeUID=CO1.NTC.3765198&amp;isFromPublicArea=True&amp;isModal=true&amp;asPopupView=true</t>
  </si>
  <si>
    <t>CD-PS-114-2023</t>
  </si>
  <si>
    <t>BRANDON LEONARDO HERRERA ABRIL</t>
  </si>
  <si>
    <t>https://community.secop.gov.co/Public/Tendering/OpportunityDetail/Index?noticeUID=CO1.NTC.3766029&amp;isFromPublicArea=True&amp;isModal=true&amp;asPopupView=true</t>
  </si>
  <si>
    <t>CD-PS-115-2023</t>
  </si>
  <si>
    <t>PEDRO JULIO CARO PUENTES</t>
  </si>
  <si>
    <t>https://community.secop.gov.co/Public/Tendering/OpportunityDetail/Index?noticeUID=CO1.NTC.3765961&amp;isFromPublicArea=True&amp;isModal=true&amp;asPopupView=true</t>
  </si>
  <si>
    <t>CD-PS-117-2023</t>
  </si>
  <si>
    <t>HEIDI BELISA GUZMAN ONOFRE</t>
  </si>
  <si>
    <t>https://community.secop.gov.co/Public/Tendering/OpportunityDetail/Index?noticeUID=CO1.NTC.3767524&amp;isFromPublicArea=True&amp;isModal=true&amp;asPopupView=true</t>
  </si>
  <si>
    <t>CD-PS-118-2023</t>
  </si>
  <si>
    <t>MICHAEL DAVID GIL MUÑOZ</t>
  </si>
  <si>
    <t>https://community.secop.gov.co/Public/Tendering/OpportunityDetail/Index?noticeUID=CO1.NTC.3767554&amp;isFromPublicArea=True&amp;isModal=true&amp;asPopupView=true</t>
  </si>
  <si>
    <t>CD-PS-119-2023</t>
  </si>
  <si>
    <t>ZARETH IVANA DONCEL BARACALDO</t>
  </si>
  <si>
    <t>https://community.secop.gov.co/Public/Tendering/OpportunityDetail/Index?noticeUID=CO1.NTC.3768289&amp;isFromPublicArea=True&amp;isModal=true&amp;asPopupView=true</t>
  </si>
  <si>
    <t>CD-ARR-079-2023</t>
  </si>
  <si>
    <t>https://www.contratos.gov.co/consultas/detalleProceso.do?numConstancia=23-22-55419</t>
  </si>
  <si>
    <t>CD-PS-120-2023</t>
  </si>
  <si>
    <t>LADY DIANE MIRA</t>
  </si>
  <si>
    <t>https://community.secop.gov.co/Public/Tendering/OpportunityDetail/Index?noticeUID=CO1.NTC.3772535&amp;isFromPublicArea=True&amp;isModal=true&amp;asPopupView=true</t>
  </si>
  <si>
    <t>CD-PS-121-2023</t>
  </si>
  <si>
    <t>ELOISA MARIA CARDONA ALVARADO</t>
  </si>
  <si>
    <t>https://community.secop.gov.co/Public/Tendering/OpportunityDetail/Index?noticeUID=CO1.NTC.3771960&amp;isFromPublicArea=True&amp;isModal=true&amp;asPopupView=true</t>
  </si>
  <si>
    <t>CD-PS-122-2023</t>
  </si>
  <si>
    <t>OLGA NATALIA RESTREPO GONZALEZ</t>
  </si>
  <si>
    <t>https://community.secop.gov.co/Public/Tendering/OpportunityDetail/Index?noticeUID=CO1.NTC.3771573&amp;isFromPublicArea=True&amp;isModal=true&amp;asPopupView=true</t>
  </si>
  <si>
    <t>CD-PS-123-2023</t>
  </si>
  <si>
    <t>NATHALY JOHANNA GOMEZ RECAMAN</t>
  </si>
  <si>
    <t>https://community.secop.gov.co/Public/Tendering/OpportunityDetail/Index?noticeUID=CO1.NTC.3772236&amp;isFromPublicArea=True&amp;isModal=true&amp;asPopupView=true</t>
  </si>
  <si>
    <t>CD-PS-124-2023</t>
  </si>
  <si>
    <t>ANGIE MILENA PUENTES PAYOMA</t>
  </si>
  <si>
    <t>https://community.secop.gov.co/Public/Tendering/OpportunityDetail/Index?noticeUID=CO1.NTC.3772077&amp;isFromPublicArea=True&amp;isModal=true&amp;asPopupView=true</t>
  </si>
  <si>
    <t>CD-PS-125-2023</t>
  </si>
  <si>
    <t>YENNY LIZETH MARTINEZ QUINTERO</t>
  </si>
  <si>
    <t>https://community.secop.gov.co/Public/Tendering/OpportunityDetail/Index?noticeUID=CO1.NTC.3772561&amp;isFromPublicArea=True&amp;isModal=true&amp;asPopupView=true</t>
  </si>
  <si>
    <t>CD-PS-126-2023</t>
  </si>
  <si>
    <t>LISETH CAMILA GARZON MALDONADO</t>
  </si>
  <si>
    <t>https://community.secop.gov.co/Public/Tendering/OpportunityDetail/Index?noticeUID=CO1.NTC.3772742&amp;isFromPublicArea=True&amp;isModal=true&amp;asPopupView=true</t>
  </si>
  <si>
    <t>CD-PS-127-2023</t>
  </si>
  <si>
    <t>NICOLE  NAVAS SANCHEZ</t>
  </si>
  <si>
    <t>https://community.secop.gov.co/Public/Tendering/OpportunityDetail/Index?noticeUID=CO1.NTC.3772267&amp;isFromPublicArea=True&amp;isModal=true&amp;asPopupView=true</t>
  </si>
  <si>
    <t>CD-PS-128-2023</t>
  </si>
  <si>
    <t>MARIA TERESA VEGA ALVAREZ</t>
  </si>
  <si>
    <t>https://community.secop.gov.co/Public/Tendering/OpportunityDetail/Index?noticeUID=CO1.NTC.3772526&amp;isFromPublicArea=True&amp;isModal=true&amp;asPopupView=true</t>
  </si>
  <si>
    <t>CD-PS-129-2023</t>
  </si>
  <si>
    <t>GINA FERNANDA INDABURO MORENO</t>
  </si>
  <si>
    <t>https://community.secop.gov.co/Public/Tendering/OpportunityDetail/Index?noticeUID=CO1.NTC.3772660&amp;isFromPublicArea=True&amp;isModal=true&amp;asPopupView=true</t>
  </si>
  <si>
    <t>CD-PS-130-2023</t>
  </si>
  <si>
    <t>MARIA ALEJANDRA HERNANDEZ BURGOS</t>
  </si>
  <si>
    <t>https://community.secop.gov.co/Public/Tendering/OpportunityDetail/Index?noticeUID=CO1.NTC.3772596&amp;isFromPublicArea=True&amp;isModal=true&amp;asPopupView=true</t>
  </si>
  <si>
    <t>CD-PS-131-2023</t>
  </si>
  <si>
    <t>MELISSA ANDREA JIMENEZ ROJAS</t>
  </si>
  <si>
    <t>https://community.secop.gov.co/Public/Tendering/OpportunityDetail/Index?noticeUID=CO1.NTC.3772976&amp;isFromPublicArea=True&amp;isModal=true&amp;asPopupView=true</t>
  </si>
  <si>
    <t>CD-PS-132-2023</t>
  </si>
  <si>
    <t>MARIA FERNANDA CARRILLO PEREZ</t>
  </si>
  <si>
    <t>https://community.secop.gov.co/Public/Tendering/OpportunityDetail/Index?noticeUID=CO1.NTC.3772368&amp;isFromPublicArea=True&amp;isModal=true&amp;asPopupView=true</t>
  </si>
  <si>
    <t>CD-PS-133-2023</t>
  </si>
  <si>
    <t>DANIELA  ORTEGA SANTOS</t>
  </si>
  <si>
    <t>https://community.secop.gov.co/Public/Tendering/OpportunityDetail/Index?noticeUID=CO1.NTC.3773273&amp;isFromPublicArea=True&amp;isModal=true&amp;asPopupView=true</t>
  </si>
  <si>
    <t>CD-PS-137-2024</t>
  </si>
  <si>
    <t>JULIETH ANDREA CIFUENTES HERNANDEZ</t>
  </si>
  <si>
    <t>https://community.secop.gov.co/Public/Tendering/OpportunityDetail/Index?noticeUID=CO1.NTC.3776263&amp;isFromPublicArea=True&amp;isModal=true&amp;asPopupView=true</t>
  </si>
  <si>
    <t>CD-PS-138-2023</t>
  </si>
  <si>
    <t>DIANA LIZETH CARDENAS ORDOÑEZ</t>
  </si>
  <si>
    <t>https://community.secop.gov.co/Public/Tendering/OpportunityDetail/Index?noticeUID=CO1.NTC.3775762&amp;isFromPublicArea=True&amp;isModal=true&amp;asPopupView=true</t>
  </si>
  <si>
    <t>CD-PS-139-2023</t>
  </si>
  <si>
    <t>ANDRES ORLANDO ORTEGON OCAMPO</t>
  </si>
  <si>
    <t>https://community.secop.gov.co/Public/Tendering/OpportunityDetail/Index?noticeUID=CO1.NTC.3779516&amp;isFromPublicArea=True&amp;isModal=true&amp;asPopupView=true</t>
  </si>
  <si>
    <t>CD-PS-140-2023</t>
  </si>
  <si>
    <t>DIANA PATRICIA APARICIO BARRERA</t>
  </si>
  <si>
    <t>https://community.secop.gov.co/Public/Tendering/OpportunityDetail/Index?noticeUID=CO1.NTC.3780003&amp;isFromPublicArea=True&amp;isModal=true&amp;asPopupView=true</t>
  </si>
  <si>
    <t>CD-PS-141-2023</t>
  </si>
  <si>
    <t>JENICE KATHERINE MARTINEZ TORRES</t>
  </si>
  <si>
    <t>https://community.secop.gov.co/Public/Tendering/OpportunityDetail/Index?noticeUID=CO1.NTC.3775788&amp;isFromPublicArea=True&amp;isModal=true&amp;asPopupView=true</t>
  </si>
  <si>
    <t>CD-PS-142-2023</t>
  </si>
  <si>
    <t>LEIDY TATIANA VEGA TORRES</t>
  </si>
  <si>
    <t>https://community.secop.gov.co/Public/Tendering/OpportunityDetail/Index?noticeUID=CO1.NTC.3776766&amp;isFromPublicArea=True&amp;isModal=true&amp;asPopupView=true</t>
  </si>
  <si>
    <t>CD-PS-143-2023</t>
  </si>
  <si>
    <t>ANGELA MARIA CARDOZO CHAVEZ</t>
  </si>
  <si>
    <t>https://community.secop.gov.co/Public/Tendering/OpportunityDetail/Index?noticeUID=CO1.NTC.3776266&amp;isFromPublicArea=True&amp;isModal=true&amp;asPopupView=true</t>
  </si>
  <si>
    <t>CD-PS-144-2023</t>
  </si>
  <si>
    <t>DIANA LINDA BUENO AGUIRRE</t>
  </si>
  <si>
    <t>https://community.secop.gov.co/Public/Tendering/OpportunityDetail/Index?noticeUID=CO1.NTC.3776709&amp;isFromPublicArea=True&amp;isModal=true&amp;asPopupView=true</t>
  </si>
  <si>
    <t>CD-PS-145-2023</t>
  </si>
  <si>
    <t>MILDRED CONSTANZA ACUÑA DIAZ</t>
  </si>
  <si>
    <t>https://community.secop.gov.co/Public/Tendering/OpportunityDetail/Index?noticeUID=CO1.NTC.3776521&amp;isFromPublicArea=True&amp;isModal=true&amp;asPopupView=true</t>
  </si>
  <si>
    <t>CD-PS-146-2023</t>
  </si>
  <si>
    <t>MAYRA ALEJANDRA PALACIOS GUACHETA</t>
  </si>
  <si>
    <t>https://community.secop.gov.co/Public/Tendering/OpportunityDetail/Index?noticeUID=CO1.NTC.3776651&amp;isFromPublicArea=True&amp;isModal=true&amp;asPopupView=true</t>
  </si>
  <si>
    <t>CD-PS-147-2023</t>
  </si>
  <si>
    <t>MARIA DEL PILAR NUÑEZ VEGA</t>
  </si>
  <si>
    <t>https://community.secop.gov.co/Public/Tendering/OpportunityDetail/Index?noticeUID=CO1.NTC.3777102&amp;isFromPublicArea=True&amp;isModal=true&amp;asPopupView=true</t>
  </si>
  <si>
    <t>CD-PS-148-2023</t>
  </si>
  <si>
    <t>CLAUDIA LILIANA CASTELLANOS RONCANCIO</t>
  </si>
  <si>
    <t>https://community.secop.gov.co/Public/Tendering/OpportunityDetail/Index?noticeUID=CO1.NTC.3777572&amp;isFromPublicArea=True&amp;isModal=true&amp;asPopupView=true</t>
  </si>
  <si>
    <t>CD-PS-149-2023</t>
  </si>
  <si>
    <t>ITALO EMILIANO GALLO ORTIZ</t>
  </si>
  <si>
    <t>https://community.secop.gov.co/Public/Tendering/OpportunityDetail/Index?noticeUID=CO1.NTC.3777334&amp;isFromPublicArea=True&amp;isModal=true&amp;asPopupView=true</t>
  </si>
  <si>
    <t>CD-PS-150-2023</t>
  </si>
  <si>
    <t>PAULA ANDREA BRAVO ROSERO</t>
  </si>
  <si>
    <t>https://community.secop.gov.co/Public/Tendering/OpportunityDetail/Index?noticeUID=CO1.NTC.3777636&amp;isFromPublicArea=True&amp;isModal=true&amp;asPopupView=true</t>
  </si>
  <si>
    <t>CD-PS-151-2023</t>
  </si>
  <si>
    <t>CARLOS ALBERTO MORENO PINZON</t>
  </si>
  <si>
    <t>https://community.secop.gov.co/Public/Tendering/OpportunityDetail/Index?noticeUID=CO1.NTC.3779344&amp;isFromPublicArea=True&amp;isModal=true&amp;asPopupView=true</t>
  </si>
  <si>
    <t>CD-PS-152-2023</t>
  </si>
  <si>
    <t>PAULA ANDREA MARQUEZ OSORIO</t>
  </si>
  <si>
    <t>https://community.secop.gov.co/Public/Tendering/OpportunityDetail/Index?noticeUID=CO1.NTC.3781134&amp;isFromPublicArea=True&amp;isModal=true&amp;asPopupView=true</t>
  </si>
  <si>
    <t>CD-PS-153-2023</t>
  </si>
  <si>
    <t>LUZ IRAYDA ROJAS ZAMBRANO</t>
  </si>
  <si>
    <t>https://community.secop.gov.co/Public/Tendering/OpportunityDetail/Index?noticeUID=CO1.NTC.3781265&amp;isFromPublicArea=True&amp;isModal=true&amp;asPopupView=true</t>
  </si>
  <si>
    <t>CD-PS-154-2023</t>
  </si>
  <si>
    <t>SOL ANGY CORTES PEREZ</t>
  </si>
  <si>
    <t>https://community.secop.gov.co/Public/Tendering/OpportunityDetail/Index?noticeUID=CO1.NTC.3782150&amp;isFromPublicArea=True&amp;isModal=true&amp;asPopupView=true</t>
  </si>
  <si>
    <t>CD-PS-155-2023</t>
  </si>
  <si>
    <t>ANDREA PAOLA BELLO VARGAS</t>
  </si>
  <si>
    <t>https://community.secop.gov.co/Public/Tendering/OpportunityDetail/Index?noticeUID=CO1.NTC.3782345&amp;isFromPublicArea=True&amp;isModal=true&amp;asPopupView=true</t>
  </si>
  <si>
    <t>CD-PS-156-2023</t>
  </si>
  <si>
    <t>JENNY NATALIA PAEZ PULIDO</t>
  </si>
  <si>
    <t>https://community.secop.gov.co/Public/Tendering/OpportunityDetail/Index?noticeUID=CO1.NTC.3783527&amp;isFromPublicArea=True&amp;isModal=true&amp;asPopupView=true</t>
  </si>
  <si>
    <t>CD-PS-157-2023</t>
  </si>
  <si>
    <t>ANDREA PAOLA BARRETO POREZ</t>
  </si>
  <si>
    <t>https://community.secop.gov.co/Public/Tendering/OpportunityDetail/Index?noticeUID=CO1.NTC.3782855&amp;isFromPublicArea=True&amp;isModal=true&amp;asPopupView=true</t>
  </si>
  <si>
    <t>CD-PS-158-2023</t>
  </si>
  <si>
    <t>LAURA  CORRALES MEJIA</t>
  </si>
  <si>
    <t>https://community.secop.gov.co/Public/Tendering/OpportunityDetail/Index?noticeUID=CO1.NTC.3784827&amp;isFromPublicArea=True&amp;isModal=true&amp;asPopupView=true</t>
  </si>
  <si>
    <t>Esperanza Gil Estevez</t>
  </si>
  <si>
    <t>Profesional de la Oficina de Control Disciplinario Interno</t>
  </si>
  <si>
    <t>CD-PS-173-2023</t>
  </si>
  <si>
    <t>CAMILA  SALAZAR LOPEZ</t>
  </si>
  <si>
    <t>https://community.secop.gov.co/Public/Tendering/OpportunityDetail/Index?noticeUID=CO1.NTC.3789714&amp;isFromPublicArea=True&amp;isModal=true&amp;asPopupView=true</t>
  </si>
  <si>
    <t>Oficina de Control Disciplinario Interno</t>
  </si>
  <si>
    <t>CD-PS-160-2023</t>
  </si>
  <si>
    <t>LUZ DARY GARZON GUEVARA</t>
  </si>
  <si>
    <t>https://community.secop.gov.co/Public/Tendering/OpportunityDetail/Index?noticeUID=CO1.NTC.3785837&amp;isFromPublicArea=True&amp;isModal=true&amp;asPopupView=true</t>
  </si>
  <si>
    <t>Erika de Lourdes Cervantes Linero</t>
  </si>
  <si>
    <t>Jefe Oficina de Control Disciplinario Interno</t>
  </si>
  <si>
    <t>CD-PS-161-2023</t>
  </si>
  <si>
    <t>GINA PATRICIA MONTEALEGRE PAEZ</t>
  </si>
  <si>
    <t>https://community.secop.gov.co/Public/Tendering/OpportunityDetail/Index?noticeUID=CO1.NTC.3785253&amp;isFromPublicArea=True&amp;isModal=true&amp;asPopupView=true</t>
  </si>
  <si>
    <t>CD-PS-162-2023</t>
  </si>
  <si>
    <t>LAURA ESTEFANIA GOMEZ MUÑOZ</t>
  </si>
  <si>
    <t>https://community.secop.gov.co/Public/Tendering/OpportunityDetail/Index?noticeUID=CO1.NTC.3786349&amp;isFromPublicArea=True&amp;isModal=true&amp;asPopupView=true</t>
  </si>
  <si>
    <t>CD-PS-163-2023</t>
  </si>
  <si>
    <t>YINNY PAOLA VALENCIA ATUESTA</t>
  </si>
  <si>
    <t>https://community.secop.gov.co/Public/Tendering/OpportunityDetail/Index?noticeUID=CO1.NTC.3785124&amp;isFromPublicArea=True&amp;isModal=true&amp;asPopupView=true</t>
  </si>
  <si>
    <t>CD-PS-164-2023</t>
  </si>
  <si>
    <t>ORIANA MARIA LA ROTTA AMAYA</t>
  </si>
  <si>
    <t>https://community.secop.gov.co/Public/Tendering/OpportunityDetail/Index?noticeUID=CO1.NTC.3785637&amp;isFromPublicArea=True&amp;isModal=true&amp;asPopupView=true</t>
  </si>
  <si>
    <t>CD-PS-165-2023</t>
  </si>
  <si>
    <t>ALICIA  GUERRERO HERNANDEZ</t>
  </si>
  <si>
    <t>https://community.secop.gov.co/Public/Tendering/OpportunityDetail/Index?noticeUID=CO1.NTC.3786261&amp;isFromPublicArea=True&amp;isModal=true&amp;asPopupView=true</t>
  </si>
  <si>
    <t>CD-PS-166-2023</t>
  </si>
  <si>
    <t>LUZ ADRIANA MORENO ROMERO</t>
  </si>
  <si>
    <t>https://community.secop.gov.co/Public/Tendering/OpportunityDetail/Index?noticeUID=CO1.NTC.3786773&amp;isFromPublicArea=True&amp;isModal=true&amp;asPopupView=true</t>
  </si>
  <si>
    <t>CD-PS-167-2023</t>
  </si>
  <si>
    <t>ROCIO JANNETH DURAN MAHECHA</t>
  </si>
  <si>
    <t>https://community.secop.gov.co/Public/Tendering/OpportunityDetail/Index?noticeUID=CO1.NTC.3785995&amp;isFromPublicArea=True&amp;isModal=true&amp;asPopupView=true</t>
  </si>
  <si>
    <t>CD-PS-168-2023</t>
  </si>
  <si>
    <t>LAURA VANESSA GAMBA ELIAS</t>
  </si>
  <si>
    <t>https://community.secop.gov.co/Public/Tendering/OpportunityDetail/Index?noticeUID=CO1.NTC.3787210&amp;isFromPublicArea=True&amp;isModal=true&amp;asPopupView=true</t>
  </si>
  <si>
    <t>CD-PS-169-2023</t>
  </si>
  <si>
    <t>RICHARD  OLAYA MONTAÑEZ</t>
  </si>
  <si>
    <t>https://community.secop.gov.co/Public/Tendering/OpportunityDetail/Index?noticeUID=CO1.NTC.3787219&amp;isFromPublicArea=True&amp;isModal=true&amp;asPopupView=true</t>
  </si>
  <si>
    <t>CD-PS-170-2023</t>
  </si>
  <si>
    <t>GIOVANNY  BENITEZ MORALES</t>
  </si>
  <si>
    <t>https://community.secop.gov.co/Public/Tendering/OpportunityDetail/Index?noticeUID=CO1.NTC.3787497&amp;isFromPublicArea=True&amp;isModal=true&amp;asPopupView=true</t>
  </si>
  <si>
    <t>CD-PS-171-2023</t>
  </si>
  <si>
    <t>MARIA FERNANDA PERDOMO LEIVA</t>
  </si>
  <si>
    <t>https://community.secop.gov.co/Public/Tendering/OpportunityDetail/Index?noticeUID=CO1.NTC.3787496&amp;isFromPublicArea=True&amp;isModal=true&amp;asPopupView=true</t>
  </si>
  <si>
    <t>CD-PS-172-2023</t>
  </si>
  <si>
    <t>DIEGO ALEXANDER MORENO MALAVER</t>
  </si>
  <si>
    <t>https://community.secop.gov.co/Public/Tendering/OpportunityDetail/Index?noticeUID=CO1.NTC.3788303&amp;isFromPublicArea=True&amp;isModal=true&amp;asPopupView=true</t>
  </si>
  <si>
    <t>CD-PS-174-2023</t>
  </si>
  <si>
    <t>CAROL VIVIANA ROZO ALMONACID</t>
  </si>
  <si>
    <t>https://community.secop.gov.co/Public/Tendering/OpportunityDetail/Index?noticeUID=CO1.NTC.3789709&amp;isFromPublicArea=True&amp;isModal=true&amp;asPopupView=true</t>
  </si>
  <si>
    <t>CD-PS-175-2023</t>
  </si>
  <si>
    <t>MARIA ADELAIDA ROJAS RAMIREZ</t>
  </si>
  <si>
    <t>https://community.secop.gov.co/Public/Tendering/OpportunityDetail/Index?noticeUID=CO1.NTC.3789723&amp;isFromPublicArea=True&amp;isModal=true&amp;asPopupView=true</t>
  </si>
  <si>
    <t>CD-PS-176-2023</t>
  </si>
  <si>
    <t>ANA MARIA PEREZ CARDENAS</t>
  </si>
  <si>
    <t>https://community.secop.gov.co/Public/Tendering/OpportunityDetail/Index?noticeUID=CO1.NTC.3789900&amp;isFromPublicArea=True&amp;isModal=true&amp;asPopupView=true</t>
  </si>
  <si>
    <t>CD-PS-177-2023</t>
  </si>
  <si>
    <t>ANDREA  ISAACS CORAL</t>
  </si>
  <si>
    <t>https://community.secop.gov.co/Public/Tendering/OpportunityDetail/Index?noticeUID=CO1.NTC.3790350&amp;isFromPublicArea=True&amp;isModal=true&amp;asPopupView=true</t>
  </si>
  <si>
    <t>CD-PS-178-2023</t>
  </si>
  <si>
    <t>CAMILO ANDRES RODRIGUEZ PORTELA</t>
  </si>
  <si>
    <t>https://community.secop.gov.co/Public/Tendering/OpportunityDetail/Index?noticeUID=CO1.NTC.3790385&amp;isFromPublicArea=True&amp;isModal=true&amp;asPopupView=true</t>
  </si>
  <si>
    <t>CD-PS-179-2023</t>
  </si>
  <si>
    <t>MARIA TERESA SARMIENTO RODRIGUEZ</t>
  </si>
  <si>
    <t>https://community.secop.gov.co/Public/Tendering/OpportunityDetail/Index?noticeUID=CO1.NTC.3790783&amp;isFromPublicArea=True&amp;isModal=true&amp;asPopupView=true</t>
  </si>
  <si>
    <t>CD-PS-180-2023</t>
  </si>
  <si>
    <t>JUAN CAMILO CRUZ FRANCO</t>
  </si>
  <si>
    <t>https://community.secop.gov.co/Public/Tendering/OpportunityDetail/Index?noticeUID=CO1.NTC.3791148&amp;isFromPublicArea=True&amp;isModal=true&amp;asPopupView=true</t>
  </si>
  <si>
    <t>CD-PS-181-2023</t>
  </si>
  <si>
    <t>JUAN JOSE SANTACRUZ MONTEZUMA</t>
  </si>
  <si>
    <t>https://community.secop.gov.co/Public/Tendering/OpportunityDetail/Index?noticeUID=CO1.NTC.3791623&amp;isFromPublicArea=True&amp;isModal=true&amp;asPopupView=true</t>
  </si>
  <si>
    <t>CD-PS-183-2023</t>
  </si>
  <si>
    <t>DIANA ALEJANDRA RIOS ORTEGA</t>
  </si>
  <si>
    <t>https://community.secop.gov.co/Public/Tendering/OpportunityDetail/Index?noticeUID=CO1.NTC.3793113&amp;isFromPublicArea=True&amp;isModal=true&amp;asPopupView=true</t>
  </si>
  <si>
    <t>CD-PS-185-2023</t>
  </si>
  <si>
    <t>NICOLAS  GONZALEZ GUEVARA</t>
  </si>
  <si>
    <t>https://community.secop.gov.co/Public/Tendering/OpportunityDetail/Index?noticeUID=CO1.NTC.3793631&amp;isFromPublicArea=True&amp;isModal=true&amp;asPopupView=true</t>
  </si>
  <si>
    <t>CD-PS-186-2023</t>
  </si>
  <si>
    <t>EMMA THALIA IRENE MARTINEZ RODRIGUEZ</t>
  </si>
  <si>
    <t>https://community.secop.gov.co/Public/Tendering/OpportunityDetail/Index?noticeUID=CO1.NTC.3793830&amp;isFromPublicArea=True&amp;isModal=true&amp;asPopupView=true</t>
  </si>
  <si>
    <t>CD-PS-187-2023</t>
  </si>
  <si>
    <t>ALEX  GOMEZ CAÑON</t>
  </si>
  <si>
    <t>https://community.secop.gov.co/Public/Tendering/OpportunityDetail/Index?noticeUID=CO1.NTC.3794572&amp;isFromPublicArea=True&amp;isModal=true&amp;asPopupView=true</t>
  </si>
  <si>
    <t>CD-PS-188-2023</t>
  </si>
  <si>
    <t>OMAR DANIEL ORTIZ ORTIZ</t>
  </si>
  <si>
    <t>https://community.secop.gov.co/Public/Tendering/OpportunityDetail/Index?noticeUID=CO1.NTC.3794681&amp;isFromPublicArea=True&amp;isModal=true&amp;asPopupView=true</t>
  </si>
  <si>
    <t>CD-PS-189-2023</t>
  </si>
  <si>
    <t>VIVIAN NAYIBE CASTRO ROMERO</t>
  </si>
  <si>
    <t>https://community.secop.gov.co/Public/Tendering/OpportunityDetail/Index?noticeUID=CO1.NTC.3795970&amp;isFromPublicArea=True&amp;isModal=true&amp;asPopupView=true</t>
  </si>
  <si>
    <t>CD-PS-190-2023</t>
  </si>
  <si>
    <t>DORIS ESTHER UBAQUE VANEGAS</t>
  </si>
  <si>
    <t>https://community.secop.gov.co/Public/Tendering/OpportunityDetail/Index?noticeUID=CO1.NTC.3796883&amp;isFromPublicArea=True&amp;isModal=true&amp;asPopupView=true</t>
  </si>
  <si>
    <t>CD-PS-191-2023</t>
  </si>
  <si>
    <t>SANDRA LILIANA MARTINEZ CHAPARRO</t>
  </si>
  <si>
    <t>https://community.secop.gov.co/Public/Tendering/OpportunityDetail/Index?noticeUID=CO1.NTC.3795200&amp;isFromPublicArea=True&amp;isModal=true&amp;asPopupView=true</t>
  </si>
  <si>
    <t>CD-PS-192-2023</t>
  </si>
  <si>
    <t>PAOLA ANDREA PARRA ALVARADO</t>
  </si>
  <si>
    <t>https://community.secop.gov.co/Public/Tendering/OpportunityDetail/Index?noticeUID=CO1.NTC.3796189&amp;isFromPublicArea=True&amp;isModal=False</t>
  </si>
  <si>
    <t>CD-PS-193-2023</t>
  </si>
  <si>
    <t>MONICA LIBIA DE LA CRUZ VILLOTA</t>
  </si>
  <si>
    <t>https://community.secop.gov.co/Public/Tendering/OpportunityDetail/Index?noticeUID=CO1.NTC.3796708&amp;isFromPublicArea=True&amp;isModal=true&amp;asPopupView=true</t>
  </si>
  <si>
    <t>CD-PS-194-2023</t>
  </si>
  <si>
    <t>JORGE IVAN ESCALANTE RUBIO</t>
  </si>
  <si>
    <t>https://community.secop.gov.co/Public/Tendering/OpportunityDetail/Index?noticeUID=CO1.NTC.3798502&amp;isFromPublicArea=True&amp;isModal=true&amp;asPopupView=true</t>
  </si>
  <si>
    <t>CD-PS-195-2023</t>
  </si>
  <si>
    <t>CLAUDIA MARCELA DIAZ PEREZ</t>
  </si>
  <si>
    <t>https://community.secop.gov.co/Public/Tendering/OpportunityDetail/Index?noticeUID=CO1.NTC.3798307&amp;isFromPublicArea=True&amp;isModal=true&amp;asPopupView=true</t>
  </si>
  <si>
    <t>CD-PS-196-2023</t>
  </si>
  <si>
    <t>DINA MARGARITA RUIZ MARTINEZ</t>
  </si>
  <si>
    <t>https://community.secop.gov.co/Public/Tendering/OpportunityDetail/Index?noticeUID=CO1.NTC.3798912&amp;isFromPublicArea=True&amp;isModal=true&amp;asPopupView=true</t>
  </si>
  <si>
    <t>CD-PS-197-2023</t>
  </si>
  <si>
    <t>NAYLA ZORETH ISAZA PABON</t>
  </si>
  <si>
    <t>https://community.secop.gov.co/Public/Tendering/OpportunityDetail/Index?noticeUID=CO1.NTC.3799355&amp;isFromPublicArea=True&amp;isModal=true&amp;asPopupView=true</t>
  </si>
  <si>
    <t>CD-PS-198-2023</t>
  </si>
  <si>
    <t>YULY CAROLINA MARIN GOMEZ</t>
  </si>
  <si>
    <t>https://community.secop.gov.co/Public/Tendering/OpportunityDetail/Index?noticeUID=CO1.NTC.3799400&amp;isFromPublicArea=True&amp;isModal=true&amp;asPopupView=true</t>
  </si>
  <si>
    <t>CD-PS-199-2023</t>
  </si>
  <si>
    <t>MARIA ALEJANDRA TOVAR CARRANZA</t>
  </si>
  <si>
    <t>https://community.secop.gov.co/Public/Tendering/OpportunityDetail/Index?noticeUID=CO1.NTC.3800775&amp;isFromPublicArea=True&amp;isModal=False</t>
  </si>
  <si>
    <t>CD-PS-200-2023</t>
  </si>
  <si>
    <t>OLGA JANNETH GIL GONZALEZ</t>
  </si>
  <si>
    <t>https://community.secop.gov.co/Public/Tendering/OpportunityDetail/Index?noticeUID=CO1.NTC.3801767&amp;isFromPublicArea=True&amp;isModal=False</t>
  </si>
  <si>
    <t>CD-PS-201-2023</t>
  </si>
  <si>
    <t>CAROL MARCELA TORRES FORERO</t>
  </si>
  <si>
    <t>https://community.secop.gov.co/Public/Tendering/OpportunityDetail/Index?noticeUID=CO1.NTC.3799531&amp;isFromPublicArea=True&amp;isModal=true&amp;asPopupView=true</t>
  </si>
  <si>
    <t>CD-PS-202-2023</t>
  </si>
  <si>
    <t>JUDY ALEXANDRA SANABRIA CASTRO</t>
  </si>
  <si>
    <t>https://community.secop.gov.co/Public/Tendering/OpportunityDetail/Index?noticeUID=CO1.NTC.3799731&amp;isFromPublicArea=True&amp;isModal=true&amp;asPopupView=true</t>
  </si>
  <si>
    <t>CD-PS-203-2023</t>
  </si>
  <si>
    <t>DIANA MARCELA GOMEZ ROJAS</t>
  </si>
  <si>
    <t>https://community.secop.gov.co/Public/Tendering/OpportunityDetail/Index?noticeUID=CO1.NTC.3800351&amp;isFromPublicArea=True&amp;isModal=False</t>
  </si>
  <si>
    <t>CD-PS-204-2023</t>
  </si>
  <si>
    <t>DERLY YURANY RODRIGUEZ RODRIGUEZ</t>
  </si>
  <si>
    <t>https://community.secop.gov.co/Public/Tendering/OpportunityDetail/Index?noticeUID=CO1.NTC.3801101&amp;isFromPublicArea=True&amp;isModal=False</t>
  </si>
  <si>
    <t>CD-PS-205-2023</t>
  </si>
  <si>
    <t>YENNY PAOLA BETANCOURT ROJAS</t>
  </si>
  <si>
    <t>https://community.secop.gov.co/Public/Tendering/OpportunityDetail/Index?noticeUID=CO1.NTC.3801426&amp;isFromPublicArea=True&amp;isModal=False</t>
  </si>
  <si>
    <t>CD-ARR-182-2023</t>
  </si>
  <si>
    <t>SANDRA PATRICIA PIARPUSSAN OBREGON</t>
  </si>
  <si>
    <t>https://community.secop.gov.co/Public/Tendering/OpportunityDetail/Index?noticeUID=CO1.NTC.3793278&amp;isFromPublicArea=True&amp;isModal=true&amp;asPopupView=true</t>
  </si>
  <si>
    <t>CD-PS-206-2023</t>
  </si>
  <si>
    <t>CAROL JUDITH RUIZ MARTINEZ</t>
  </si>
  <si>
    <t>https://community.secop.gov.co/Public/Tendering/ContractNoticePhases/View?PPI=CO1.PPI.22635277&amp;isFromPublicArea=True&amp;isModal=False</t>
  </si>
  <si>
    <t>CD-PS-207-2023</t>
  </si>
  <si>
    <t>FABIAN  PUENTES LOPEZ</t>
  </si>
  <si>
    <t>https://community.secop.gov.co/Public/Tendering/OpportunityDetail/Index?noticeUID=CO1.NTC.3805581&amp;isFromPublicArea=True&amp;isModal=False</t>
  </si>
  <si>
    <t>CD-PS-208-2023</t>
  </si>
  <si>
    <t>MONICA ALEJANDRA MONROY CARDENAS</t>
  </si>
  <si>
    <t>https://community.secop.gov.co/Public/Tendering/OpportunityDetail/Index?noticeUID=CO1.NTC.3801255&amp;isFromPublicArea=True&amp;isModal=False</t>
  </si>
  <si>
    <t>CD-PS-209-2023</t>
  </si>
  <si>
    <t>JANNETH  BONILLA BONILLA</t>
  </si>
  <si>
    <t>https://community.secop.gov.co/Public/Tendering/OpportunityDetail/Index?noticeUID=CO1.NTC.3801935&amp;isFromPublicArea=True&amp;isModal=False</t>
  </si>
  <si>
    <t>CD-PS-210-2023</t>
  </si>
  <si>
    <t>CHERLYS JULEIDYS VILLARREAL DOMINGUEZ</t>
  </si>
  <si>
    <t>https://community.secop.gov.co/Public/Tendering/OpportunityDetail/Index?noticeUID=CO1.NTC.3802285&amp;isFromPublicArea=True&amp;isModal=False</t>
  </si>
  <si>
    <t>CD-PS-211-2023</t>
  </si>
  <si>
    <t>LEIDY JOHANNA PIÑEROS PEREZ</t>
  </si>
  <si>
    <t>https://community.secop.gov.co/Public/Tendering/OpportunityDetail/Index?noticeUID=CO1.NTC.3802739&amp;isFromPublicArea=True&amp;isModal=False</t>
  </si>
  <si>
    <t>CD-PS-212-2023</t>
  </si>
  <si>
    <t>MARIA TERESA BARRANTES CASALLAS</t>
  </si>
  <si>
    <t>https://community.secop.gov.co/Public/Tendering/OpportunityDetail/Index?noticeUID=CO1.NTC.3804803&amp;isFromPublicArea=True&amp;isModal=False</t>
  </si>
  <si>
    <t>CD-PS-213-2023</t>
  </si>
  <si>
    <t>KATHERINE ELENA BOLAÑO MOSTACILLA</t>
  </si>
  <si>
    <t>https://community.secop.gov.co/Public/Tendering/OpportunityDetail/Index?noticeUID=CO1.NTC.3804899&amp;isFromPublicArea=True&amp;isModal=False</t>
  </si>
  <si>
    <t>CD-PS-214-2023</t>
  </si>
  <si>
    <t>MARIA DEL PILAR DUARTE VIVIESCAS</t>
  </si>
  <si>
    <t>https://community.secop.gov.co/Public/Tendering/OpportunityDetail/Index?noticeUID=CO1.NTC.3804961&amp;isFromPublicArea=True&amp;isModal=False</t>
  </si>
  <si>
    <t>CD-PS-215-2023</t>
  </si>
  <si>
    <t>JULIETH CRISTINA MEDRANO GAMBOA</t>
  </si>
  <si>
    <t>https://community.secop.gov.co/Public/Tendering/OpportunityDetail/Index?noticeUID=CO1.NTC.3804762&amp;isFromPublicArea=True&amp;isModal=False</t>
  </si>
  <si>
    <t>Sandra María Cifuentes Sandoval</t>
  </si>
  <si>
    <t>Profesional de la Dirección de Derechos y Diseño de Política</t>
  </si>
  <si>
    <t>CD-PS-216-2023</t>
  </si>
  <si>
    <t>INGRY LORENA URQUIJO PAEZ</t>
  </si>
  <si>
    <t>CD-PS-217-2023</t>
  </si>
  <si>
    <t>JESSICA LIZETH OCHOA QUINTERO</t>
  </si>
  <si>
    <t>https://community.secop.gov.co/Public/Tendering/OpportunityDetail/Index?noticeUID=CO1.NTC.3804848&amp;isFromPublicArea=True&amp;isModal=False</t>
  </si>
  <si>
    <t>CD-PS-218-2023</t>
  </si>
  <si>
    <t>SARA ELENA CIFUENTES GRAU</t>
  </si>
  <si>
    <t>https://community.secop.gov.co/Public/Tendering/OpportunityDetail/Index?noticeUID=CO1.NTC.3805992&amp;isFromPublicArea=True&amp;isModal=False</t>
  </si>
  <si>
    <t>CD-PS-219-2023</t>
  </si>
  <si>
    <t>CLAUDIA MARCELA GARCIA</t>
  </si>
  <si>
    <t>https://community.secop.gov.co/Public/Tendering/OpportunityDetail/Index?noticeUID=CO1.NTC.3805647&amp;isFromPublicArea=True&amp;isModal=False</t>
  </si>
  <si>
    <t>CD-PS-235-2023</t>
  </si>
  <si>
    <t>DIANA EUGENIA PEREZ BURGOS</t>
  </si>
  <si>
    <t>https://community.secop.gov.co/Public/Tendering/OpportunityDetail/Index?noticeUID=CO1.NTC.3807721&amp;isFromPublicArea=True&amp;isModal=true&amp;asPopupView=true</t>
  </si>
  <si>
    <t>CD-PS-221-2023</t>
  </si>
  <si>
    <t>ANDREA KATHERIN ABRIL RODRIGUEZ</t>
  </si>
  <si>
    <t>https://community.secop.gov.co/Public/Tendering/OpportunityDetail/Index?noticeUID=CO1.NTC.3807212&amp;isFromPublicArea=True&amp;isModal=False</t>
  </si>
  <si>
    <t>CD-PS-222-2023</t>
  </si>
  <si>
    <t>IVONNE KARINE RAMIREZ CARDENAS</t>
  </si>
  <si>
    <t>https://community.secop.gov.co/Public/Tendering/OpportunityDetail/Index?noticeUID=CO1.NTC.3810785&amp;isFromPublicArea=True&amp;isModal=true&amp;asPopupView=true</t>
  </si>
  <si>
    <t>CD-PS-223-2023</t>
  </si>
  <si>
    <t>INDIRA ROSANA MAYORGA QUEVEDO</t>
  </si>
  <si>
    <t>https://community.secop.gov.co/Public/Tendering/OpportunityDetail/Index?noticeUID=CO1.NTC.3811153&amp;isFromPublicArea=True&amp;isModal=true&amp;asPopupView=true</t>
  </si>
  <si>
    <t>CD-PS-224-2023</t>
  </si>
  <si>
    <t>LISSET BRIGITTE GUTIERREZ SUAREZ</t>
  </si>
  <si>
    <t>https://community.secop.gov.co/Public/Tendering/OpportunityDetail/Index?noticeUID=CO1.NTC.3811242&amp;isFromPublicArea=True&amp;isModal=true&amp;asPopupView=true</t>
  </si>
  <si>
    <t>CD-PS-225-2023</t>
  </si>
  <si>
    <t>JENNY PAOLA MIRANDA VARGAS</t>
  </si>
  <si>
    <t>https://community.secop.gov.co/Public/Tendering/OpportunityDetail/Index?noticeUID=CO1.NTC.3811450&amp;isFromPublicArea=True&amp;isModal=true&amp;asPopupView=true</t>
  </si>
  <si>
    <t>CD-PS-227-2023</t>
  </si>
  <si>
    <t>SANDRA MILENA AUSIQUE BAUTISTA</t>
  </si>
  <si>
    <t>https://community.secop.gov.co/Public/Tendering/OpportunityDetail/Index?noticeUID=CO1.NTC.3807141&amp;isFromPublicArea=True&amp;isModal=False</t>
  </si>
  <si>
    <t>CD-PS-228-2023</t>
  </si>
  <si>
    <t>ANDREA LORENA RIOS MORA</t>
  </si>
  <si>
    <t>https://community.secop.gov.co/Public/Tendering/ContractNoticeManagement/Index?currentLanguage=es-CO&amp;Page=login&amp;Country=CO&amp;SkinName=CCE</t>
  </si>
  <si>
    <t>CD-PS-229-2023</t>
  </si>
  <si>
    <t>MABEL EMILSE CRISTANCHO HERNANDEZ</t>
  </si>
  <si>
    <t>https://community.secop.gov.co/Public/Tendering/OpportunityDetail/Index?noticeUID=CO1.NTC.3807746&amp;isFromPublicArea=True&amp;isModal=true&amp;asPopupView=true</t>
  </si>
  <si>
    <t>CD-PS-230-2023</t>
  </si>
  <si>
    <t>LAURA VALENTINA GUTIERREZ TRUJILLO</t>
  </si>
  <si>
    <t>https://community.secop.gov.co/Public/Tendering/OpportunityDetail/Index?noticeUID=CO1.NTC.3810663&amp;isFromPublicArea=True&amp;isModal=true&amp;asPopupView=true</t>
  </si>
  <si>
    <t>CD-PS-231-2023</t>
  </si>
  <si>
    <t>GLEIDY JENIFFER JEREZ MAYORGA</t>
  </si>
  <si>
    <t>https://community.secop.gov.co/Public/Tendering/OpportunityDetail/Index?noticeUID=CO1.NTC.3807227&amp;isFromPublicArea=True&amp;isModal=False</t>
  </si>
  <si>
    <t>CD-PS-232-2023</t>
  </si>
  <si>
    <t>LINA ALEJANDRA QUINTERO GONZALEZ</t>
  </si>
  <si>
    <t>https://community.secop.gov.co/Public/Tendering/OpportunityDetail/Index?noticeUID=CO1.NTC.3811071&amp;isFromPublicArea=True&amp;isModal=true&amp;asPopupView=true</t>
  </si>
  <si>
    <t>CD-PS-233-2023</t>
  </si>
  <si>
    <t>ALEXANDER  LEON</t>
  </si>
  <si>
    <t>https://community.secop.gov.co/Public/Tendering/OpportunityDetail/Index?noticeUID=CO1.NTC.3807713&amp;isFromPublicArea=True&amp;isModal=true&amp;asPopupView=true</t>
  </si>
  <si>
    <t>CD-PS-234-2023</t>
  </si>
  <si>
    <t>LUIS ALBERTO ROJAS ROJAS</t>
  </si>
  <si>
    <t>https://community.secop.gov.co/Public/Tendering/OpportunityDetail/Index?noticeUID=CO1.NTC.3808648&amp;isFromPublicArea=True&amp;isModal=true&amp;asPopupView=true</t>
  </si>
  <si>
    <t>CD-PS-236-2023</t>
  </si>
  <si>
    <t>YEIMY MARCELA CASTRO AMORTEGUI</t>
  </si>
  <si>
    <t>https://community.secop.gov.co/Public/Tendering/OpportunityDetail/Index?noticeUID=CO1.NTC.3809935&amp;isFromPublicArea=True&amp;isModal=true&amp;asPopupView=true</t>
  </si>
  <si>
    <t>CD-PS-237-2023</t>
  </si>
  <si>
    <t>NEILA YULIETH GUTIERREZ MENESES</t>
  </si>
  <si>
    <t>https://community.secop.gov.co/Public/Tendering/OpportunityDetail/Index?noticeUID=CO1.NTC.3809164&amp;isFromPublicArea=True&amp;isModal=true&amp;asPopupView=true</t>
  </si>
  <si>
    <t>CD-PS-238-2023</t>
  </si>
  <si>
    <t>MARIENN ALEJANDRA BALLEN GOMEZ</t>
  </si>
  <si>
    <t>https://community.secop.gov.co/Public/Tendering/OpportunityDetail/Index?noticeUID=CO1.NTC.3810301&amp;isFromPublicArea=True&amp;isModal=true&amp;asPopupView=true</t>
  </si>
  <si>
    <t>CD-PS-239-2023</t>
  </si>
  <si>
    <t>ANGELICA MARIA ACEVEDO ORREGO</t>
  </si>
  <si>
    <t>https://community.secop.gov.co/Public/Tendering/OpportunityDetail/Index?noticeUID=CO1.NTC.3810059&amp;isFromPublicArea=True&amp;isModal=true&amp;asPopupView=true</t>
  </si>
  <si>
    <t>CD-PS-240-2023</t>
  </si>
  <si>
    <t>ANA ISABEL SANABRIA SANCHEZ</t>
  </si>
  <si>
    <t>https://community.secop.gov.co/Public/Tendering/OpportunityDetail/Index?noticeUID=CO1.NTC.3810393&amp;isFromPublicArea=True&amp;isModal=true&amp;asPopupView=true</t>
  </si>
  <si>
    <t>CD-PS-241-2023</t>
  </si>
  <si>
    <t>LUZ STELLA ORDOÑEZ</t>
  </si>
  <si>
    <t>https://community.secop.gov.co/Public/Tendering/OpportunityDetail/Index?noticeUID=CO1.NTC.3810487&amp;isFromPublicArea=True&amp;isModal=true&amp;asPopupView=true</t>
  </si>
  <si>
    <t>CD-PS-243-2023</t>
  </si>
  <si>
    <t>ANGIE MILENA VARGAS RIVEROS</t>
  </si>
  <si>
    <t>https://community.secop.gov.co/Public/Tendering/OpportunityDetail/Index?noticeUID=CO1.NTC.3811918&amp;isFromPublicArea=True&amp;isModal=true&amp;asPopupView=true</t>
  </si>
  <si>
    <t>CD-PS-244-2023</t>
  </si>
  <si>
    <t>ANDREA SOLANGIE TORRES BAUTISTA</t>
  </si>
  <si>
    <t>https://community.secop.gov.co/Public/Tendering/OpportunityDetail/Index?noticeUID=CO1.NTC.3812126&amp;isFromPublicArea=True&amp;isModal=true&amp;asPopupView=true</t>
  </si>
  <si>
    <t>CD-PS-245-2023</t>
  </si>
  <si>
    <t>DIANA ESPERANZA TOVAR RODRIGUEZ</t>
  </si>
  <si>
    <t>https://community.secop.gov.co/Public/Tendering/OpportunityDetail/Index?noticeUID=CO1.NTC.3813235&amp;isFromPublicArea=True&amp;isModal=true&amp;asPopupView=true</t>
  </si>
  <si>
    <t>CD-ARR-242-2023</t>
  </si>
  <si>
    <t>https://www.contratos.gov.co/consultas/detalleProceso.do?numConstancia=23-22-56466</t>
  </si>
  <si>
    <t>CD-PS-246-2023</t>
  </si>
  <si>
    <t>GLORIA PATRICIA ZAMBRANO ALVAREZ</t>
  </si>
  <si>
    <t>https://community.secop.gov.co/Public/Tendering/OpportunityDetail/Index?noticeUID=CO1.NTC.3819516&amp;isFromPublicArea=True&amp;isModal=true&amp;asPopupView=true</t>
  </si>
  <si>
    <t>CD-PS-247-2023</t>
  </si>
  <si>
    <t>MARCELA  HERNANDEZ LLANES</t>
  </si>
  <si>
    <t>https://community.secop.gov.co/Public/Tendering/OpportunityDetail/Index?noticeUID=CO1.NTC.3819494&amp;isFromPublicArea=True&amp;isModal=true&amp;asPopupView=true</t>
  </si>
  <si>
    <t>CD-PS-248-2023</t>
  </si>
  <si>
    <t>FREDDY ESTEBAN NARANJO VILLA</t>
  </si>
  <si>
    <t>https://community.secop.gov.co/Public/Tendering/OpportunityDetail/Index?noticeUID=CO1.NTC.3820307&amp;isFromPublicArea=True&amp;isModal=true&amp;asPopupView=true</t>
  </si>
  <si>
    <t>CD-PS-250-2023</t>
  </si>
  <si>
    <t>VALERIA  CABALLERO GONZALEZ</t>
  </si>
  <si>
    <t>https://community.secop.gov.co/Public/Tendering/OpportunityDetail/Index?noticeUID=CO1.NTC.3820177&amp;isFromPublicArea=True&amp;isModal=true&amp;asPopupView=true</t>
  </si>
  <si>
    <t>CD-PS-251-2023</t>
  </si>
  <si>
    <t>SANDRA PATRICIA REMOLINA LEON</t>
  </si>
  <si>
    <t>https://community.secop.gov.co/Public/Tendering/OpportunityDetail/Index?noticeUID=CO1.NTC.3818997&amp;isFromPublicArea=True&amp;isModal=true&amp;asPopupView=true</t>
  </si>
  <si>
    <t>CD-PS-252-2023</t>
  </si>
  <si>
    <t>LAURA CATALINA GUTIERREZ CAMPOS</t>
  </si>
  <si>
    <t>https://community.secop.gov.co/Public/Tendering/OpportunityDetail/Index?noticeUID=CO1.NTC.3819528&amp;isFromPublicArea=True&amp;isModal=true&amp;asPopupView=true</t>
  </si>
  <si>
    <t>CD-PS-253-2023</t>
  </si>
  <si>
    <t>YULY AUDREY RUIZ VARGAS</t>
  </si>
  <si>
    <t>https://community.secop.gov.co/Public/Tendering/OpportunityDetail/Index?noticeUID=CO1.NTC.3820477&amp;isFromPublicArea=True&amp;isModal=true&amp;asPopupView=true</t>
  </si>
  <si>
    <t>CD-PS-254-2023</t>
  </si>
  <si>
    <t>DANIEL ALEJANDRO PEÑA MEDINA</t>
  </si>
  <si>
    <t>https://community.secop.gov.co/Public/Tendering/OpportunityDetail/Index?noticeUID=CO1.NTC.3820313&amp;isFromPublicArea=True&amp;isModal=true&amp;asPopupView=true</t>
  </si>
  <si>
    <t>CD-PS-256-2023</t>
  </si>
  <si>
    <t>NATALIA ANDREA RINCON PARRA</t>
  </si>
  <si>
    <t>https://community.secop.gov.co/Public/Tendering/OpportunityDetail/Index?noticeUID=CO1.NTC.3826171&amp;isFromPublicArea=True&amp;isModal=true&amp;asPopupView=true</t>
  </si>
  <si>
    <t>CD-PS-257-2023</t>
  </si>
  <si>
    <t>ADRIANA LUCIA PUENTES CASTRO</t>
  </si>
  <si>
    <t>https://community.secop.gov.co/Public/Tendering/OpportunityDetail/Index?noticeUID=CO1.NTC.3822214&amp;isFromPublicArea=True&amp;isModal=true&amp;asPopupView=true</t>
  </si>
  <si>
    <t>CD-PS-258-2023</t>
  </si>
  <si>
    <t>SUSANA  BUSTAMANTE AGUDELO</t>
  </si>
  <si>
    <t>https://community.secop.gov.co/Public/Tendering/OpportunityDetail/Index?noticeUID=CO1.NTC.3826083&amp;isFromPublicArea=True&amp;isModal=true&amp;asPopupView=true</t>
  </si>
  <si>
    <t>CD-PS-259-2023</t>
  </si>
  <si>
    <t>JUDITH ANDREA LARA VARGAS</t>
  </si>
  <si>
    <t>https://community.secop.gov.co/Public/Tendering/OpportunityDetail/Index?noticeUID=CO1.NTC.3820891&amp;isFromPublicArea=True&amp;isModal=true&amp;asPopupView=true</t>
  </si>
  <si>
    <t>CD-PS-260-2023</t>
  </si>
  <si>
    <t>CINDY MARCELA CAICEDO OTALORA</t>
  </si>
  <si>
    <t>https://community.secop.gov.co/Public/Tendering/OpportunityDetail/Index?noticeUID=CO1.NTC.3821277&amp;isFromPublicArea=True&amp;isModal=true&amp;asPopupView=true</t>
  </si>
  <si>
    <t>CD-PS-261-2023</t>
  </si>
  <si>
    <t>CAMILO ANDRES GARCIA ORTIZ</t>
  </si>
  <si>
    <t>https://community.secop.gov.co/Public/Tendering/OpportunityDetail/Index?noticeUID=CO1.NTC.3826008&amp;isFromPublicArea=True&amp;isModal=true&amp;asPopupView=true</t>
  </si>
  <si>
    <t>CD-PS-262-2023</t>
  </si>
  <si>
    <t>RUBIN  SUA OJEDA</t>
  </si>
  <si>
    <t>https://community.secop.gov.co/Public/Tendering/OpportunityDetail/Index?noticeUID=CO1.NTC.3822265&amp;isFromPublicArea=True&amp;isModal=true&amp;asPopupView=true</t>
  </si>
  <si>
    <t>CD-PS-263-2023</t>
  </si>
  <si>
    <t>JAIRO ALBERTO RIVERA VARGAS</t>
  </si>
  <si>
    <t>https://community.secop.gov.co/Public/Tendering/OpportunityDetail/Index?noticeUID=CO1.NTC.3822634&amp;isFromPublicArea=True&amp;isModal=true&amp;asPopupView=true</t>
  </si>
  <si>
    <t>CD-PS-264-2023</t>
  </si>
  <si>
    <t>NELCY  ORJUELA HERRERA</t>
  </si>
  <si>
    <t>https://community.secop.gov.co/Public/Tendering/OpportunityDetail/Index?noticeUID=CO1.NTC.3823794&amp;isFromPublicArea=True&amp;isModal=true&amp;asPopupView=true</t>
  </si>
  <si>
    <t>CD-PS-265-2023</t>
  </si>
  <si>
    <t>VANESSA  GIRALDO GALINDO</t>
  </si>
  <si>
    <t>https://community.secop.gov.co/Public/Tendering/OpportunityDetail/Index?noticeUID=CO1.NTC.3824231&amp;isFromPublicArea=True&amp;isModal=true&amp;asPopupView=true</t>
  </si>
  <si>
    <t>CD-PS-266-2023</t>
  </si>
  <si>
    <t>OLGA MILENA CALVO CORREA</t>
  </si>
  <si>
    <t>https://community.secop.gov.co/Public/Tendering/OpportunityDetail/Index?noticeUID=CO1.NTC.3826626&amp;isFromPublicArea=True&amp;isModal=true&amp;asPopupView=true</t>
  </si>
  <si>
    <t>CD-PS-267-2023</t>
  </si>
  <si>
    <t>ANA MARIA PEREA RESTREPO</t>
  </si>
  <si>
    <t>https://community.secop.gov.co/Public/Tendering/OpportunityDetail/Index?noticeUID=CO1.NTC.3825020&amp;isFromPublicArea=True&amp;isModal=true&amp;asPopupView=true</t>
  </si>
  <si>
    <t>CD-PS-268-2023</t>
  </si>
  <si>
    <t>ANGIE ZULEIDY OLAVE MARTINEZ</t>
  </si>
  <si>
    <t>https://community.secop.gov.co/Public/Tendering/OpportunityDetail/Index?noticeUID=CO1.NTC.3826249&amp;isFromPublicArea=True&amp;isModal=true&amp;asPopupView=true</t>
  </si>
  <si>
    <t>CD-PS-269-2023</t>
  </si>
  <si>
    <t>TEMENUSCA DEL ALBA BOLIVAR MOLINO</t>
  </si>
  <si>
    <t>https://community.secop.gov.co/Public/Tendering/OpportunityDetail/Index?noticeUID=CO1.NTC.3826194&amp;isFromPublicArea=True&amp;isModal=true&amp;asPopupView=true</t>
  </si>
  <si>
    <t>CD-PS-270-2023</t>
  </si>
  <si>
    <t>NUBIA YOLANDA GAITAN CUBILLOS</t>
  </si>
  <si>
    <t>https://community.secop.gov.co/Public/Tendering/OpportunityDetail/Index?noticeUID=CO1.NTC.3826747&amp;isFromPublicArea=True&amp;isModal=true&amp;asPopupView=true</t>
  </si>
  <si>
    <t>CD-PS-271-2023</t>
  </si>
  <si>
    <t>MARGARITA  NOVOA BENAVIDES</t>
  </si>
  <si>
    <t>https://community.secop.gov.co/Public/Tendering/OpportunityDetail/Index?noticeUID=CO1.NTC.3827018&amp;isFromPublicArea=True&amp;isModal=true&amp;asPopupView=true</t>
  </si>
  <si>
    <t>CD-PS-272-2023</t>
  </si>
  <si>
    <t>YELITZA  JONES RODRIGUEZ</t>
  </si>
  <si>
    <t>https://community.secop.gov.co/Public/Tendering/OpportunityDetail/Index?noticeUID=CO1.NTC.3828741&amp;isFromPublicArea=True&amp;isModal=true&amp;asPopupView=true</t>
  </si>
  <si>
    <t>CD-PS-273-2023</t>
  </si>
  <si>
    <t>JOSE FERNANDO CORTES SALAZAR</t>
  </si>
  <si>
    <t>https://community.secop.gov.co/Public/Tendering/OpportunityDetail/Index?noticeUID=CO1.NTC.3829035&amp;isFromPublicArea=True&amp;isModal=true&amp;asPopupView=true</t>
  </si>
  <si>
    <t>CD-PS-274-2023</t>
  </si>
  <si>
    <t>LADY VIVIANA ZAMBRANO QUINTERO</t>
  </si>
  <si>
    <t>https://community.secop.gov.co/Public/Tendering/OpportunityDetail/Index?noticeUID=CO1.NTC.3829522&amp;isFromPublicArea=True&amp;isModal=true&amp;asPopupView=true</t>
  </si>
  <si>
    <t>CD-PS-275-2023</t>
  </si>
  <si>
    <t>PAOLA ANDREA RESTREPO PORTILLA</t>
  </si>
  <si>
    <t>https://community.secop.gov.co/Public/Tendering/OpportunityDetail/Index?noticeUID=CO1.NTC.3830118&amp;isFromPublicArea=True&amp;isModal=true&amp;asPopupView=true</t>
  </si>
  <si>
    <t>CD-PS-276-2023</t>
  </si>
  <si>
    <t>CLAUDIA MARCELA GOMEZ ACHURY</t>
  </si>
  <si>
    <t>https://community.secop.gov.co/Public/Tendering/OpportunityDetail/Index?noticeUID=CO1.NTC.3827689&amp;isFromPublicArea=True&amp;isModal=true&amp;asPopupView=true</t>
  </si>
  <si>
    <t>CD-PS-277-2023</t>
  </si>
  <si>
    <t>IVONE PAOLA LARA ROCHA</t>
  </si>
  <si>
    <t>https://community.secop.gov.co/Public/Tendering/OpportunityDetail/Index?noticeUID=CO1.NTC.3828906&amp;isFromPublicArea=True&amp;isModal=true&amp;asPopupView=true</t>
  </si>
  <si>
    <t>CD-PS-278-2023</t>
  </si>
  <si>
    <t>DARLING YOHANA MATEUS VARGAS</t>
  </si>
  <si>
    <t>https://community.secop.gov.co/Public/Tendering/OpportunityDetail/Index?noticeUID=CO1.NTC.3831621&amp;isFromPublicArea=True&amp;isModal=true&amp;asPopupView=true</t>
  </si>
  <si>
    <t>CD-PS-280-2023</t>
  </si>
  <si>
    <t>MARTHA ISABEL MARIÑO MARTINEZ</t>
  </si>
  <si>
    <t>https://community.secop.gov.co/Public/Tendering/OpportunityDetail/Index?noticeUID=CO1.NTC.3830677&amp;isFromPublicArea=True&amp;isModal=true&amp;asPopupView=true</t>
  </si>
  <si>
    <t>CD-PS-281-2023</t>
  </si>
  <si>
    <t>SHIRLEY ADRIANA DURAN RIAÑO</t>
  </si>
  <si>
    <t>https://community.secop.gov.co/Public/Tendering/OpportunityDetail/Index?noticeUID=CO1.NTC.3828128&amp;isFromPublicArea=True&amp;isModal=true&amp;asPopupView=true</t>
  </si>
  <si>
    <t>CD-PS-282-2023</t>
  </si>
  <si>
    <t>DANIELA  MAHE SOTO</t>
  </si>
  <si>
    <t>https://community.secop.gov.co/Public/Tendering/OpportunityDetail/Index?noticeUID=CO1.NTC.3828248&amp;isFromPublicArea=True&amp;isModal=true&amp;asPopupView=true</t>
  </si>
  <si>
    <t>CD-PS-283-2023</t>
  </si>
  <si>
    <t>LISETD  QUIROGA VIVAS</t>
  </si>
  <si>
    <t>https://community.secop.gov.co/Public/Tendering/OpportunityDetail/Index?noticeUID=CO1.NTC.3829121&amp;isFromPublicArea=True&amp;isModal=true&amp;asPopupView=true</t>
  </si>
  <si>
    <t>CD-PS-284-2023</t>
  </si>
  <si>
    <t>CAROLINA  ARIAS GARZON</t>
  </si>
  <si>
    <t>https://community.secop.gov.co/Public/Tendering/OpportunityDetail/Index?noticeUID=CO1.NTC.3828769&amp;isFromPublicArea=True&amp;isModal=true&amp;asPopupView=true</t>
  </si>
  <si>
    <t>CD-PS-285-2023</t>
  </si>
  <si>
    <t>JENNY PAOLA MOLINA CASTELLANOS</t>
  </si>
  <si>
    <t>https://community.secop.gov.co/Public/Tendering/OpportunityDetail/Index?noticeUID=CO1.NTC.3829915&amp;isFromPublicArea=True&amp;isModal=true&amp;asPopupView=true</t>
  </si>
  <si>
    <t>CD-PS-287-2023</t>
  </si>
  <si>
    <t>LAURA CAMILA BAUTISTA VEGA</t>
  </si>
  <si>
    <t>https://community.secop.gov.co/Public/Tendering/OpportunityDetail/Index?noticeUID=CO1.NTC.3830127&amp;isFromPublicArea=True&amp;isModal=true&amp;asPopupView=true</t>
  </si>
  <si>
    <t>CD-PS-288-2023</t>
  </si>
  <si>
    <t>CAROLINA  GONZALEZ MORENO</t>
  </si>
  <si>
    <t>https://community.secop.gov.co/Public/Tendering/OpportunityDetail/Index?noticeUID=CO1.NTC.3830471&amp;isFromPublicArea=True&amp;isModal=true&amp;asPopupView=true</t>
  </si>
  <si>
    <t>CD-PS-289-2023</t>
  </si>
  <si>
    <t>GLORIA VIVIANA MOSQUERA SOLARTE</t>
  </si>
  <si>
    <t>https://community.secop.gov.co/Public/Tendering/OpportunityDetail/Index?noticeUID=CO1.NTC.3830272&amp;isFromPublicArea=True&amp;isModal=true&amp;asPopupView=true</t>
  </si>
  <si>
    <t>CD-PS-290-2023</t>
  </si>
  <si>
    <t>WINNY JULIETH DIAZ ACEVEDO</t>
  </si>
  <si>
    <t>https://community.secop.gov.co/Public/Tendering/OpportunityDetail/Index?noticeUID=CO1.NTC.3830363&amp;isFromPublicArea=True&amp;isModal=true&amp;asPopupView=true</t>
  </si>
  <si>
    <t>CD-PS-291-2023</t>
  </si>
  <si>
    <t>SONIA ALEJANDRA AGUDELO GOMEZ</t>
  </si>
  <si>
    <t>https://community.secop.gov.co/Public/Tendering/OpportunityDetail/Index?noticeUID=CO1.NTC.3830196&amp;isFromPublicArea=True&amp;isModal=true&amp;asPopupView=true</t>
  </si>
  <si>
    <t>CD-PS-292-2023</t>
  </si>
  <si>
    <t>CATHERINE JULIET NOVA HERRERA</t>
  </si>
  <si>
    <t>https://community.secop.gov.co/Public/Tendering/OpportunityDetail/Index?noticeUID=CO1.NTC.3831257&amp;isFromPublicArea=True&amp;isModal=true&amp;asPopupView=true</t>
  </si>
  <si>
    <t>CD-PS-293-2023</t>
  </si>
  <si>
    <t>DANIEL MAURICIO AVENDAÑO LEON</t>
  </si>
  <si>
    <t>https://community.secop.gov.co/Public/Tendering/OpportunityDetail/Index?noticeUID=CO1.NTC.3832070&amp;isFromPublicArea=True&amp;isModal=true&amp;asPopupView=true</t>
  </si>
  <si>
    <t>CD-PS-294-2023</t>
  </si>
  <si>
    <t>LUZ HELENA CHICANGANA VIDAL</t>
  </si>
  <si>
    <t>https://community.secop.gov.co/Public/Tendering/OpportunityDetail/Index?noticeUID=CO1.NTC.3831334&amp;isFromPublicArea=True&amp;isModal=true&amp;asPopupView=true</t>
  </si>
  <si>
    <t>CD-PS-296-2023</t>
  </si>
  <si>
    <t>CINDY CATHERINE REYES RUIZ</t>
  </si>
  <si>
    <t>https://community.secop.gov.co/Public/Tendering/OpportunityDetail/Index?noticeUID=CO1.NTC.3833833&amp;isFromPublicArea=True&amp;isModal=true&amp;asPopupView=true</t>
  </si>
  <si>
    <t>CD-PS-297-2023</t>
  </si>
  <si>
    <t>CAROL JOHANA ROJAS DUARTE</t>
  </si>
  <si>
    <t>https://community.secop.gov.co/Public/Tendering/OpportunityDetail/Index?noticeUID=CO1.NTC.3835655&amp;isFromPublicArea=True&amp;isModal=true&amp;asPopupView=true</t>
  </si>
  <si>
    <t>CD-PS-298-2023</t>
  </si>
  <si>
    <t>JOHANNA ALEXANDRA HERNANDEZ CORTES</t>
  </si>
  <si>
    <t>https://community.secop.gov.co/Public/Tendering/OpportunityDetail/Index?noticeUID=CO1.NTC.3835664&amp;isFromPublicArea=True&amp;isModal=true&amp;asPopupView=true</t>
  </si>
  <si>
    <t>CD-PS-299-2023</t>
  </si>
  <si>
    <t>ERIKA VIVIANA SALAMANCA MEJIA</t>
  </si>
  <si>
    <t>https://community.secop.gov.co/Public/Tendering/OpportunityDetail/Index?noticeUID=CO1.NTC.3835808&amp;isFromPublicArea=True&amp;isModal=true&amp;asPopupView=true</t>
  </si>
  <si>
    <t>CD-PS-300-2023</t>
  </si>
  <si>
    <t>ALEXA YULIETH CAICEDO TORRES</t>
  </si>
  <si>
    <t>https://community.secop.gov.co/Public/Tendering/OpportunityDetail/Index?noticeUID=CO1.NTC.3834815&amp;isFromPublicArea=True&amp;isModal=true&amp;asPopupView=true</t>
  </si>
  <si>
    <t>CD-PS-301-2023</t>
  </si>
  <si>
    <t>MARYBEL  PALMA PALMA</t>
  </si>
  <si>
    <t>https://community.secop.gov.co/Public/Tendering/OpportunityDetail/Index?noticeUID=CO1.NTC.3835510&amp;isFromPublicArea=True&amp;isModal=true&amp;asPopupView=true</t>
  </si>
  <si>
    <t>CD-PS-302-2023</t>
  </si>
  <si>
    <t>YURANI  CURTIDOR MENDOZA</t>
  </si>
  <si>
    <t>https://community.secop.gov.co/Public/Tendering/OpportunityDetail/Index?noticeUID=CO1.NTC.3835649&amp;isFromPublicArea=True&amp;isModal=true&amp;asPopupView=true</t>
  </si>
  <si>
    <t>CD-PS-304-2023</t>
  </si>
  <si>
    <t>LORENA CAMILA CASTIBLANCO NIAMPIRA</t>
  </si>
  <si>
    <t>https://community.secop.gov.co/Public/Tendering/OpportunityDetail/Index?noticeUID=CO1.NTC.3835582&amp;isFromPublicArea=True&amp;isModal=true&amp;asPopupView=true</t>
  </si>
  <si>
    <t>CD-PS-305-2023</t>
  </si>
  <si>
    <t>LUISA FERNANDA SANCHEZ CASALLAS</t>
  </si>
  <si>
    <t>https://community.secop.gov.co/Public/Tendering/OpportunityDetail/Index?noticeUID=CO1.NTC.3835494&amp;isFromPublicArea=True&amp;isModal=true&amp;asPopupView=true</t>
  </si>
  <si>
    <t>CD-PS-306-2023</t>
  </si>
  <si>
    <t>PAULA ROCIO BASTIDAS GRANJA</t>
  </si>
  <si>
    <t>https://community.secop.gov.co/Public/Tendering/OpportunityDetail/Index?noticeUID=CO1.NTC.3836423&amp;isFromPublicArea=True&amp;isModal=true&amp;asPopupView=true</t>
  </si>
  <si>
    <t>CD-PS-307-2023</t>
  </si>
  <si>
    <t>DAYAN ESTEFANY CAMARGO GARCIA</t>
  </si>
  <si>
    <t>https://community.secop.gov.co/Public/Tendering/OpportunityDetail/Index?noticeUID=CO1.NTC.3836199&amp;isFromPublicArea=True&amp;isModal=true&amp;asPopupView=true</t>
  </si>
  <si>
    <t>CD-PS-308-2023</t>
  </si>
  <si>
    <t>VALERIA  CABRERA BERNAL</t>
  </si>
  <si>
    <t>https://community.secop.gov.co/Public/Tendering/OpportunityDetail/Index?noticeUID=CO1.NTC.3835779&amp;isFromPublicArea=True&amp;isModal=true&amp;asPopupView=true</t>
  </si>
  <si>
    <t>CD-PS-309-2023</t>
  </si>
  <si>
    <t>LAURA CRISTINA RINCON PINEDA</t>
  </si>
  <si>
    <t>https://community.secop.gov.co/Public/Tendering/OpportunityDetail/Index?noticeUID=CO1.NTC.3836169&amp;isFromPublicArea=True&amp;isModal=true&amp;asPopupView=true</t>
  </si>
  <si>
    <t>CD-PS-310-2023</t>
  </si>
  <si>
    <t>ANNYI PAOLA TURRIAGO HERNANDEZ</t>
  </si>
  <si>
    <t>https://community.secop.gov.co/Public/Tendering/OpportunityDetail/Index?noticeUID=CO1.NTC.3836370&amp;isFromPublicArea=True&amp;isModal=true&amp;asPopupView=true</t>
  </si>
  <si>
    <t>CD-PS-311-2023</t>
  </si>
  <si>
    <t>IVETTE SHIRLEY SEPULVEDA SANABRIA</t>
  </si>
  <si>
    <t>https://community.secop.gov.co/Public/Tendering/OpportunityDetail/Index?noticeUID=CO1.NTC.3836742&amp;isFromPublicArea=True&amp;isModal=true&amp;asPopupView=true</t>
  </si>
  <si>
    <t>CD-PS-312-2023</t>
  </si>
  <si>
    <t>JESSYCA FERNANDA ARCINIEGAS SANTOS</t>
  </si>
  <si>
    <t>https://community.secop.gov.co/Public/Tendering/OpportunityDetail/Index?noticeUID=CO1.NTC.3838683&amp;isFromPublicArea=True&amp;isModal=true&amp;asPopupView=true</t>
  </si>
  <si>
    <t>CD-PS-313-2023</t>
  </si>
  <si>
    <t>KEITH  BRIÑEZ REYES</t>
  </si>
  <si>
    <t>https://community.secop.gov.co/Public/Tendering/OpportunityDetail/Index?noticeUID=CO1.NTC.3840775&amp;isFromPublicArea=True&amp;isModal=true&amp;asPopupView=true</t>
  </si>
  <si>
    <t>CD-PS-314-2023</t>
  </si>
  <si>
    <t>ANA MARIA OCHOA TRUJILLO</t>
  </si>
  <si>
    <t>https://community.secop.gov.co/Public/Tendering/OpportunityDetail/Index?noticeUID=CO1.NTC.3840818&amp;isFromPublicArea=True&amp;isModal=true&amp;asPopupView=true</t>
  </si>
  <si>
    <t>CD-PS-315-2023</t>
  </si>
  <si>
    <t>MARTHA PATRICIA PERDOMO CHAMUCERO</t>
  </si>
  <si>
    <t>https://community.secop.gov.co/Public/Tendering/OpportunityDetail/Index?noticeUID=CO1.NTC.3841125&amp;isFromPublicArea=True&amp;isModal=true&amp;asPopupView=true</t>
  </si>
  <si>
    <t>CD-PS-316-2023</t>
  </si>
  <si>
    <t>LAURA PAOLA ROA GOMEZ</t>
  </si>
  <si>
    <t>https://community.secop.gov.co/Public/Tendering/OpportunityDetail/Index?noticeUID=CO1.NTC.3840668&amp;isFromPublicArea=True&amp;isModal=true&amp;asPopupView=true</t>
  </si>
  <si>
    <t>CD-PS-317-2023</t>
  </si>
  <si>
    <t>SONIA JULIANA MARTINEZ SILVA</t>
  </si>
  <si>
    <t>https://community.secop.gov.co/Public/Tendering/OpportunityDetail/Index?noticeUID=CO1.NTC.3844025&amp;isFromPublicArea=True&amp;isModal=true&amp;asPopupView=true</t>
  </si>
  <si>
    <t>CD-PS-318-2023</t>
  </si>
  <si>
    <t>MARIA JOSE GOMEZ GONZALEZ</t>
  </si>
  <si>
    <t>https://community.secop.gov.co/Public/Tendering/OpportunityDetail/Index?noticeUID=CO1.NTC.3844770&amp;isFromPublicArea=True&amp;isModal=true&amp;asPopupView=true</t>
  </si>
  <si>
    <t>CD-PS-319-2023</t>
  </si>
  <si>
    <t>LAURA DANIELA LOPEZ MUÑOZ</t>
  </si>
  <si>
    <t>https://community.secop.gov.co/Public/Tendering/OpportunityDetail/Index?noticeUID=CO1.NTC.3842310&amp;isFromPublicArea=True&amp;isModal=true&amp;asPopupView=true</t>
  </si>
  <si>
    <t>CD-PS-320-2023</t>
  </si>
  <si>
    <t>JALAINE STEFANIE RODRIGUEZ TORRES</t>
  </si>
  <si>
    <t>https://community.secop.gov.co/Public/Tendering/OpportunityDetail/Index?noticeUID=CO1.NTC.3841992&amp;isFromPublicArea=True&amp;isModal=true&amp;asPopupView=true</t>
  </si>
  <si>
    <t>CD-PS-321-2023</t>
  </si>
  <si>
    <t>MERCEDES  CHAUX GUTIERREZ</t>
  </si>
  <si>
    <t>https://community.secop.gov.co/Public/Tendering/OpportunityDetail/Index?noticeUID=CO1.NTC.3842789&amp;isFromPublicArea=True&amp;isModal=true&amp;asPopupView=true</t>
  </si>
  <si>
    <t>CD-PS-322-2023</t>
  </si>
  <si>
    <t>LAURA ALEXANDRA CARDENAS BARRETO</t>
  </si>
  <si>
    <t>https://community.secop.gov.co/Public/Tendering/OpportunityDetail/Index?noticeUID=CO1.NTC.3841710&amp;isFromPublicArea=True&amp;isModal=true&amp;asPopupView=true</t>
  </si>
  <si>
    <t>CD-PS-323-2023</t>
  </si>
  <si>
    <t>YUDY STEPHANY ALVAREZ POVEDA</t>
  </si>
  <si>
    <t>https://community.secop.gov.co/Public/Tendering/OpportunityDetail/Index?noticeUID=CO1.NTC.3842725&amp;isFromPublicArea=True&amp;isModal=true&amp;asPopupView=true</t>
  </si>
  <si>
    <t>CD-PS-324-2023</t>
  </si>
  <si>
    <t>SANDRA ROCIO CORREDOR CONTRERAS</t>
  </si>
  <si>
    <t>https://community.secop.gov.co/Public/Tendering/OpportunityDetail/Index?noticeUID=CO1.NTC.3843627&amp;isFromPublicArea=True&amp;isModal=true&amp;asPopupView=true</t>
  </si>
  <si>
    <t>CD-PS-325-2023</t>
  </si>
  <si>
    <t>ADRIANA ROCIO ROMERO BUITRAGO</t>
  </si>
  <si>
    <t>https://community.secop.gov.co/Public/Tendering/OpportunityDetail/Index?noticeUID=CO1.NTC.3844323&amp;isFromPublicArea=True&amp;isModal=true&amp;asPopupView=true</t>
  </si>
  <si>
    <t>CD-PS-326-2023</t>
  </si>
  <si>
    <t>NANCY  RODRIGUEZ RUEDA</t>
  </si>
  <si>
    <t>https://community.secop.gov.co/Public/Tendering/OpportunityDetail/Index?noticeUID=CO1.NTC.3844392&amp;isFromPublicArea=True&amp;isModal=true&amp;asPopupView=true</t>
  </si>
  <si>
    <t>CD-PS-327-2023</t>
  </si>
  <si>
    <t>YANIRA  ESPINOSA PEREZ</t>
  </si>
  <si>
    <t>https://community.secop.gov.co/Public/Tendering/OpportunityDetail/Index?noticeUID=CO1.NTC.3845504&amp;isFromPublicArea=True&amp;isModal=true&amp;asPopupView=true</t>
  </si>
  <si>
    <t>CD-PS-328-2023</t>
  </si>
  <si>
    <t>MIGUEL GIOVANNY GOMEZ LOPEZ</t>
  </si>
  <si>
    <t>https://community.secop.gov.co/Public/Tendering/OpportunityDetail/Index?noticeUID=CO1.NTC.3843311&amp;isFromPublicArea=True&amp;isModal=true&amp;asPopupView=true</t>
  </si>
  <si>
    <t>CD-PS-329-2023</t>
  </si>
  <si>
    <t>MARIA ALEJANDRA MILLAN</t>
  </si>
  <si>
    <t>https://community.secop.gov.co/Public/Tendering/OpportunityDetail/Index?noticeUID=CO1.NTC.3845425&amp;isFromPublicArea=True&amp;isModal=true&amp;asPopupView=true</t>
  </si>
  <si>
    <t>CD-PS-330-2023</t>
  </si>
  <si>
    <t>DEICY CATHERIN HERNANDEZ SANCHEZ</t>
  </si>
  <si>
    <t>https://community.secop.gov.co/Public/Tendering/OpportunityDetail/Index?noticeUID=CO1.NTC.3843888&amp;isFromPublicArea=True&amp;isModal=true&amp;asPopupView=true</t>
  </si>
  <si>
    <t>CD-PS-331-2023</t>
  </si>
  <si>
    <t>LUISA FERNANDA CHAPARRO PARDO</t>
  </si>
  <si>
    <t>https://community.secop.gov.co/Public/Tendering/OpportunityDetail/Index?noticeUID=CO1.NTC.3846168&amp;isFromPublicArea=True&amp;isModal=true&amp;asPopupView=true</t>
  </si>
  <si>
    <t>CD-PS-332-2023</t>
  </si>
  <si>
    <t>MERY YOLANDA ARDILA DELGADO</t>
  </si>
  <si>
    <t>https://community.secop.gov.co/Public/Tendering/OpportunityDetail/Index?noticeUID=CO1.NTC.3844296&amp;isFromPublicArea=True&amp;isModal=true&amp;asPopupView=true</t>
  </si>
  <si>
    <t>CD-PS-333-2023</t>
  </si>
  <si>
    <t>MARTHA JEANETH ROMERO RODRIGUEZ</t>
  </si>
  <si>
    <t>https://community.secop.gov.co/Public/Tendering/OpportunityDetail/Index?noticeUID=CO1.NTC.3844264&amp;isFromPublicArea=True&amp;isModal=true&amp;asPopupView=true</t>
  </si>
  <si>
    <t>CD-PS-334-2023</t>
  </si>
  <si>
    <t>CLAUDIA PATRICIA JIMENEZ TORO</t>
  </si>
  <si>
    <t>https://community.secop.gov.co/Public/Tendering/OpportunityDetail/Index?noticeUID=CO1.NTC.3844780&amp;isFromPublicArea=True&amp;isModal=true&amp;asPopupView=true</t>
  </si>
  <si>
    <t>CD-PS-335-2023</t>
  </si>
  <si>
    <t>MONICA ANDREA BRAVO BOHORQUEZ</t>
  </si>
  <si>
    <t>https://community.secop.gov.co/Public/Tendering/OpportunityDetail/Index?noticeUID=CO1.NTC.3845329&amp;isFromPublicArea=True&amp;isModal=true&amp;asPopupView=true</t>
  </si>
  <si>
    <t>CD-PS-336-2023</t>
  </si>
  <si>
    <t>CESAR DAVID MUÑOZ LOMBANA</t>
  </si>
  <si>
    <t>https://community.secop.gov.co/Public/Tendering/OpportunityDetail/Index?noticeUID=CO1.NTC.3845446&amp;isFromPublicArea=True&amp;isModal=true&amp;asPopupView=true</t>
  </si>
  <si>
    <t>CD-PS-376-2023</t>
  </si>
  <si>
    <t>JAVIER LEON RICARDO SANCHEZ LIZARAZO</t>
  </si>
  <si>
    <t>https://community.secop.gov.co/Public/Tendering/OpportunityDetail/Index?noticeUID=CO1.NTC.3845063&amp;isFromPublicArea=True&amp;isModal=true&amp;asPopupView=true</t>
  </si>
  <si>
    <t>CD-PS-338-2023</t>
  </si>
  <si>
    <t>MARIA ISABEL MURIEL RAMIREZ</t>
  </si>
  <si>
    <t>https://community.secop.gov.co/Public/Tendering/OpportunityDetail/Index?noticeUID=CO1.NTC.3845622&amp;isFromPublicArea=True&amp;isModal=true&amp;asPopupView=true</t>
  </si>
  <si>
    <t>CD-PS-339-2023</t>
  </si>
  <si>
    <t>DIANA HELENA SANCHEZ GARZON</t>
  </si>
  <si>
    <t>https://community.secop.gov.co/Public/Tendering/OpportunityDetail/Index?noticeUID=CO1.NTC.3846627&amp;isFromPublicArea=True&amp;isModal=true&amp;asPopupView=true</t>
  </si>
  <si>
    <t>CD-PS-340-2023</t>
  </si>
  <si>
    <t>ANGELA CRISTINA MOSQUERA MALDONADO</t>
  </si>
  <si>
    <t>https://community.secop.gov.co/Public/Tendering/OpportunityDetail/Index?noticeUID=CO1.NTC.3846850&amp;isFromPublicArea=True&amp;isModal=true&amp;asPopupView=true</t>
  </si>
  <si>
    <t>CD-PS-341-2023</t>
  </si>
  <si>
    <t>ALBA RUTH VALDERRAMA SILVA</t>
  </si>
  <si>
    <t>https://community.secop.gov.co/Public/Tendering/OpportunityDetail/Index?noticeUID=CO1.NTC.3849030&amp;isFromPublicArea=True&amp;isModal=true&amp;asPopupView=true</t>
  </si>
  <si>
    <t>CD-PS-342-2023</t>
  </si>
  <si>
    <t>DIANA LORENA PAEZ BAZURTO</t>
  </si>
  <si>
    <t>https://community.secop.gov.co/Public/Tendering/OpportunityDetail/Index?noticeUID=CO1.NTC.3849475&amp;isFromPublicArea=True&amp;isModal=true&amp;asPopupView=true</t>
  </si>
  <si>
    <t>CD-PS-343-2023</t>
  </si>
  <si>
    <t>NATHALIA  ISAZA IBARRA</t>
  </si>
  <si>
    <t>https://community.secop.gov.co/Public/Tendering/OpportunityDetail/Index?noticeUID=CO1.NTC.3849822&amp;isFromPublicArea=True&amp;isModal=true&amp;asPopupView=true</t>
  </si>
  <si>
    <t>CD-PS-344-2023</t>
  </si>
  <si>
    <t>LILIBETH  XIQUES MORALES</t>
  </si>
  <si>
    <t>https://community.secop.gov.co/Public/Tendering/OpportunityDetail/Index?noticeUID=CO1.NTC.3853591&amp;isFromPublicArea=True&amp;isModal=true&amp;asPopupView=true</t>
  </si>
  <si>
    <t>CD-PS-345-2023</t>
  </si>
  <si>
    <t>ALEJANDRA  AVELLA ESTRADA</t>
  </si>
  <si>
    <t>https://community.secop.gov.co/Public/Tendering/OpportunityDetail/Index?noticeUID=CO1.NTC.3853677&amp;isFromPublicArea=True&amp;isModal=true&amp;asPopupView=true</t>
  </si>
  <si>
    <t>CD-PS-346-2023</t>
  </si>
  <si>
    <t>MARTINA  COCCO</t>
  </si>
  <si>
    <t>https://community.secop.gov.co/Public/Tendering/OpportunityDetail/Index?noticeUID=CO1.NTC.3853696&amp;isFromPublicArea=True&amp;isModal=true&amp;asPopupView=true</t>
  </si>
  <si>
    <t>CD-PS-358-2023</t>
  </si>
  <si>
    <t>DIANA ALEJANDRA ROJAS MORENO</t>
  </si>
  <si>
    <t>https://community.secop.gov.co/Public/Tendering/OpportunityDetail/Index?noticeUID=CO1.NTC.3855023&amp;isFromPublicArea=True&amp;isModal=true&amp;asPopupView=true</t>
  </si>
  <si>
    <t>CD-PS-348-2023</t>
  </si>
  <si>
    <t>SNEYDER  RIVERA SANCHEZ</t>
  </si>
  <si>
    <t>https://community.secop.gov.co/Public/Tendering/OpportunityDetail/Index?noticeUID=CO1.NTC.3853950&amp;isFromPublicArea=True&amp;isModal=true&amp;asPopupView=true</t>
  </si>
  <si>
    <t>CD-PS-349-2023</t>
  </si>
  <si>
    <t>DAVID MAURICIO RODRIGUEZ JIMENEZ</t>
  </si>
  <si>
    <t>https://community.secop.gov.co/Public/Tendering/OpportunityDetail/Index?noticeUID=CO1.NTC.3852347&amp;isFromPublicArea=True&amp;isModal=true&amp;asPopupView=true</t>
  </si>
  <si>
    <t>CD-PS-350-2023</t>
  </si>
  <si>
    <t>LAURA CAROLINA DIAZ PARRA</t>
  </si>
  <si>
    <t>https://community.secop.gov.co/Public/Tendering/OpportunityDetail/Index?noticeUID=CO1.NTC.3852456&amp;isFromPublicArea=True&amp;isModal=true&amp;asPopupView=true</t>
  </si>
  <si>
    <t>CD-PS-351-2023</t>
  </si>
  <si>
    <t>ANGIE CAROLINA RAMIREZ BARRETO</t>
  </si>
  <si>
    <t>https://community.secop.gov.co/Public/Tendering/OpportunityDetail/Index?noticeUID=CO1.NTC.3852908&amp;isFromPublicArea=True&amp;isModal=true&amp;asPopupView=true</t>
  </si>
  <si>
    <t>CD-PS-352-2023</t>
  </si>
  <si>
    <t>NADIA LIZETH KAHUAZANGO HEREDIA</t>
  </si>
  <si>
    <t>https://community.secop.gov.co/Public/Tendering/OpportunityDetail/Index?noticeUID=CO1.NTC.3854108&amp;isFromPublicArea=True&amp;isModal=true&amp;asPopupView=true</t>
  </si>
  <si>
    <t>CD-PS-353-2023</t>
  </si>
  <si>
    <t>MELINA DEL PILAR NARVAEZ SANTACRUZ</t>
  </si>
  <si>
    <t>https://community.secop.gov.co/Public/Tendering/OpportunityDetail/Index?noticeUID=CO1.NTC.3853371&amp;isFromPublicArea=True&amp;isModal=true&amp;asPopupView=true</t>
  </si>
  <si>
    <t>CD-PS-354-2023</t>
  </si>
  <si>
    <t>YOLANDA  BULLA YOPASA</t>
  </si>
  <si>
    <t>https://community.secop.gov.co/Public/Tendering/OpportunityDetail/Index?noticeUID=CO1.NTC.3855568&amp;isFromPublicArea=True&amp;isModal=true&amp;asPopupView=true</t>
  </si>
  <si>
    <t>CD-PS-355-2023</t>
  </si>
  <si>
    <t>ANA PATRICIA JACANAMIJOY JACANAMIJOY</t>
  </si>
  <si>
    <t>https://community.secop.gov.co/Public/Tendering/OpportunityDetail/Index?noticeUID=CO1.NTC.3856145&amp;isFromPublicArea=True&amp;isModal=true&amp;asPopupView=true</t>
  </si>
  <si>
    <t>CD-PS-356-2023</t>
  </si>
  <si>
    <t>JULIANA ALEJANDRA SANABRIA CHAVES</t>
  </si>
  <si>
    <t>https://community.secop.gov.co/Public/Tendering/OpportunityDetail/Index?noticeUID=CO1.NTC.3853293&amp;isFromPublicArea=True&amp;isModal=true&amp;asPopupView=true</t>
  </si>
  <si>
    <t>CD-PS-357-2023</t>
  </si>
  <si>
    <t>CIELO YANETH BARRIGA DIAZ</t>
  </si>
  <si>
    <t>https://community.secop.gov.co/Public/Tendering/OpportunityDetail/Index?noticeUID=CO1.NTC.3854079&amp;isFromPublicArea=True&amp;isModal=true&amp;asPopupView=true</t>
  </si>
  <si>
    <t>CD-PS-359-2023</t>
  </si>
  <si>
    <t>LIZBETH JOHANA MARQUEZ UMAÑA</t>
  </si>
  <si>
    <t>https://community.secop.gov.co/Public/Tendering/OpportunityDetail/Index?noticeUID=CO1.NTC.3855733&amp;isFromPublicArea=True&amp;isModal=true&amp;asPopupView=true</t>
  </si>
  <si>
    <t>CD-PS-360-2023</t>
  </si>
  <si>
    <t>LINA MARIA FONSECA LOPEZ</t>
  </si>
  <si>
    <t>https://community.secop.gov.co/Public/Tendering/OpportunityDetail/Index?noticeUID=CO1.NTC.3855797&amp;isFromPublicArea=True&amp;isModal=true&amp;asPopupView=true</t>
  </si>
  <si>
    <t>CD-PS-361-2023</t>
  </si>
  <si>
    <t>NIDIA  OLAYA PRADA</t>
  </si>
  <si>
    <t>https://community.secop.gov.co/Public/Tendering/OpportunityDetail/Index?noticeUID=CO1.NTC.3855830&amp;isFromPublicArea=True&amp;isModal=true&amp;asPopupView=true</t>
  </si>
  <si>
    <t>CD-PS-362-2023</t>
  </si>
  <si>
    <t>DIANA MARIA CARDOZO TAMAYO</t>
  </si>
  <si>
    <t>https://community.secop.gov.co/Public/Tendering/OpportunityDetail/Index?noticeUID=CO1.NTC.3856433&amp;isFromPublicArea=True&amp;isModal=true&amp;asPopupView=true</t>
  </si>
  <si>
    <t>CD-PS-363-2023</t>
  </si>
  <si>
    <t>KAREN YISSEL AVILA RIOS</t>
  </si>
  <si>
    <t>https://community.secop.gov.co/Public/Tendering/OpportunityDetail/Index?noticeUID=CO1.NTC.3856851&amp;isFromPublicArea=True&amp;isModal=true&amp;asPopupView=true</t>
  </si>
  <si>
    <t>CD-PS-364-2023</t>
  </si>
  <si>
    <t>LADY PAOLA ESCOBAR ARIAS</t>
  </si>
  <si>
    <t>https://community.secop.gov.co/Public/Tendering/OpportunityDetail/Index?noticeUID=CO1.NTC.3857432&amp;isFromPublicArea=True&amp;isModal=true&amp;asPopupView=true</t>
  </si>
  <si>
    <t>CD-PS-365-2023</t>
  </si>
  <si>
    <t>ALEXANDRA  ECHEVERRY SOMPOLAS</t>
  </si>
  <si>
    <t>https://community.secop.gov.co/Public/Tendering/OpportunityDetail/Index?noticeUID=CO1.NTC.3856627&amp;isFromPublicArea=True&amp;isModal=true&amp;asPopupView=true</t>
  </si>
  <si>
    <t>CD-PS-366-2023</t>
  </si>
  <si>
    <t>JHOANNA CATERINE PRIETO MORENO</t>
  </si>
  <si>
    <t>https://community.secop.gov.co/Public/Tendering/OpportunityDetail/Index?noticeUID=CO1.NTC.3856280&amp;isFromPublicArea=True&amp;isModal=true&amp;asPopupView=true</t>
  </si>
  <si>
    <t>CD-PS-367-2023</t>
  </si>
  <si>
    <t>ELVIA LUCELLY CESPEDES ESPITIA</t>
  </si>
  <si>
    <t>https://community.secop.gov.co/Public/Tendering/OpportunityDetail/Index?noticeUID=CO1.NTC.3856336&amp;isFromPublicArea=True&amp;isModal=true&amp;asPopupView=true</t>
  </si>
  <si>
    <t>CD-PS-368-2023</t>
  </si>
  <si>
    <t>KEYLI CONSTANZA BARRIOS HINESTROZA</t>
  </si>
  <si>
    <t>https://community.secop.gov.co/Public/Tendering/OpportunityDetail/Index?noticeUID=CO1.NTC.3856829&amp;isFromPublicArea=True&amp;isModal=true&amp;asPopupView=true</t>
  </si>
  <si>
    <t>CD-PS-369-2023</t>
  </si>
  <si>
    <t>CATALINA  BELEÑO QUIMBAYO</t>
  </si>
  <si>
    <t>https://community.secop.gov.co/Public/Tendering/OpportunityDetail/Index?noticeUID=CO1.NTC.3857307&amp;isFromPublicArea=True&amp;isModal=true&amp;asPopupView=true</t>
  </si>
  <si>
    <t>CD-PS-370-2023</t>
  </si>
  <si>
    <t>ELIZABETH  SALAZAR NIÑO</t>
  </si>
  <si>
    <t>https://community.secop.gov.co/Public/Tendering/OpportunityDetail/Index?noticeUID=CO1.NTC.3856978&amp;isFromPublicArea=True&amp;isModal=true&amp;asPopupView=true</t>
  </si>
  <si>
    <t>CD-PS-371-2023</t>
  </si>
  <si>
    <t>LIZBETH MIREYA BERNAL LOPEZ</t>
  </si>
  <si>
    <t>https://community.secop.gov.co/Public/Tendering/OpportunityDetail/Index?noticeUID=CO1.NTC.3856965&amp;isFromPublicArea=True&amp;isModal=true&amp;asPopupView=true</t>
  </si>
  <si>
    <t>CD-PS-372-2023</t>
  </si>
  <si>
    <t>MYRIAM SOCORRO ROSERO TORRES</t>
  </si>
  <si>
    <t>https://community.secop.gov.co/Public/Tendering/OpportunityDetail/Index?noticeUID=CO1.NTC.3857223&amp;isFromPublicArea=True&amp;isModal=true&amp;asPopupView=true</t>
  </si>
  <si>
    <t>CD-PS-373-2023</t>
  </si>
  <si>
    <t>LAURA NATHALIA CRUZ QUICENO</t>
  </si>
  <si>
    <t>https://community.secop.gov.co/Public/Tendering/OpportunityDetail/Index?noticeUID=CO1.NTC.3857247&amp;isFromPublicArea=True&amp;isModal=true&amp;asPopupView=true</t>
  </si>
  <si>
    <t>CD-PS-374-2023</t>
  </si>
  <si>
    <t>ANGIE LUCIA ARIZA SOSA</t>
  </si>
  <si>
    <t>https://community.secop.gov.co/Public/Tendering/OpportunityDetail/Index?noticeUID=CO1.NTC.3857639&amp;isFromPublicArea=True&amp;isModal=true&amp;asPopupView=true</t>
  </si>
  <si>
    <t>CD-PS-375-2023</t>
  </si>
  <si>
    <t>SANDRA PATRICIA ROMERO CADENA</t>
  </si>
  <si>
    <t>https://community.secop.gov.co/Public/Tendering/OpportunityDetail/Index?noticeUID=CO1.NTC.3857555&amp;isFromPublicArea=True&amp;isModal=true&amp;asPopupView=true</t>
  </si>
  <si>
    <t>ANGELICA  MORALES HERNANDEZ</t>
  </si>
  <si>
    <t>https://community.secop.gov.co/Public/Tendering/OpportunityDetail/Index?noticeUID=CO1.NTC.3857823&amp;isFromPublicArea=True&amp;isModal=true&amp;asPopupView=true</t>
  </si>
  <si>
    <t>CD-PS-377-2023</t>
  </si>
  <si>
    <t>DIANA CAROLINA ROJAS CARO</t>
  </si>
  <si>
    <t>https://community.secop.gov.co/Public/Tendering/OpportunityDetail/Index?noticeUID=CO1.NTC.3857951&amp;isFromPublicArea=True&amp;isModal=true&amp;asPopupView=true</t>
  </si>
  <si>
    <t>CD-PS-378-2023</t>
  </si>
  <si>
    <t>LINA MARIA CARRERO HURTADO</t>
  </si>
  <si>
    <t>https://community.secop.gov.co/Public/Tendering/OpportunityDetail/Index?noticeUID=CO1.NTC.3858116&amp;isFromPublicArea=True&amp;isModal=true&amp;asPopupView=true</t>
  </si>
  <si>
    <t>CD-PS-379-2023</t>
  </si>
  <si>
    <t>DANIELA  ROJAS OBREGON</t>
  </si>
  <si>
    <t>https://community.secop.gov.co/Public/Tendering/OpportunityDetail/Index?noticeUID=CO1.NTC.3858154&amp;isFromPublicArea=True&amp;isModal=true&amp;asPopupView=true</t>
  </si>
  <si>
    <t>CD-PS-380-2023</t>
  </si>
  <si>
    <t>ANAMARIA  RODRIGUEZ PORRAS</t>
  </si>
  <si>
    <t>https://community.secop.gov.co/Public/Tendering/OpportunityDetail/Index?noticeUID=CO1.NTC.3857626&amp;isFromPublicArea=True&amp;isModal=true&amp;asPopupView=true</t>
  </si>
  <si>
    <t>CD-PS-381-2023</t>
  </si>
  <si>
    <t>GERONIMO  PALOMINO CESPEDES</t>
  </si>
  <si>
    <t>https://community.secop.gov.co/Public/Tendering/OpportunityDetail/Index?noticeUID=CO1.NTC.3859466&amp;isFromPublicArea=True&amp;isModal=true&amp;asPopupView=true</t>
  </si>
  <si>
    <t>CD-PS-382-2023</t>
  </si>
  <si>
    <t>MARIA FRANCISCA SANCHEZ OSORIO</t>
  </si>
  <si>
    <t>https://community.secop.gov.co/Public/Tendering/OpportunityDetail/Index?noticeUID=CO1.NTC.3859569&amp;isFromPublicArea=True&amp;isModal=true&amp;asPopupView=true</t>
  </si>
  <si>
    <t>CD-PS-383-2023</t>
  </si>
  <si>
    <t>ADRIANA  ROQUE ROMERO</t>
  </si>
  <si>
    <t>https://community.secop.gov.co/Public/Tendering/OpportunityDetail/Index?noticeUID=CO1.NTC.3860907&amp;isFromPublicArea=True&amp;isModal=true&amp;asPopupView=true</t>
  </si>
  <si>
    <t>CD-PS-384-2023</t>
  </si>
  <si>
    <t>LUCIA CONSTANZA LLANES VALENZUELA</t>
  </si>
  <si>
    <t>https://community.secop.gov.co/Public/Tendering/OpportunityDetail/Index?noticeUID=CO1.NTC.3861376&amp;isFromPublicArea=True&amp;isModal=true&amp;asPopupView=true</t>
  </si>
  <si>
    <t>CD-PS-385-2023</t>
  </si>
  <si>
    <t>ROCIO  POVEDA PEÑA</t>
  </si>
  <si>
    <t>https://community.secop.gov.co/Public/Tendering/OpportunityDetail/Index?noticeUID=CO1.NTC.3862061&amp;isFromPublicArea=True&amp;isModal=true&amp;asPopupView=true</t>
  </si>
  <si>
    <t>CD-PS-386-2023</t>
  </si>
  <si>
    <t>MONICA PATRICIA TENORIO QUIÑONES</t>
  </si>
  <si>
    <t>https://community.secop.gov.co/Public/Tendering/OpportunityDetail/Index?noticeUID=CO1.NTC.3862098&amp;isFromPublicArea=True&amp;isModal=true&amp;asPopupView=true</t>
  </si>
  <si>
    <t>CD-PS-387-2023</t>
  </si>
  <si>
    <t>SANDRA MILENA PORTELA TOLOSA</t>
  </si>
  <si>
    <t>https://community.secop.gov.co/Public/Tendering/OpportunityDetail/Index?noticeUID=CO1.NTC.3863314&amp;isFromPublicArea=True&amp;isModal=true&amp;asPopupView=true</t>
  </si>
  <si>
    <t>CD-PS-388-2023</t>
  </si>
  <si>
    <t>AURA MARIA PLATA MARQUEZ</t>
  </si>
  <si>
    <t>https://community.secop.gov.co/Public/Tendering/OpportunityDetail/Index?noticeUID=CO1.NTC.3864358&amp;isFromPublicArea=True&amp;isModal=true&amp;asPopupView=true</t>
  </si>
  <si>
    <t>CD-PS-389-2023</t>
  </si>
  <si>
    <t>JORGE ARMANDO CANO ESPITIA</t>
  </si>
  <si>
    <t>https://community.secop.gov.co/Public/Tendering/OpportunityDetail/Index?noticeUID=CO1.NTC.3864807&amp;isFromPublicArea=True&amp;isModal=true&amp;asPopupView=true</t>
  </si>
  <si>
    <t>CD-PS-390-2023</t>
  </si>
  <si>
    <t>JENNIFER  ROCHA MURCIA</t>
  </si>
  <si>
    <t>https://community.secop.gov.co/Public/Tendering/OpportunityDetail/Index?noticeUID=CO1.NTC.3865162&amp;isFromPublicArea=True&amp;isModal=true&amp;asPopupView=true</t>
  </si>
  <si>
    <t>CD-PS-391-2023</t>
  </si>
  <si>
    <t>LESLY KATHERINE SEGURA CAMARGO</t>
  </si>
  <si>
    <t>https://community.secop.gov.co/Public/Tendering/OpportunityDetail/Index?noticeUID=CO1.NTC.3866424&amp;isFromPublicArea=True&amp;isModal=true&amp;asPopupView=true</t>
  </si>
  <si>
    <t>CD-PS-392-2023</t>
  </si>
  <si>
    <t>VIVIANA  SILVA BANGUERO</t>
  </si>
  <si>
    <t>https://community.secop.gov.co/Public/Tendering/OpportunityDetail/Index?noticeUID=CO1.NTC.3866557&amp;isFromPublicArea=True&amp;isModal=true&amp;asPopupView=true</t>
  </si>
  <si>
    <t>CD-PS-393-2023</t>
  </si>
  <si>
    <t>LAURA YOLANDA ROMERO HERNANDEZ</t>
  </si>
  <si>
    <t>https://community.secop.gov.co/Public/Tendering/OpportunityDetail/Index?noticeUID=CO1.NTC.3865054&amp;isFromPublicArea=True&amp;isModal=true&amp;asPopupView=true</t>
  </si>
  <si>
    <t>CD-PS-394-2023</t>
  </si>
  <si>
    <t>ERIKA  MARIN TARAZONA</t>
  </si>
  <si>
    <t>https://community.secop.gov.co/Public/Tendering/OpportunityDetail/Index?noticeUID=CO1.NTC.3865780&amp;isFromPublicArea=True&amp;isModal=true&amp;asPopupView=true</t>
  </si>
  <si>
    <t>CD-PS-395-2023</t>
  </si>
  <si>
    <t>LIZETH YOJANNA RAMIREZ VALLES</t>
  </si>
  <si>
    <t>https://community.secop.gov.co/Public/Tendering/OpportunityDetail/Index?noticeUID=CO1.NTC.3866939&amp;isFromPublicArea=True&amp;isModal=true&amp;asPopupView=true</t>
  </si>
  <si>
    <t>CD-PS-396-2023</t>
  </si>
  <si>
    <t>LEILA MILENA DURAN SANCHEZ</t>
  </si>
  <si>
    <t>https://community.secop.gov.co/Public/Tendering/OpportunityDetail/Index?noticeUID=CO1.NTC.3864400&amp;isFromPublicArea=True&amp;isModal=true&amp;asPopupView=true</t>
  </si>
  <si>
    <t>CD-PS-397-2023</t>
  </si>
  <si>
    <t>HELGA NATALIA BERMUDEZ PEREZ</t>
  </si>
  <si>
    <t>https://community.secop.gov.co/Public/Tendering/OpportunityDetail/Index?noticeUID=CO1.NTC.3865034&amp;isFromPublicArea=True&amp;isModal=true&amp;asPopupView=true</t>
  </si>
  <si>
    <t>CD-PS-398-2023</t>
  </si>
  <si>
    <t>JUAN PABLO JIMENEZ ROBAYO</t>
  </si>
  <si>
    <t>https://community.secop.gov.co/Public/Tendering/OpportunityDetail/Index?noticeUID=CO1.NTC.3865582&amp;isFromPublicArea=True&amp;isModal=true&amp;asPopupView=true</t>
  </si>
  <si>
    <t>CD-PS-399-2023</t>
  </si>
  <si>
    <t>DORA INES MATURANA MATURANA</t>
  </si>
  <si>
    <t>https://community.secop.gov.co/Public/Tendering/OpportunityDetail/Index?noticeUID=CO1.NTC.3863739&amp;isFromPublicArea=True&amp;isModal=true&amp;asPopupView=true</t>
  </si>
  <si>
    <t>CD-PS-400-2023</t>
  </si>
  <si>
    <t>JOHANA CATALINA RODRIGUEZ LOZANO</t>
  </si>
  <si>
    <t>https://community.secop.gov.co/Public/Tendering/OpportunityDetail/Index?noticeUID=CO1.NTC.3864098&amp;isFromPublicArea=True&amp;isModal=true&amp;asPopupView=true</t>
  </si>
  <si>
    <t>CD-PS-401-2023</t>
  </si>
  <si>
    <t>NICOLAS  FORERO VILLARREAL</t>
  </si>
  <si>
    <t>https://community.secop.gov.co/Public/Tendering/OpportunityDetail/Index?noticeUID=CO1.NTC.3863380&amp;isFromPublicArea=True&amp;isModal=true&amp;asPopupView=true</t>
  </si>
  <si>
    <t>CD-PS-402-2023</t>
  </si>
  <si>
    <t>PILAR ANDREA RAMIREZ PEÑA</t>
  </si>
  <si>
    <t>https://community.secop.gov.co/Public/Tendering/OpportunityDetail/Index?noticeUID=CO1.NTC.3864276&amp;isFromPublicArea=True&amp;isModal=true&amp;asPopupView=true</t>
  </si>
  <si>
    <t>CD-PS-403-2023</t>
  </si>
  <si>
    <t>MARTHA PATRICIA JIMENEZ RODRIGUEZ</t>
  </si>
  <si>
    <t>https://community.secop.gov.co/Public/Tendering/OpportunityDetail/Index?noticeUID=CO1.NTC.3864745&amp;isFromPublicArea=True&amp;isModal=true&amp;asPopupView=true</t>
  </si>
  <si>
    <t>CD-PS-404-2023</t>
  </si>
  <si>
    <t>YAMILE  AGUILAR OCHOA</t>
  </si>
  <si>
    <t>https://community.secop.gov.co/Public/Tendering/OpportunityDetail/Index?noticeUID=CO1.NTC.3865153&amp;isFromPublicArea=True&amp;isModal=true&amp;asPopupView=true</t>
  </si>
  <si>
    <t>CD-PS-405-2023</t>
  </si>
  <si>
    <t>BLANCA LILIA GONZALEZ GARAY</t>
  </si>
  <si>
    <t>https://community.secop.gov.co/Public/Tendering/OpportunityDetail/Index?noticeUID=CO1.NTC.3865063&amp;isFromPublicArea=True&amp;isModal=true&amp;asPopupView=true</t>
  </si>
  <si>
    <t>CD-PS-406-2023</t>
  </si>
  <si>
    <t>YHEISON JAVIER GAMBA RONCANCIO</t>
  </si>
  <si>
    <t>https://community.secop.gov.co/Public/Tendering/OpportunityDetail/Index?noticeUID=CO1.NTC.3866320&amp;isFromPublicArea=True&amp;isModal=true&amp;asPopupView=true</t>
  </si>
  <si>
    <t>CD-PS-407-2023</t>
  </si>
  <si>
    <t>MILTON MARINO GONZALEZ LEGUIZAMON</t>
  </si>
  <si>
    <t>https://community.secop.gov.co/Public/Tendering/OpportunityDetail/Index?noticeUID=CO1.NTC.3866275&amp;isFromPublicArea=True&amp;isModal=true&amp;asPopupView=true</t>
  </si>
  <si>
    <t>CD-PS-408-2023</t>
  </si>
  <si>
    <t>CAMILA ETSOMINA CUESTA MOYA</t>
  </si>
  <si>
    <t>https://community.secop.gov.co/Public/Tendering/OpportunityDetail/Index?noticeUID=CO1.NTC.3865724&amp;isFromPublicArea=True&amp;isModal=true&amp;asPopupView=true</t>
  </si>
  <si>
    <t>CD-PS-409-2023</t>
  </si>
  <si>
    <t>MARIA TERESA ROJAS RUEDA</t>
  </si>
  <si>
    <t>https://community.secop.gov.co/Public/Tendering/OpportunityDetail/Index?noticeUID=CO1.NTC.3866305&amp;isFromPublicArea=True&amp;isModal=true&amp;asPopupView=true</t>
  </si>
  <si>
    <t>CD-PS-410-2023</t>
  </si>
  <si>
    <t>ANGELICA VIVIANA RODRIGUEZ ABREU</t>
  </si>
  <si>
    <t>https://community.secop.gov.co/Public/Tendering/OpportunityDetail/Index?noticeUID=CO1.NTC.3867162&amp;isFromPublicArea=True&amp;isModal=true&amp;asPopupView=true</t>
  </si>
  <si>
    <t>CD-PS-411-2023</t>
  </si>
  <si>
    <t>ORIANA ELIZABETH MONTOYA LOZANO</t>
  </si>
  <si>
    <t>https://community.secop.gov.co/Public/Tendering/OpportunityDetail/Index?noticeUID=CO1.NTC.3867749&amp;isFromPublicArea=True&amp;isModal=true&amp;asPopupView=true</t>
  </si>
  <si>
    <t>CD-PS-412-2023</t>
  </si>
  <si>
    <t>SARA ESTEFANIA PRECIADO RIVERA</t>
  </si>
  <si>
    <t>https://community.secop.gov.co/Public/Tendering/OpportunityDetail/Index?noticeUID=CO1.NTC.3867032&amp;isFromPublicArea=True&amp;isModal=true&amp;asPopupView=true</t>
  </si>
  <si>
    <t>CD-PS-413-2023</t>
  </si>
  <si>
    <t>GLORIA YESENIA MEDINA GAITAN</t>
  </si>
  <si>
    <t>https://community.secop.gov.co/Public/Tendering/OpportunityDetail/Index?noticeUID=CO1.NTC.3866745&amp;isFromPublicArea=True&amp;isModal=False</t>
  </si>
  <si>
    <t>CD-PS-414-2023</t>
  </si>
  <si>
    <t>RUTH TRINIDAD LORA LONDOÑO</t>
  </si>
  <si>
    <t>https://community.secop.gov.co/Public/Tendering/OpportunityDetail/Index?noticeUID=CO1.NTC.3867367&amp;isFromPublicArea=True&amp;isModal=true&amp;asPopupView=true</t>
  </si>
  <si>
    <t>CD-PS-416-2023</t>
  </si>
  <si>
    <t>ERIKA JOHANA RODRIGUEZ VARGAS</t>
  </si>
  <si>
    <t>https://community.secop.gov.co/Public/Tendering/OpportunityDetail/Index?noticeUID=CO1.NTC.3868083&amp;isFromPublicArea=True&amp;isModal=true&amp;asPopupView=true</t>
  </si>
  <si>
    <t>CD-ARR-415-2023</t>
  </si>
  <si>
    <t>OSCAR FERNANDO CIFUENTES BOTERO</t>
  </si>
  <si>
    <t>https://community.secop.gov.co/Public/Tendering/OpportunityDetail/Index?noticeUID=CO1.NTC.3868614&amp;isFromPublicArea=True&amp;isModal=true&amp;asPopupView=true</t>
  </si>
  <si>
    <t>CD-PS-417-2023</t>
  </si>
  <si>
    <t>ANNE PAOLA MENDOZA GONZALEZ</t>
  </si>
  <si>
    <t>https://community.secop.gov.co/Public/Tendering/OpportunityDetail/Index?noticeUID=CO1.NTC.3875967&amp;isFromPublicArea=True&amp;isModal=true&amp;asPopupView=true</t>
  </si>
  <si>
    <t>CD-PS-418-2023</t>
  </si>
  <si>
    <t>MARISOL  CALIXTO BARON</t>
  </si>
  <si>
    <t>https://community.secop.gov.co/Public/Tendering/OpportunityDetail/Index?noticeUID=CO1.NTC.3874273&amp;isFromPublicArea=True&amp;isModal=true&amp;asPopupView=true</t>
  </si>
  <si>
    <t>CD-PS-419-2023</t>
  </si>
  <si>
    <t>LINA VANESSA LOZADA LEON</t>
  </si>
  <si>
    <t>https://community.secop.gov.co/Public/Tendering/OpportunityDetail/Index?noticeUID=CO1.NTC.3876237&amp;isFromPublicArea=True&amp;isModal=true&amp;asPopupView=true</t>
  </si>
  <si>
    <t>CD-PS-420-2023</t>
  </si>
  <si>
    <t>PAULA ANDREA OVALLE RODRIGUEZ</t>
  </si>
  <si>
    <t>https://community.secop.gov.co/Public/Tendering/OpportunityDetail/Index?noticeUID=CO1.NTC.3875665&amp;isFromPublicArea=True&amp;isModal=true&amp;asPopupView=true</t>
  </si>
  <si>
    <t>CD-PS-421-2023</t>
  </si>
  <si>
    <t>PAOLA ANDREA GUSTIN MORERA</t>
  </si>
  <si>
    <t>https://community.secop.gov.co/Public/Tendering/OpportunityDetail/Index?noticeUID=CO1.NTC.3877331&amp;isFromPublicArea=True&amp;isModal=true&amp;asPopupView=true</t>
  </si>
  <si>
    <t>CD-PS-422-2023</t>
  </si>
  <si>
    <t>YESICA ALEJANDRA TRIANA VANEGAS</t>
  </si>
  <si>
    <t>https://community.secop.gov.co/Public/Tendering/OpportunityDetail/Index?noticeUID=CO1.NTC.3877310&amp;isFromPublicArea=True&amp;isModal=true&amp;asPopupView=true</t>
  </si>
  <si>
    <t>CD-PS-423-2023</t>
  </si>
  <si>
    <t>ZAMIRA DEL CARMEN PEREA MOSQUERA</t>
  </si>
  <si>
    <t>https://community.secop.gov.co/Public/Tendering/OpportunityDetail/Index?noticeUID=CO1.NTC.3877268&amp;isFromPublicArea=True&amp;isModal=true&amp;asPopupView=true</t>
  </si>
  <si>
    <t>CD-PS-424-2023</t>
  </si>
  <si>
    <t>ANGIE KARINA BOCANEGRA MARIN</t>
  </si>
  <si>
    <t>https://community.secop.gov.co/Public/Tendering/OpportunityDetail/Index?noticeUID=CO1.NTC.3878686&amp;isFromPublicArea=True&amp;isModal=true&amp;asPopupView=true</t>
  </si>
  <si>
    <t>CD-PS-425-2023</t>
  </si>
  <si>
    <t>MANUEL ALEXANDER LINARES LOZANO</t>
  </si>
  <si>
    <t>https://community.secop.gov.co/Public/Tendering/OpportunityDetail/Index?noticeUID=CO1.NTC.3878566&amp;isFromPublicArea=True&amp;isModal=true&amp;asPopupView=true</t>
  </si>
  <si>
    <t>CD-PS-426-2023</t>
  </si>
  <si>
    <t>ANGIE PAOLA RINCON SUAREZ</t>
  </si>
  <si>
    <t>https://community.secop.gov.co/Public/Tendering/OpportunityDetail/Index?noticeUID=CO1.NTC.3878372&amp;isFromPublicArea=True&amp;isModal=true&amp;asPopupView=true</t>
  </si>
  <si>
    <t>CD-PS-427-2023</t>
  </si>
  <si>
    <t>ANGIE TATIANA CARDOZO RODRIGUEZ</t>
  </si>
  <si>
    <t>https://community.secop.gov.co/Public/Tendering/OpportunityDetail/Index?noticeUID=CO1.NTC.3878908&amp;isFromPublicArea=True&amp;isModal=true&amp;asPopupView=true</t>
  </si>
  <si>
    <t>CD-PS-428-2023</t>
  </si>
  <si>
    <t>JACQUELINE  VALENCIA DIAZ</t>
  </si>
  <si>
    <t>https://community.secop.gov.co/Public/Tendering/OpportunityDetail/Index?noticeUID=CO1.NTC.3879418&amp;isFromPublicArea=True&amp;isModal=true&amp;asPopupView=true</t>
  </si>
  <si>
    <t>CD-PS-429-2023</t>
  </si>
  <si>
    <t>ROXANA BELEN SEFAIR MORALES</t>
  </si>
  <si>
    <t>https://community.secop.gov.co/Public/Tendering/OpportunityDetail/Index?noticeUID=CO1.NTC.3881833&amp;isFromPublicArea=True&amp;isModal=true&amp;asPopupView=true</t>
  </si>
  <si>
    <t>CD-PS-430-2023</t>
  </si>
  <si>
    <t>LAURA XIMENA PEDRAZA CAMACHO</t>
  </si>
  <si>
    <t>https://community.secop.gov.co/Public/Tendering/OpportunityDetail/Index?noticeUID=CO1.NTC.3882035&amp;isFromPublicArea=True&amp;isModal=true&amp;asPopupView=true</t>
  </si>
  <si>
    <t>CD-PS-431-2023</t>
  </si>
  <si>
    <t>LAURA ROCIO TORRES BETANCOURT</t>
  </si>
  <si>
    <t>https://community.secop.gov.co/Public/Tendering/OpportunityDetail/Index?noticeUID=CO1.NTC.3882491&amp;isFromPublicArea=True&amp;isModal=true&amp;asPopupView=true</t>
  </si>
  <si>
    <t>CD-PS-432-2023</t>
  </si>
  <si>
    <t>LORENA  DUARTE BEDOYA</t>
  </si>
  <si>
    <t>https://community.secop.gov.co/Public/Tendering/OpportunityDetail/Index?noticeUID=CO1.NTC.3884513&amp;isFromPublicArea=True&amp;isModal=true&amp;asPopupView=true</t>
  </si>
  <si>
    <t>CD-PS-433-2023</t>
  </si>
  <si>
    <t>EDNA JOHANA MEDINA BARRETO</t>
  </si>
  <si>
    <t>https://community.secop.gov.co/Public/Tendering/OpportunityDetail/Index?noticeUID=CO1.NTC.3884774&amp;isFromPublicArea=True&amp;isModal=true&amp;asPopupView=true</t>
  </si>
  <si>
    <t>CD-PS-434-2023</t>
  </si>
  <si>
    <t>MILKA ELAINE PEDROZA JACKSON</t>
  </si>
  <si>
    <t>https://community.secop.gov.co/Public/Tendering/OpportunityDetail/Index?noticeUID=CO1.NTC.3886322&amp;isFromPublicArea=True&amp;isModal=true&amp;asPopupView=true</t>
  </si>
  <si>
    <t>CD-PS-435-2023</t>
  </si>
  <si>
    <t>EDWARD FERNANDO BARRAGAN ORTIZ</t>
  </si>
  <si>
    <t>https://community.secop.gov.co/Public/Tendering/OpportunityDetail/Index?noticeUID=CO1.NTC.3885920&amp;isFromPublicArea=True&amp;isModal=true&amp;asPopupView=true</t>
  </si>
  <si>
    <t>CD-PS-436-2023</t>
  </si>
  <si>
    <t>VLADIMIR ALEXANDER GARCIA MONTEJO</t>
  </si>
  <si>
    <t>https://community.secop.gov.co/Public/Tendering/OpportunityDetail/Index?noticeUID=CO1.NTC.3885017&amp;isFromPublicArea=True&amp;isModal=true&amp;asPopupView=true</t>
  </si>
  <si>
    <t>CD-PS-437-2023</t>
  </si>
  <si>
    <t>DIANA CAROLINA HERNANDEZ SANCHEZ</t>
  </si>
  <si>
    <t>https://community.secop.gov.co/Public/Tendering/OpportunityDetail/Index?noticeUID=CO1.NTC.3885409&amp;isFromPublicArea=True&amp;isModal=true&amp;asPopupView=true</t>
  </si>
  <si>
    <t>CD-PS-438-2023</t>
  </si>
  <si>
    <t>ANDREA DEL PILAR CARREÑO LOZANO</t>
  </si>
  <si>
    <t>https://community.secop.gov.co/Public/Tendering/OpportunityDetail/Index?noticeUID=CO1.NTC.3891844&amp;isFromPublicArea=True&amp;isModal=true&amp;asPopupView=true</t>
  </si>
  <si>
    <t>CD-PS-439-2023</t>
  </si>
  <si>
    <t>MARIA ANGELICA GARZON GODOY</t>
  </si>
  <si>
    <t>https://community.secop.gov.co/Public/Tendering/OpportunityDetail/Index?noticeUID=CO1.NTC.3888799&amp;isFromPublicArea=True&amp;isModal=true&amp;asPopupView=true</t>
  </si>
  <si>
    <t>CD-PS-440-2023</t>
  </si>
  <si>
    <t>LAURA CATALINA ROA SAYAGO</t>
  </si>
  <si>
    <t>https://community.secop.gov.co/Public/Tendering/OpportunityDetail/Index?noticeUID=CO1.NTC.3886684&amp;isFromPublicArea=True&amp;isModal=true&amp;asPopupView=true</t>
  </si>
  <si>
    <t>CD-PS-441-2023</t>
  </si>
  <si>
    <t>DIANA ROCIO PACHON MURCIA</t>
  </si>
  <si>
    <t>https://community.secop.gov.co/Public/Tendering/OpportunityDetail/Index?noticeUID=CO1.NTC.3887159&amp;isFromPublicArea=True&amp;isModal=true&amp;asPopupView=true</t>
  </si>
  <si>
    <t>CD-PS-442-2023</t>
  </si>
  <si>
    <t>LORENZA  BORDAMALO GUERRERO</t>
  </si>
  <si>
    <t>https://community.secop.gov.co/Public/Tendering/OpportunityDetail/Index?noticeUID=CO1.NTC.3887384&amp;isFromPublicArea=True&amp;isModal=true&amp;asPopupView=true</t>
  </si>
  <si>
    <t>Directora de la Dirección del Sistema de Cuidado ( E)</t>
  </si>
  <si>
    <t>CD-PS-443-2023</t>
  </si>
  <si>
    <t>GLADYS EDITH VILLALOBOS BOLIVAR</t>
  </si>
  <si>
    <t>https://community.secop.gov.co/Public/Tendering/OpportunityDetail/Index?noticeUID=CO1.NTC.3887424&amp;isFromPublicArea=True&amp;isModal=true&amp;asPopupView=true</t>
  </si>
  <si>
    <t>CD-PS-444-2023</t>
  </si>
  <si>
    <t>ANDREA MARCELA HOYOS MARTINEZ</t>
  </si>
  <si>
    <t>https://community.secop.gov.co/Public/Tendering/OpportunityDetail/Index?noticeUID=CO1.NTC.3887614&amp;isFromPublicArea=True&amp;isModal=true&amp;asPopupView=true</t>
  </si>
  <si>
    <t>CD-PS-445-2023</t>
  </si>
  <si>
    <t>ANA DANIELA PINEDA TOBASIA</t>
  </si>
  <si>
    <t>https://community.secop.gov.co/Public/Tendering/OpportunityDetail/Index?noticeUID=CO1.NTC.3887453&amp;isFromPublicArea=True&amp;isModal=true&amp;asPopupView=true</t>
  </si>
  <si>
    <t>CD-PS-446-2023</t>
  </si>
  <si>
    <t>SERGIO CAMILO PEREA GUTIERREZ</t>
  </si>
  <si>
    <t>https://community.secop.gov.co/Public/Tendering/OpportunityDetail/Index?noticeUID=CO1.NTC.3893157&amp;isFromPublicArea=True&amp;isModal=true&amp;asPopupView=true</t>
  </si>
  <si>
    <t>CD-PS-447-2023</t>
  </si>
  <si>
    <t>FRANCY NEY ZARATE LOZANO</t>
  </si>
  <si>
    <t>https://community.secop.gov.co/Public/Tendering/OpportunityDetail/Index?noticeUID=CO1.NTC.3887849&amp;isFromPublicArea=True&amp;isModal=true&amp;asPopupView=true</t>
  </si>
  <si>
    <t>CD-PS-448-2023</t>
  </si>
  <si>
    <t>ALIX CATALINA ROJAS PORRAS</t>
  </si>
  <si>
    <t>https://community.secop.gov.co/Public/Tendering/OpportunityDetail/Index?noticeUID=CO1.NTC.3888074&amp;isFromPublicArea=True&amp;isModal=true&amp;asPopupView=true</t>
  </si>
  <si>
    <t>CD-PS-449-2023</t>
  </si>
  <si>
    <t>HELENA  SUAREZ RODRIGUEZ</t>
  </si>
  <si>
    <t>https://community.secop.gov.co/Public/Tendering/OpportunityDetail/Index?noticeUID=CO1.NTC.3888748&amp;isFromPublicArea=True&amp;isModal=true&amp;asPopupView=true</t>
  </si>
  <si>
    <t>CD-PS-450-2023</t>
  </si>
  <si>
    <t>LICET DAYANNE ALEJO GUZMAN</t>
  </si>
  <si>
    <t>https://community.secop.gov.co/Public/Tendering/OpportunityDetail/Index?noticeUID=CO1.NTC.3888651&amp;isFromPublicArea=True&amp;isModal=true&amp;asPopupView=true</t>
  </si>
  <si>
    <t>CD-PS-451-2023</t>
  </si>
  <si>
    <t>ERIKA LORENA HUESA FLECHAS</t>
  </si>
  <si>
    <t>https://community.secop.gov.co/Public/Tendering/OpportunityDetail/Index?noticeUID=CO1.NTC.3889070&amp;isFromPublicArea=True&amp;isModal=true&amp;asPopupView=true</t>
  </si>
  <si>
    <t>CD-PS-452-2023</t>
  </si>
  <si>
    <t>https://community.secop.gov.co/Public/Tendering/OpportunityDetail/Index?noticeUID=CO1.NTC.3888996&amp;isFromPublicArea=True&amp;isModal=true&amp;asPopupView=true</t>
  </si>
  <si>
    <t>CD-PS-453-2023</t>
  </si>
  <si>
    <t>LUZ ANGELA ANDRADE AREVALO</t>
  </si>
  <si>
    <t>https://community.secop.gov.co/Public/Tendering/OpportunityDetail/Index?noticeUID=CO1.NTC.3888512&amp;isFromPublicArea=True&amp;isModal=true&amp;asPopupView=true</t>
  </si>
  <si>
    <t>CD-PS-454-2023</t>
  </si>
  <si>
    <t>LUZ MERY GARCIA GONZALEZ</t>
  </si>
  <si>
    <t>https://community.secop.gov.co/Public/Tendering/OpportunityDetail/Index?noticeUID=CO1.NTC.3888713&amp;isFromPublicArea=True&amp;isModal=true&amp;asPopupView=true</t>
  </si>
  <si>
    <t>CD-PS-455-2023</t>
  </si>
  <si>
    <t>ILSA CARLOTA ALMECIGA ROMERO</t>
  </si>
  <si>
    <t>https://community.secop.gov.co/Public/Tendering/OpportunityDetail/Index?noticeUID=CO1.NTC.3889708&amp;isFromPublicArea=True&amp;isModal=true&amp;asPopupView=true</t>
  </si>
  <si>
    <t>CD-PS-456-2023</t>
  </si>
  <si>
    <t>ANDREA  MUÑOZ REYES</t>
  </si>
  <si>
    <t>https://community.secop.gov.co/Public/Tendering/OpportunityDetail/Index?noticeUID=CO1.NTC.3893315&amp;isFromPublicArea=True&amp;isModal=true&amp;asPopupView=true</t>
  </si>
  <si>
    <t>CD-PS-457-2023</t>
  </si>
  <si>
    <t>NATALIA  LENIS HERNANDEZ</t>
  </si>
  <si>
    <t>https://community.secop.gov.co/Public/Tendering/OpportunityDetail/Index?noticeUID=CO1.NTC.3891839&amp;isFromPublicArea=True&amp;isModal=true&amp;asPopupView=true</t>
  </si>
  <si>
    <t>CD-PS-458-2023</t>
  </si>
  <si>
    <t>LADY CAROLINA NARANJO JIMENEZ</t>
  </si>
  <si>
    <t>https://community.secop.gov.co/Public/Tendering/OpportunityDetail/Index?noticeUID=CO1.NTC.3890452&amp;isFromPublicArea=True&amp;isModal=true&amp;asPopupView=true</t>
  </si>
  <si>
    <t>CD-PS-459-2023</t>
  </si>
  <si>
    <t>MARIA CAROLINA OLANO RAMIREZ</t>
  </si>
  <si>
    <t>https://community.secop.gov.co/Public/Tendering/OpportunityDetail/Index?noticeUID=CO1.NTC.3894232&amp;isFromPublicArea=True&amp;isModal=true&amp;asPopupView=true</t>
  </si>
  <si>
    <t>CD-PS-460-2023</t>
  </si>
  <si>
    <t>ANLLY MANYERLHY AGUIRRE RODRIGUEZ</t>
  </si>
  <si>
    <t>https://community.secop.gov.co/Public/Tendering/OpportunityDetail/Index?noticeUID=CO1.NTC.3893683&amp;isFromPublicArea=True&amp;isModal=true&amp;asPopupView=true</t>
  </si>
  <si>
    <t>CD-PS-461-2023</t>
  </si>
  <si>
    <t>MARIA ALEJANDRA OROZCO RODRIGUEZ</t>
  </si>
  <si>
    <t>https://community.secop.gov.co/Public/Tendering/OpportunityDetail/Index?noticeUID=CO1.NTC.3893434&amp;isFromPublicArea=True&amp;isModal=true&amp;asPopupView=true</t>
  </si>
  <si>
    <t>CD-PS-462-2023</t>
  </si>
  <si>
    <t>KAREN ALEJANDRA TORRES MORENO</t>
  </si>
  <si>
    <t>https://community.secop.gov.co/Public/Tendering/OpportunityDetail/Index?noticeUID=CO1.NTC.3893473&amp;isFromPublicArea=True&amp;isModal=true&amp;asPopupView=true</t>
  </si>
  <si>
    <t>CD-PS-466-2023</t>
  </si>
  <si>
    <t>LAURA MARCELA PEREZ MORA</t>
  </si>
  <si>
    <t>https://community.secop.gov.co/Public/Tendering/OpportunityDetail/Index?noticeUID=CO1.NTC.3894071&amp;isFromPublicArea=True&amp;isModal=true&amp;asPopupView=true</t>
  </si>
  <si>
    <t>CD-PS-467-2023</t>
  </si>
  <si>
    <t>INILIDA MARIA CASSIANI CASSERES</t>
  </si>
  <si>
    <t>https://community.secop.gov.co/Public/Tendering/OpportunityDetail/Index?noticeUID=CO1.NTC.3898596&amp;isFromPublicArea=True&amp;isModal=true&amp;asPopupView=true</t>
  </si>
  <si>
    <t>CD-PS-468-2023</t>
  </si>
  <si>
    <t>RUTH MARIA FRANCO VARGAS</t>
  </si>
  <si>
    <t>https://community.secop.gov.co/Public/Tendering/OpportunityDetail/Index?noticeUID=CO1.NTC.3898790&amp;isFromPublicArea=True&amp;isModal=true&amp;asPopupView=true</t>
  </si>
  <si>
    <t>CD-PS-469-2023</t>
  </si>
  <si>
    <t>JENNY MABEL ZEA MOSQUERA</t>
  </si>
  <si>
    <t>https://community.secop.gov.co/Public/Tendering/OpportunityDetail/Index?noticeUID=CO1.NTC.3902548&amp;isFromPublicArea=True&amp;isModal=true&amp;asPopupView=true</t>
  </si>
  <si>
    <t>CD-PS-470-2023</t>
  </si>
  <si>
    <t>MARIA FERNANDA JARAMILLO JIMENEZ</t>
  </si>
  <si>
    <t>https://community.secop.gov.co/Public/Tendering/OpportunityDetail/Index?noticeUID=CO1.NTC.3897929&amp;isFromPublicArea=True&amp;isModal=true&amp;asPopupView=true</t>
  </si>
  <si>
    <t>CD-PS-471-2023</t>
  </si>
  <si>
    <t>SIRLEY YESSENIA QUEVEDO RODRIGUEZ</t>
  </si>
  <si>
    <t>https://community.secop.gov.co/Public/Tendering/OpportunityDetail/Index?noticeUID=CO1.NTC.3897339&amp;isFromPublicArea=True&amp;isModal=true&amp;asPopupView=true</t>
  </si>
  <si>
    <t>CD-PS-472-2023</t>
  </si>
  <si>
    <t>GESLLY ZARIF CARDENAS GUERRERO</t>
  </si>
  <si>
    <t>https://community.secop.gov.co/Public/Tendering/OpportunityDetail/Index?noticeUID=CO1.NTC.3899290&amp;isFromPublicArea=True&amp;isModal=true&amp;asPopupView=true</t>
  </si>
  <si>
    <t>CD-PS-473-2023</t>
  </si>
  <si>
    <t>NATALY MILDREDT SANCHEZ MURCIA</t>
  </si>
  <si>
    <t>https://community.secop.gov.co/Public/Tendering/OpportunityDetail/Index?noticeUID=CO1.NTC.3899588&amp;isFromPublicArea=True&amp;isModal=true&amp;asPopupView=true</t>
  </si>
  <si>
    <t>CD-PS-474-2023</t>
  </si>
  <si>
    <t>MONICA PATRICIA HOYOS ROBAYO</t>
  </si>
  <si>
    <t>https://community.secop.gov.co/Public/Tendering/OpportunityDetail/Index?noticeUID=CO1.NTC.3898952&amp;isFromPublicArea=True&amp;isModal=true&amp;asPopupView=true</t>
  </si>
  <si>
    <t>CD-PS-475-2023</t>
  </si>
  <si>
    <t>MARIA CONSTANZA LOPEZ MEJIA</t>
  </si>
  <si>
    <t>https://community.secop.gov.co/Public/Tendering/OpportunityDetail/Index?noticeUID=CO1.NTC.3899501&amp;isFromPublicArea=True&amp;isModal=true&amp;asPopupView=true</t>
  </si>
  <si>
    <t>CD-PS-476-2023</t>
  </si>
  <si>
    <t>MARIA CAROLINA SALAZAR PARDO</t>
  </si>
  <si>
    <t>https://community.secop.gov.co/Public/Tendering/OpportunityDetail/Index?noticeUID=CO1.NTC.3898972&amp;isFromPublicArea=True&amp;isModal=true&amp;asPopupView=true</t>
  </si>
  <si>
    <t>CD-PS-477-2023</t>
  </si>
  <si>
    <t>JENIFER TATIANA SANCHEZ DAZA</t>
  </si>
  <si>
    <t>https://community.secop.gov.co/Public/Tendering/OpportunityDetail/Index?noticeUID=CO1.NTC.3899132&amp;isFromPublicArea=True&amp;isModal=true&amp;asPopupView=true</t>
  </si>
  <si>
    <t>CD-PS-478-2023</t>
  </si>
  <si>
    <t>STEFANIA  VILLAMIZAR CUBIDES</t>
  </si>
  <si>
    <t>https://community.secop.gov.co/Public/Tendering/OpportunityDetail/Index?noticeUID=CO1.NTC.3902524&amp;isFromPublicArea=True&amp;isModal=true&amp;asPopupView=true</t>
  </si>
  <si>
    <t>CD-PS-479-2023</t>
  </si>
  <si>
    <t>ANGELA PATRICIA SALDAÑA CONTRERAS</t>
  </si>
  <si>
    <t>https://community.secop.gov.co/Public/Tendering/OpportunityDetail/Index?noticeUID=CO1.NTC.3902865&amp;isFromPublicArea=True&amp;isModal=true&amp;asPopupView=true</t>
  </si>
  <si>
    <t>CD-PS-480-2023</t>
  </si>
  <si>
    <t>RUTH CAROLINA ROBAYO RODRIGUEZ</t>
  </si>
  <si>
    <t>https://community.secop.gov.co/Public/Tendering/OpportunityDetail/Index?noticeUID=CO1.NTC.3902749&amp;isFromPublicArea=True&amp;isModal=true&amp;asPopupView=true</t>
  </si>
  <si>
    <t>CD-PS-481-2023</t>
  </si>
  <si>
    <t>ELIZABETH LUCIA CASTILLO RINCON</t>
  </si>
  <si>
    <t>https://community.secop.gov.co/Public/Tendering/OpportunityDetail/Index?noticeUID=CO1.NTC.3904301&amp;isFromPublicArea=True&amp;isModal=true&amp;asPopupView=true</t>
  </si>
  <si>
    <t>CD-PS-482-2023</t>
  </si>
  <si>
    <t>LAURA VALERIA RAIRAN BENAVIDES</t>
  </si>
  <si>
    <t>https://community.secop.gov.co/Public/Tendering/OpportunityDetail/Index?noticeUID=CO1.NTC.3904815&amp;isFromPublicArea=True&amp;isModal=true&amp;asPopupView=true</t>
  </si>
  <si>
    <t>CD-ARR-465-2023</t>
  </si>
  <si>
    <t>DORIS  CEPEDA SUPELANO</t>
  </si>
  <si>
    <t>https://community.secop.gov.co/Public/Tendering/OpportunityDetail/Index?noticeUID=CO1.NTC.3894567&amp;isFromPublicArea=True&amp;isModal=true&amp;asPopupView=true</t>
  </si>
  <si>
    <t>CD-PS-483-2023</t>
  </si>
  <si>
    <t>SANDRA MILENA RODRIGUEZ MONTERO</t>
  </si>
  <si>
    <t>https://community.secop.gov.co/Public/Tendering/OpportunityDetail/Index?noticeUID=CO1.NTC.3904063&amp;isFromPublicArea=True&amp;isModal=true&amp;asPopupView=true</t>
  </si>
  <si>
    <t>CD-ARR-463-2023</t>
  </si>
  <si>
    <t>GAB NUB LTDA</t>
  </si>
  <si>
    <t>https://community.secop.gov.co/Public/Tendering/OpportunityDetail/Index?noticeUID=CO1.NTC.3894284&amp;isFromPublicArea=True&amp;isModal=true&amp;asPopupView=true</t>
  </si>
  <si>
    <t>CD-PS-484-2023</t>
  </si>
  <si>
    <t>YENNY TATIANA VASQUEZ AREVALO</t>
  </si>
  <si>
    <t>https://community.secop.gov.co/Public/Tendering/OpportunityDetail/Index?noticeUID=CO1.NTC.3904158&amp;isFromPublicArea=True&amp;isModal=true&amp;asPopupView=true</t>
  </si>
  <si>
    <t>CD-PS-485-2023</t>
  </si>
  <si>
    <t>GISETH NICOLE BEJARANO GUZMAN</t>
  </si>
  <si>
    <t>https://community.secop.gov.co/Public/Tendering/OpportunityDetail/Index?noticeUID=CO1.NTC.3904675&amp;isFromPublicArea=True&amp;isModal=true&amp;asPopupView=true</t>
  </si>
  <si>
    <t>CD-PS-486-2023</t>
  </si>
  <si>
    <t>LINA MARIA GIL ARIAS</t>
  </si>
  <si>
    <t>https://community.secop.gov.co/Public/Tendering/OpportunityDetail/Index?noticeUID=CO1.NTC.3904873&amp;isFromPublicArea=True&amp;isModal=true&amp;asPopupView=true</t>
  </si>
  <si>
    <t>CD-PS-487-2023</t>
  </si>
  <si>
    <t>CINDY JOHANA RODRIGUEZ VACA</t>
  </si>
  <si>
    <t>https://community.secop.gov.co/Public/Tendering/OpportunityDetail/Index?noticeUID=CO1.NTC.3904966&amp;isFromPublicArea=True&amp;isModal=true&amp;asPopupView=true</t>
  </si>
  <si>
    <t>CD-PS-488-2023</t>
  </si>
  <si>
    <t>LADY LORENA ROBAYO CARDENAS</t>
  </si>
  <si>
    <t>https://community.secop.gov.co/Public/Tendering/OpportunityDetail/Index?noticeUID=CO1.NTC.3905739&amp;isFromPublicArea=True&amp;isModal=true&amp;asPopupView=true</t>
  </si>
  <si>
    <t>CD-PS-489-2023</t>
  </si>
  <si>
    <t>SILVANA  BACARES CAMACHO</t>
  </si>
  <si>
    <t>https://community.secop.gov.co/Public/Tendering/OpportunityDetail/Index?noticeUID=CO1.NTC.3905279&amp;isFromPublicArea=True&amp;isModal=true&amp;asPopupView=true</t>
  </si>
  <si>
    <t>CD-PS-490-2023</t>
  </si>
  <si>
    <t>NATALIA  MUÑOZ FERRER</t>
  </si>
  <si>
    <t>https://community.secop.gov.co/Public/Tendering/OpportunityDetail/Index?noticeUID=CO1.NTC.3904399&amp;isFromPublicArea=True&amp;isModal=true&amp;asPopupView=true</t>
  </si>
  <si>
    <t>CD-PS-491-2023</t>
  </si>
  <si>
    <t>MARIA ISABEL ORTIZ CASTRO</t>
  </si>
  <si>
    <t>https://community.secop.gov.co/Public/Tendering/OpportunityDetail/Index?noticeUID=CO1.NTC.3904927&amp;isFromPublicArea=True&amp;isModal=true&amp;asPopupView=true</t>
  </si>
  <si>
    <t>CD-PS-492-2023</t>
  </si>
  <si>
    <t>ALFONSO  ALVAREZ PINTO</t>
  </si>
  <si>
    <t>https://community.secop.gov.co/Public/Tendering/OpportunityDetail/Index?noticeUID=CO1.NTC.3904366&amp;isFromPublicArea=True&amp;isModal=true&amp;asPopupView=true</t>
  </si>
  <si>
    <t>CD-PS-493-2023</t>
  </si>
  <si>
    <t>JHANN KARLA ORJUELA ACOSTA</t>
  </si>
  <si>
    <t>https://community.secop.gov.co/Public/Tendering/OpportunityDetail/Index?noticeUID=CO1.NTC.3908280&amp;isFromPublicArea=True&amp;isModal=true&amp;asPopupView=true</t>
  </si>
  <si>
    <t>CD-PS-494-2023</t>
  </si>
  <si>
    <t>NATALIA YULIETH ACEVEDO GUTIERREZ</t>
  </si>
  <si>
    <t>https://community.secop.gov.co/Public/Tendering/OpportunityDetail/Index?noticeUID=CO1.NTC.3909958&amp;isFromPublicArea=True&amp;isModal=true&amp;asPopupView=true</t>
  </si>
  <si>
    <t>CD-PS-495-2023</t>
  </si>
  <si>
    <t>SERGIO ALVENIX FORERO REYES</t>
  </si>
  <si>
    <t>https://community.secop.gov.co/Public/Tendering/OpportunityDetail/Index?noticeUID=CO1.NTC.3910818&amp;isFromPublicArea=True&amp;isModal=true&amp;asPopupView=true</t>
  </si>
  <si>
    <t>CD-PS-496-2023</t>
  </si>
  <si>
    <t>XIOMARA ALEXANDRA TABORDA TORRES</t>
  </si>
  <si>
    <t>https://community.secop.gov.co/Public/Tendering/OpportunityDetail/Index?noticeUID=CO1.NTC.3916183&amp;isFromPublicArea=True&amp;isModal=true&amp;asPopupView=true</t>
  </si>
  <si>
    <t>CD-PS-497-2023</t>
  </si>
  <si>
    <t>MANUELA  TRONCOSO CASTRO</t>
  </si>
  <si>
    <t>https://community.secop.gov.co/Public/Tendering/OpportunityDetail/Index?noticeUID=CO1.NTC.3916719&amp;isFromPublicArea=True&amp;isModal=true&amp;asPopupView=true</t>
  </si>
  <si>
    <t>CD-ARR-464-2023</t>
  </si>
  <si>
    <t>https://www.contratos.gov.co/consultas/detalleProceso.do?numConstancia=23-22-57448</t>
  </si>
  <si>
    <t>CD-PS-498-2023</t>
  </si>
  <si>
    <t>LAURA XIOMARA MORALES MARTINEZ</t>
  </si>
  <si>
    <t>https://community.secop.gov.co/Public/Tendering/OpportunityDetail/Index?noticeUID=CO1.NTC.3910852&amp;isFromPublicArea=True&amp;isModal=true&amp;asPopupView=true</t>
  </si>
  <si>
    <t>CD-PS-499-2023</t>
  </si>
  <si>
    <t>ANA JULIER FONSECA GUTIERREZ</t>
  </si>
  <si>
    <t>https://community.secop.gov.co/Public/Tendering/OpportunityDetail/Index?noticeUID=CO1.NTC.3910868&amp;isFromPublicArea=True&amp;isModal=true&amp;asPopupView=true</t>
  </si>
  <si>
    <t>CD-PS-500-2023</t>
  </si>
  <si>
    <t>MICHELLE  VARGAS PARRA</t>
  </si>
  <si>
    <t>https://community.secop.gov.co/Public/Tendering/OpportunityDetail/Index?noticeUID=CO1.NTC.3913816&amp;isFromPublicArea=True&amp;isModal=true&amp;asPopupView=true</t>
  </si>
  <si>
    <t>CD-PS-501-2023</t>
  </si>
  <si>
    <t>LUZ MARINA ARGUELLES ROSAS</t>
  </si>
  <si>
    <t>https://community.secop.gov.co/Public/Tendering/OpportunityDetail/Index?noticeUID=CO1.NTC.3913847&amp;isFromPublicArea=True&amp;isModal=true&amp;asPopupView=true</t>
  </si>
  <si>
    <t>CD-PS-502-2023</t>
  </si>
  <si>
    <t>SHIRLY VANESSA SANCHEZ MARTINEZ</t>
  </si>
  <si>
    <t>https://community.secop.gov.co/Public/Tendering/OpportunityDetail/Index?noticeUID=CO1.NTC.3914271&amp;isFromPublicArea=True&amp;isModal=true&amp;asPopupView=true</t>
  </si>
  <si>
    <t>CD-PS-503-2023</t>
  </si>
  <si>
    <t>YENNY MARCELA SALAZAR BARRETO</t>
  </si>
  <si>
    <t>https://community.secop.gov.co/Public/Tendering/OpportunityDetail/Index?noticeUID=CO1.NTC.3915017&amp;isFromPublicArea=True&amp;isModal=true&amp;asPopupView=true</t>
  </si>
  <si>
    <t>CD-PS-504-2023</t>
  </si>
  <si>
    <t>LAURA MELISSA LISCANO PINZON</t>
  </si>
  <si>
    <t>https://community.secop.gov.co/Public/Tendering/OpportunityDetail/Index?noticeUID=CO1.NTC.3915414&amp;isFromPublicArea=True&amp;isModal=true&amp;asPopupView=true</t>
  </si>
  <si>
    <t>CD-PS-505-2023</t>
  </si>
  <si>
    <t>ANGELA MARIA GOMEZ GARCIA</t>
  </si>
  <si>
    <t>https://community.secop.gov.co/Public/Tendering/OpportunityDetail/Index?noticeUID=CO1.NTC.3914704&amp;isFromPublicArea=True&amp;isModal=true&amp;asPopupView=true</t>
  </si>
  <si>
    <t>CD-PS-506-2023</t>
  </si>
  <si>
    <t>PILAR CRISTINA CASTELLANOS MARTINEZ</t>
  </si>
  <si>
    <t>https://community.secop.gov.co/Public/Tendering/OpportunityDetail/Index?noticeUID=CO1.NTC.3914531&amp;isFromPublicArea=True&amp;isModal=true&amp;asPopupView=true</t>
  </si>
  <si>
    <t>CD-PS-507-2023</t>
  </si>
  <si>
    <t>MARIA GABRIELA GARCIA FRANCO</t>
  </si>
  <si>
    <t>https://community.secop.gov.co/Public/Tendering/OpportunityDetail/Index?noticeUID=CO1.NTC.3915133&amp;isFromPublicArea=True&amp;isModal=true&amp;asPopupView=true</t>
  </si>
  <si>
    <t>CD-PS-508-2023</t>
  </si>
  <si>
    <t>MABEL YOLIMA GOMEZ GONZALEZ</t>
  </si>
  <si>
    <t>https://community.secop.gov.co/Public/Tendering/OpportunityDetail/Index?noticeUID=CO1.NTC.3915851&amp;isFromPublicArea=True&amp;isModal=true&amp;asPopupView=true</t>
  </si>
  <si>
    <t>CD-PS-509-2023</t>
  </si>
  <si>
    <t>LUISA FERNANDA RAMOS DIAZ</t>
  </si>
  <si>
    <t>https://community.secop.gov.co/Public/Tendering/OpportunityDetail/Index?noticeUID=CO1.NTC.3915936&amp;isFromPublicArea=True&amp;isModal=true&amp;asPopupView=true</t>
  </si>
  <si>
    <t>CD-PS-511-2023</t>
  </si>
  <si>
    <t>LINA MARIA RODRIGUEZ QUINTANA</t>
  </si>
  <si>
    <t>https://community.secop.gov.co/Public/Tendering/OpportunityDetail/Index?noticeUID=CO1.NTC.3918902&amp;isFromPublicArea=True&amp;isModal=true&amp;asPopupView=true</t>
  </si>
  <si>
    <t>CD-PS-517-2023</t>
  </si>
  <si>
    <t>DIANA ESTEFANIE CASTRO BAENA</t>
  </si>
  <si>
    <t>https://community.secop.gov.co/Public/Tendering/OpportunityDetail/Index?noticeUID=CO1.NTC.3919857&amp;isFromPublicArea=True&amp;isModal=true&amp;asPopupView=true</t>
  </si>
  <si>
    <t>CD-PS-513-2023</t>
  </si>
  <si>
    <t>YHIRA ZURLEY LOPEZ GONZALEZ</t>
  </si>
  <si>
    <t>https://community.secop.gov.co/Public/Tendering/OpportunityDetail/Index?noticeUID=CO1.NTC.3918447&amp;isFromPublicArea=True&amp;isModal=true&amp;asPopupView=true</t>
  </si>
  <si>
    <t>CD-PS-514-2023</t>
  </si>
  <si>
    <t>MARY LUZ AVILA CRISTANCHO</t>
  </si>
  <si>
    <t>https://community.secop.gov.co/Public/Tendering/OpportunityDetail/Index?noticeUID=CO1.NTC.3920114&amp;isFromPublicArea=True&amp;isModal=true&amp;asPopupView=true</t>
  </si>
  <si>
    <t>CD-PS-515-2023</t>
  </si>
  <si>
    <t>WENDY TATIANA CARDENAS PINZON</t>
  </si>
  <si>
    <t>https://community.secop.gov.co/Public/Tendering/OpportunityDetail/Index?noticeUID=CO1.NTC.3920853&amp;isFromPublicArea=True&amp;isModal=true&amp;asPopupView=true</t>
  </si>
  <si>
    <t>CD-PS-516-2023</t>
  </si>
  <si>
    <t>SANDRA MILENA ARANZAZU GUERRERO</t>
  </si>
  <si>
    <t>https://community.secop.gov.co/Public/Tendering/OpportunityDetail/Index?noticeUID=CO1.NTC.3920142&amp;isFromPublicArea=True&amp;isModal=true&amp;asPopupView=true</t>
  </si>
  <si>
    <t>CD-PS-518-2023</t>
  </si>
  <si>
    <t>TATIANA CECILIA BOHORQUEZ CORTES</t>
  </si>
  <si>
    <t>https://community.secop.gov.co/Public/Tendering/OpportunityDetail/Index?noticeUID=CO1.NTC.3923163&amp;isFromPublicArea=True&amp;isModal=true&amp;asPopupView=true</t>
  </si>
  <si>
    <t>CD-PS-519-2023</t>
  </si>
  <si>
    <t>DEYSY JANNETH BELTRAN MORENO</t>
  </si>
  <si>
    <t>https://community.secop.gov.co/Public/Tendering/OpportunityDetail/Index?noticeUID=CO1.NTC.3922200&amp;isFromPublicArea=True&amp;isModal=true&amp;asPopupView=true</t>
  </si>
  <si>
    <t>CD-PS-520-2023</t>
  </si>
  <si>
    <t>ANDREA  ROMERO GUZMAN</t>
  </si>
  <si>
    <t>https://community.secop.gov.co/Public/Tendering/OpportunityDetail/Index?noticeUID=CO1.NTC.3922927&amp;isFromPublicArea=True&amp;isModal=true&amp;asPopupView=true</t>
  </si>
  <si>
    <t>CD-PS-521-2023</t>
  </si>
  <si>
    <t>MARYELI  GUIZA GAMBOA</t>
  </si>
  <si>
    <t>https://community.secop.gov.co/Public/Tendering/OpportunityDetail/Index?noticeUID=CO1.NTC.3922989&amp;isFromPublicArea=True&amp;isModal=true&amp;asPopupView=true</t>
  </si>
  <si>
    <t>CD-PS-522-2023</t>
  </si>
  <si>
    <t>DAYANA MICHELLE CASTRO CASAS</t>
  </si>
  <si>
    <t>https://community.secop.gov.co/Public/Tendering/OpportunityDetail/Index?noticeUID=CO1.NTC.3923261&amp;isFromPublicArea=True&amp;isModal=true&amp;asPopupView=true</t>
  </si>
  <si>
    <t>CD-PS-523-2023</t>
  </si>
  <si>
    <t>FLOR GINETH ROJAS GOMEZ</t>
  </si>
  <si>
    <t>https://community.secop.gov.co/Public/Tendering/OpportunityDetail/Index?noticeUID=CO1.NTC.3923735&amp;isFromPublicArea=True&amp;isModal=true&amp;asPopupView=true</t>
  </si>
  <si>
    <t>CD-PS-524-2023</t>
  </si>
  <si>
    <t>NATALIA  NOVOA PLATA</t>
  </si>
  <si>
    <t>https://community.secop.gov.co/Public/Tendering/OpportunityDetail/Index?noticeUID=CO1.NTC.3923466&amp;isFromPublicArea=True&amp;isModal=true&amp;asPopupView=true</t>
  </si>
  <si>
    <t>CD-PS-525-2023</t>
  </si>
  <si>
    <t>JEIMMY LIZETH GUANA GUANA</t>
  </si>
  <si>
    <t>https://community.secop.gov.co/Public/Tendering/OpportunityDetail/Index?noticeUID=CO1.NTC.3923737&amp;isFromPublicArea=True&amp;isModal=true&amp;asPopupView=true</t>
  </si>
  <si>
    <t>CD-PS-528-2023</t>
  </si>
  <si>
    <t>LAURA JIMENA SILVA LURDUY</t>
  </si>
  <si>
    <t>https://community.secop.gov.co/Public/Tendering/OpportunityDetail/Index?noticeUID=CO1.NTC.3923386&amp;isFromPublicArea=True&amp;isModal=true&amp;asPopupView=true</t>
  </si>
  <si>
    <t>CD-PS-529-2023</t>
  </si>
  <si>
    <t>DIANA CAROLINA ROA POLANCO</t>
  </si>
  <si>
    <t>https://community.secop.gov.co/Public/Tendering/OpportunityDetail/Index?noticeUID=CO1.NTC.3924252&amp;isFromPublicArea=True&amp;isModal=true&amp;asPopupView=true</t>
  </si>
  <si>
    <t>CD-PS-530-2023</t>
  </si>
  <si>
    <t>LINDA KATHERINE QUIROGA NIETO</t>
  </si>
  <si>
    <t>https://community.secop.gov.co/Public/Tendering/OpportunityDetail/Index?noticeUID=CO1.NTC.3923835&amp;isFromPublicArea=True&amp;isModal=true&amp;asPopupView=true</t>
  </si>
  <si>
    <t>CD-PS-531-2023</t>
  </si>
  <si>
    <t>ANGELA MARIA BELTRAN ISAZA</t>
  </si>
  <si>
    <t>https://community.secop.gov.co/Public/Tendering/OpportunityDetail/Index?noticeUID=CO1.NTC.3924317&amp;isFromPublicArea=True&amp;isModal=true&amp;asPopupView=true</t>
  </si>
  <si>
    <t>CD-PS-532-2023</t>
  </si>
  <si>
    <t>IVONE ROCIO PEÑA CASTAÑEDA</t>
  </si>
  <si>
    <t>https://community.secop.gov.co/Public/Tendering/OpportunityDetail/Index?noticeUID=CO1.NTC.3924507&amp;isFromPublicArea=True&amp;isModal=true&amp;asPopupView=true</t>
  </si>
  <si>
    <t>CD-PS-533-2023</t>
  </si>
  <si>
    <t>CAMILO CESAR TOUS JAUREGUI</t>
  </si>
  <si>
    <t>https://community.secop.gov.co/Public/Tendering/OpportunityDetail/Index?noticeUID=CO1.NTC.3924661&amp;isFromPublicArea=True&amp;isModal=true&amp;asPopupView=true</t>
  </si>
  <si>
    <t>CD-PS-534-2023</t>
  </si>
  <si>
    <t>AURA NANCY MESA DUARTE</t>
  </si>
  <si>
    <t>https://community.secop.gov.co/Public/Tendering/OpportunityDetail/Index?noticeUID=CO1.NTC.3924369&amp;isFromPublicArea=True&amp;isModal=true&amp;asPopupView=true</t>
  </si>
  <si>
    <t>CD-PS-535-2023</t>
  </si>
  <si>
    <t>SANDRA ASCENCION MEDINA BOADA</t>
  </si>
  <si>
    <t>https://community.secop.gov.co/Public/Tendering/OpportunityDetail/Index?noticeUID=CO1.NTC.3927613&amp;isFromPublicArea=True&amp;isModal=true&amp;asPopupView=true</t>
  </si>
  <si>
    <t>CD-PS-536-2023</t>
  </si>
  <si>
    <t>PIEDAD LORENA CASTILLO VIVANCO</t>
  </si>
  <si>
    <t>https://community.secop.gov.co/Public/Tendering/OpportunityDetail/Index?noticeUID=CO1.NTC.3927825&amp;isFromPublicArea=True&amp;isModal=true&amp;asPopupView=true</t>
  </si>
  <si>
    <t>CD-PS-537-2023</t>
  </si>
  <si>
    <t>PAULA ALEJANDRA ASUAD CASTELLANOS</t>
  </si>
  <si>
    <t>https://community.secop.gov.co/Public/Tendering/OpportunityDetail/Index?noticeUID=CO1.NTC.3925481&amp;isFromPublicArea=True&amp;isModal=true&amp;asPopupView=true</t>
  </si>
  <si>
    <t>CD-PS-538-2023</t>
  </si>
  <si>
    <t>LADY KATHERINE GALEANO SANCHEZ</t>
  </si>
  <si>
    <t>https://community.secop.gov.co/Public/Tendering/OpportunityDetail/Index?noticeUID=CO1.NTC.3926159&amp;isFromPublicArea=True&amp;isModal=true&amp;asPopupView=true</t>
  </si>
  <si>
    <t>CD-PS-539-2023</t>
  </si>
  <si>
    <t>CLAUDIA PATRICIA GALLO ESPINOSA</t>
  </si>
  <si>
    <t>https://community.secop.gov.co/Public/Tendering/OpportunityDetail/Index?noticeUID=CO1.NTC.3926428&amp;isFromPublicArea=True&amp;isModal=true&amp;asPopupView=true</t>
  </si>
  <si>
    <t>CD-PS-540-2023</t>
  </si>
  <si>
    <t>LILIANA ASTRID ESCOBAR COTRINO</t>
  </si>
  <si>
    <t>https://community.secop.gov.co/Public/Tendering/OpportunityDetail/Index?noticeUID=CO1.NTC.3933696&amp;isFromPublicArea=True&amp;isModal=true&amp;asPopupView=true</t>
  </si>
  <si>
    <t>CD-PS-541-2023</t>
  </si>
  <si>
    <t>JENNIFER  TORRES CAICEDO</t>
  </si>
  <si>
    <t>https://community.secop.gov.co/Public/Tendering/OpportunityDetail/Index?noticeUID=CO1.NTC.3934851&amp;isFromPublicArea=True&amp;isModal=true&amp;asPopupView=true</t>
  </si>
  <si>
    <t>CD-PS-542-2023</t>
  </si>
  <si>
    <t>LUZ AIDA PERILLA JIMENEZ</t>
  </si>
  <si>
    <t>https://community.secop.gov.co/Public/Tendering/OpportunityDetail/Index?noticeUID=CO1.NTC.3934455&amp;isFromPublicArea=True&amp;isModal=true&amp;asPopupView=true</t>
  </si>
  <si>
    <t>CD-PS-543-2023</t>
  </si>
  <si>
    <t>YERALDINE AYDEE AGUIRRE RODRIGUEZ</t>
  </si>
  <si>
    <t>https://community.secop.gov.co/Public/Tendering/OpportunityDetail/Index?noticeUID=CO1.NTC.3933973&amp;isFromPublicArea=True&amp;isModal=true&amp;asPopupView=true</t>
  </si>
  <si>
    <t>CD-PS-544-2023</t>
  </si>
  <si>
    <t>BEATRIZ PAOLA VALDES MARTINEZ</t>
  </si>
  <si>
    <t>https://community.secop.gov.co/Public/Tendering/OpportunityDetail/Index?noticeUID=CO1.NTC.3936988&amp;isFromPublicArea=True&amp;isModal=true&amp;asPopupView=true</t>
  </si>
  <si>
    <t>CD-PS-545-2023</t>
  </si>
  <si>
    <t>ANGELICA MARIA MARTINEZ LEAL</t>
  </si>
  <si>
    <t>https://community.secop.gov.co/Public/Tendering/OpportunityDetail/Index?noticeUID=CO1.NTC.3936196&amp;isFromPublicArea=True&amp;isModal=true&amp;asPopupView=true</t>
  </si>
  <si>
    <t>CD-PS-546-2023</t>
  </si>
  <si>
    <t>GLORIA LORENA CALDERON NIÑO</t>
  </si>
  <si>
    <t>https://community.secop.gov.co/Public/Tendering/OpportunityDetail/Index?noticeUID=CO1.NTC.3936050&amp;isFromPublicArea=True&amp;isModal=true&amp;asPopupView=true</t>
  </si>
  <si>
    <t>CD-PS-547-2023</t>
  </si>
  <si>
    <t>KAREN JULIETH GONGORA ARIAS</t>
  </si>
  <si>
    <t>https://community.secop.gov.co/Public/Tendering/OpportunityDetail/Index?noticeUID=CO1.NTC.3936774&amp;isFromPublicArea=True&amp;isModal=true&amp;asPopupView=true</t>
  </si>
  <si>
    <t>CD-PS-548-2023</t>
  </si>
  <si>
    <t>LAURA PATRICIA CELY GOMEZ</t>
  </si>
  <si>
    <t>https://community.secop.gov.co/Public/Tendering/OpportunityDetail/Index?noticeUID=CO1.NTC.3936066&amp;isFromPublicArea=True&amp;isModal=true&amp;asPopupView=true</t>
  </si>
  <si>
    <t>CD-PS-549-2023</t>
  </si>
  <si>
    <t>LINA MARCELA PINEDA FLOREZ</t>
  </si>
  <si>
    <t>https://community.secop.gov.co/Public/Tendering/OpportunityDetail/Index?noticeUID=CO1.NTC.3936564&amp;isFromPublicArea=True&amp;isModal=true&amp;asPopupView=true</t>
  </si>
  <si>
    <t>CD-PS-550-2023</t>
  </si>
  <si>
    <t>LAURA ANDREA SALGADO MARTINEZ</t>
  </si>
  <si>
    <t>https://community.secop.gov.co/Public/Tendering/OpportunityDetail/Index?noticeUID=CO1.NTC.3936803&amp;isFromPublicArea=True&amp;isModal=true&amp;asPopupView=true</t>
  </si>
  <si>
    <t>CD-PS-551-2023</t>
  </si>
  <si>
    <t>SANDRA MILENA GOMEZ RODRIGUEZ</t>
  </si>
  <si>
    <t>https://community.secop.gov.co/Public/Tendering/OpportunityDetail/Index?noticeUID=CO1.NTC.3936316&amp;isFromPublicArea=True&amp;isModal=true&amp;asPopupView=true</t>
  </si>
  <si>
    <t>CD-ARR-510-2023</t>
  </si>
  <si>
    <t>MARIA STELLA CASTILLO DE ROJAS</t>
  </si>
  <si>
    <t>https://community.secop.gov.co/Public/Tendering/OpportunityDetail/Index?noticeUID=CO1.NTC.3917526&amp;isFromPublicArea=True&amp;isModal=true&amp;asPopupView=true</t>
  </si>
  <si>
    <t>CD-PS-552-2023</t>
  </si>
  <si>
    <t>ELIZABETH  CORTES SUAREZ</t>
  </si>
  <si>
    <t>https://community.secop.gov.co/Public/Tendering/OpportunityDetail/Index?noticeUID=CO1.NTC.3937253&amp;isFromPublicArea=True&amp;isModal=true&amp;asPopupView=true</t>
  </si>
  <si>
    <t>CD-PS-553-2023</t>
  </si>
  <si>
    <t>NORA  CUELLAR MORA</t>
  </si>
  <si>
    <t>https://community.secop.gov.co/Public/Tendering/OpportunityDetail/Index?noticeUID=CO1.NTC.3937815&amp;isFromPublicArea=True&amp;isModal=true&amp;asPopupView=true</t>
  </si>
  <si>
    <t>CD-PS-554-2023</t>
  </si>
  <si>
    <t>JOHANNA MARIA GARNICA TORRES</t>
  </si>
  <si>
    <t>https://community.secop.gov.co/Public/Tendering/OpportunityDetail/Index?noticeUID=CO1.NTC.3936254&amp;isFromPublicArea=True&amp;isModal=true&amp;asPopupView=true</t>
  </si>
  <si>
    <t>CD-PS-555-2023</t>
  </si>
  <si>
    <t>MARIA DEL PILAR BONILLA MARTINEZ</t>
  </si>
  <si>
    <t>https://community.secop.gov.co/Public/Tendering/OpportunityDetail/Index?noticeUID=CO1.NTC.3936609&amp;isFromPublicArea=True&amp;isModal=true&amp;asPopupView=true</t>
  </si>
  <si>
    <t>CD-PS-556-2023</t>
  </si>
  <si>
    <t>JESSICA PAOLA RIVERA ROA</t>
  </si>
  <si>
    <t>https://community.secop.gov.co/Public/Tendering/OpportunityDetail/Index?noticeUID=CO1.NTC.3938219&amp;isFromPublicArea=True&amp;isModal=true&amp;asPopupView=true</t>
  </si>
  <si>
    <t>CD-PS-557-2023</t>
  </si>
  <si>
    <t>LAURA DANIELA GIRALDO MELO</t>
  </si>
  <si>
    <t>https://community.secop.gov.co/Public/Tendering/OpportunityDetail/Index?noticeUID=CO1.NTC.3937792&amp;isFromPublicArea=True&amp;isModal=true&amp;asPopupView=true</t>
  </si>
  <si>
    <t>CD-PS-558-2023</t>
  </si>
  <si>
    <t>LADY ALEXANDRA GALINDO ANGARITA</t>
  </si>
  <si>
    <t>https://community.secop.gov.co/Public/Tendering/OpportunityDetail/Index?noticeUID=CO1.NTC.3938164&amp;isFromPublicArea=True&amp;isModal=true&amp;asPopupView=true</t>
  </si>
  <si>
    <t>CD-PS-559-2023</t>
  </si>
  <si>
    <t>MARIA CARLINA GALINDO VILLALBA</t>
  </si>
  <si>
    <t>https://community.secop.gov.co/Public/Tendering/OpportunityDetail/Index?noticeUID=CO1.NTC.3938215&amp;isFromPublicArea=True&amp;isModal=true&amp;asPopupView=true</t>
  </si>
  <si>
    <t>CD-PS-560-2023</t>
  </si>
  <si>
    <t>YINA FERNANDA ROBAYO CARDENAS</t>
  </si>
  <si>
    <t>https://community.secop.gov.co/Public/Tendering/OpportunityDetail/Index?noticeUID=CO1.NTC.3938437&amp;isFromPublicArea=True&amp;isModal=true&amp;asPopupView=true</t>
  </si>
  <si>
    <t>CD-PS-561-2023</t>
  </si>
  <si>
    <t>MARIA DEL PILAR GONZALEZ RUBIO</t>
  </si>
  <si>
    <t>https://community.secop.gov.co/Public/Tendering/OpportunityDetail/Index?noticeUID=CO1.NTC.3939124&amp;isFromPublicArea=True&amp;isModal=true&amp;asPopupView=true</t>
  </si>
  <si>
    <t>CD-PS-562-2023</t>
  </si>
  <si>
    <t>LUISA ALEJANDRA CADENA PEÑUELA</t>
  </si>
  <si>
    <t>https://community.secop.gov.co/Public/Tendering/OpportunityDetail/Index?noticeUID=CO1.NTC.3940884&amp;isFromPublicArea=True&amp;isModal=true&amp;asPopupView=true</t>
  </si>
  <si>
    <t>CD-PS-563-2023</t>
  </si>
  <si>
    <t>LAURA VANESA ROJAS RODRIGUEZ</t>
  </si>
  <si>
    <t>https://community.secop.gov.co/Public/Tendering/OpportunityDetail/Index?noticeUID=CO1.NTC.3941710&amp;isFromPublicArea=True&amp;isModal=true&amp;asPopupView=true</t>
  </si>
  <si>
    <t>CD-PS-564-2023</t>
  </si>
  <si>
    <t>MARIA JOSE ZAPATA AMAYA</t>
  </si>
  <si>
    <t>https://community.secop.gov.co/Public/Tendering/OpportunityDetail/Index?noticeUID=CO1.NTC.3941833&amp;isFromPublicArea=True&amp;isModal=true&amp;asPopupView=true</t>
  </si>
  <si>
    <t>CD-PS-565-2023</t>
  </si>
  <si>
    <t>GABRIEL GUSTAVO OJEDA PEPINOSA</t>
  </si>
  <si>
    <t>https://community.secop.gov.co/Public/Tendering/OpportunityDetail/Index?noticeUID=CO1.NTC.3941139&amp;isFromPublicArea=True&amp;isModal=true&amp;asPopupView=true</t>
  </si>
  <si>
    <t>CD-PS-566-2023</t>
  </si>
  <si>
    <t>DIANA MILENA CHINCHILLA ROMERO</t>
  </si>
  <si>
    <t>https://community.secop.gov.co/Public/Tendering/OpportunityDetail/Index?noticeUID=CO1.NTC.3940035&amp;isFromPublicArea=True&amp;isModal=true&amp;asPopupView=true</t>
  </si>
  <si>
    <t>CD-PS-567-2023</t>
  </si>
  <si>
    <t>INGRIT YOLIMA NEUTA PALACIOS</t>
  </si>
  <si>
    <t>https://community.secop.gov.co/Public/Tendering/OpportunityDetail/Index?noticeUID=CO1.NTC.3940747&amp;isFromPublicArea=True&amp;isModal=true&amp;asPopupView=true</t>
  </si>
  <si>
    <t>CD-PS-568-2023</t>
  </si>
  <si>
    <t>ALIX ANDREA BENAVIDES JIMENEZ</t>
  </si>
  <si>
    <t>https://community.secop.gov.co/Public/Tendering/OpportunityDetail/Index?noticeUID=CO1.NTC.3940993&amp;isFromPublicArea=True&amp;isModal=true&amp;asPopupView=true</t>
  </si>
  <si>
    <t>CD-PS-569-2023</t>
  </si>
  <si>
    <t>LICET PATRICIA CIENFUEGOS MALDONADO</t>
  </si>
  <si>
    <t>https://community.secop.gov.co/Public/Tendering/OpportunityDetail/Index?noticeUID=CO1.NTC.3940926&amp;isFromPublicArea=True&amp;isModal=true&amp;asPopupView=true</t>
  </si>
  <si>
    <t>CD-PS-570-2023</t>
  </si>
  <si>
    <t>INGRID KATHERINE LEON RODRIGUEZ</t>
  </si>
  <si>
    <t>https://community.secop.gov.co/Public/Tendering/OpportunityDetail/Index?noticeUID=CO1.NTC.3940733&amp;isFromPublicArea=True&amp;isModal=true&amp;asPopupView=true</t>
  </si>
  <si>
    <t>CD-PS-571-2023</t>
  </si>
  <si>
    <t>LORENA  SANTANA GUALTEROS</t>
  </si>
  <si>
    <t>https://community.secop.gov.co/Public/Tendering/OpportunityDetail/Index?noticeUID=CO1.NTC.3943119&amp;isFromPublicArea=True&amp;isModal=true&amp;asPopupView=true</t>
  </si>
  <si>
    <t>CD-PS-572-2023</t>
  </si>
  <si>
    <t>OSCAR MAURICIO DE SALVADOR ORTEGA</t>
  </si>
  <si>
    <t>https://community.secop.gov.co/Public/Tendering/OpportunityDetail/Index?noticeUID=CO1.NTC.3941924&amp;isFromPublicArea=True&amp;isModal=true&amp;asPopupView=true</t>
  </si>
  <si>
    <t>CD-PS-573-2023</t>
  </si>
  <si>
    <t>GUSTAVO ADOLFO MOTTA DIAZ</t>
  </si>
  <si>
    <t>https://community.secop.gov.co/Public/Tendering/OpportunityDetail/Index?noticeUID=CO1.NTC.3946599&amp;isFromPublicArea=True&amp;isModal=true&amp;asPopupView=true</t>
  </si>
  <si>
    <t>CD-PS-574-2023</t>
  </si>
  <si>
    <t>MONICA LUCIA JIMENEZ GUATIBONZA</t>
  </si>
  <si>
    <t>https://community.secop.gov.co/Public/Tendering/OpportunityDetail/Index?noticeUID=CO1.NTC.3947212&amp;isFromPublicArea=True&amp;isModal=true&amp;asPopupView=true</t>
  </si>
  <si>
    <t>CD-PS-575-2023</t>
  </si>
  <si>
    <t>LIPZA MARIA NAVARRO AROCA</t>
  </si>
  <si>
    <t>https://community.secop.gov.co/Public/Tendering/OpportunityDetail/Index?noticeUID=CO1.NTC.3944290&amp;isFromPublicArea=True&amp;isModal=true&amp;asPopupView=true</t>
  </si>
  <si>
    <t>CD-PS-576-2023</t>
  </si>
  <si>
    <t>LILIANI  BARRETO LUGO</t>
  </si>
  <si>
    <t>https://community.secop.gov.co/Public/Tendering/OpportunityDetail/Index?noticeUID=CO1.NTC.3944738&amp;isFromPublicArea=True&amp;isModal=true&amp;asPopupView=true</t>
  </si>
  <si>
    <t>CD-PS-577-2023</t>
  </si>
  <si>
    <t>DANIEL EDUARDO PARRA RICO</t>
  </si>
  <si>
    <t>https://community.secop.gov.co/Public/Tendering/OpportunityDetail/Index?noticeUID=CO1.NTC.3946746&amp;isFromPublicArea=True&amp;isModal=true&amp;asPopupView=true</t>
  </si>
  <si>
    <t>CD-PS-578-2023</t>
  </si>
  <si>
    <t>NIDIA LIGEYA DAZA HERNANDEZ</t>
  </si>
  <si>
    <t>https://community.secop.gov.co/Public/Tendering/OpportunityDetail/Index?noticeUID=CO1.NTC.3948552&amp;isFromPublicArea=True&amp;isModal=true&amp;asPopupView=true</t>
  </si>
  <si>
    <t>CD-PS-581-2023</t>
  </si>
  <si>
    <t>JULY ASTRID RODRIGUEZ MARTINEZ</t>
  </si>
  <si>
    <t>https://community.secop.gov.co/Public/Tendering/OpportunityDetail/Index?noticeUID=CO1.NTC.3950733&amp;isFromPublicArea=True&amp;isModal=true&amp;asPopupView=true</t>
  </si>
  <si>
    <t>CD-PS-582-2023</t>
  </si>
  <si>
    <t>WENDY PAOLA CASTELLANOS</t>
  </si>
  <si>
    <t>https://community.secop.gov.co/Public/Tendering/OpportunityDetail/Index?noticeUID=CO1.NTC.3949228&amp;isFromPublicArea=True&amp;isModal=true&amp;asPopupView=true</t>
  </si>
  <si>
    <t>CD-PS-584-2023</t>
  </si>
  <si>
    <t>ANA MARIA MONGUA LUCERO</t>
  </si>
  <si>
    <t>https://community.secop.gov.co/Public/Tendering/OpportunityDetail/Index?noticeUID=CO1.NTC.3951210&amp;isFromPublicArea=True&amp;isModal=true&amp;asPopupView=true</t>
  </si>
  <si>
    <t>CD-PS-590-2023</t>
  </si>
  <si>
    <t>ANGELA MARIA MONCADA AGUIRRE</t>
  </si>
  <si>
    <t>https://community.secop.gov.co/Public/Tendering/OpportunityDetail/Index?noticeUID=CO1.NTC.3950851&amp;isFromPublicArea=True&amp;isModal=true&amp;asPopupView=true</t>
  </si>
  <si>
    <t>CD-PS-586-2023</t>
  </si>
  <si>
    <t>ANGELY JOHANNA MALPICA GARCIA</t>
  </si>
  <si>
    <t>https://community.secop.gov.co/Public/Tendering/OpportunityDetail/Index?noticeUID=CO1.NTC.3951049&amp;isFromPublicArea=True&amp;isModal=true&amp;asPopupView=true</t>
  </si>
  <si>
    <t>CD-PS-587-2023</t>
  </si>
  <si>
    <t>BIBIANA  RAMIREZ LOAIZA</t>
  </si>
  <si>
    <t>https://community.secop.gov.co/Public/Tendering/OpportunityDetail/Index?noticeUID=CO1.NTC.3951057&amp;isFromPublicArea=True&amp;isModal=true&amp;asPopupView=true</t>
  </si>
  <si>
    <t>CD-PS-588-2023</t>
  </si>
  <si>
    <t>INGRID JOHANNA CARVAJAL GALVIS</t>
  </si>
  <si>
    <t>https://community.secop.gov.co/Public/Tendering/OpportunityDetail/Index?noticeUID=CO1.NTC.3951146&amp;isFromPublicArea=True&amp;isModal=true&amp;asPopupView=true</t>
  </si>
  <si>
    <t>CD-PS-591-2023</t>
  </si>
  <si>
    <t>BLEIDY JOHANNA CARDENAS TERAN</t>
  </si>
  <si>
    <t>https://community.secop.gov.co/Public/Tendering/OpportunityDetail/Index?noticeUID=CO1.NTC.3953636&amp;isFromPublicArea=True&amp;isModal=true&amp;asPopupView=true</t>
  </si>
  <si>
    <t>CD-PS-602-2023</t>
  </si>
  <si>
    <t>ANGELICA LIZZET BADILLO RAMIREZ</t>
  </si>
  <si>
    <t>https://community.secop.gov.co/Public/Tendering/OpportunityDetail/Index?noticeUID=CO1.NTC.3958572&amp;isFromPublicArea=True&amp;isModal=true&amp;asPopupView=true</t>
  </si>
  <si>
    <t>CD-PS-593-2023</t>
  </si>
  <si>
    <t>CAROL JOHANA RICAURTE GONZALEZ</t>
  </si>
  <si>
    <t>https://community.secop.gov.co/Public/Tendering/OpportunityDetail/Index?noticeUID=CO1.NTC.3956384&amp;isFromPublicArea=True&amp;isModal=true&amp;asPopupView=true</t>
  </si>
  <si>
    <t>CD-PS-594-2023</t>
  </si>
  <si>
    <t>MARIANA  BERDUGO ARIZA</t>
  </si>
  <si>
    <t>https://community.secop.gov.co/Public/Tendering/OpportunityDetail/Index?noticeUID=CO1.NTC.3956979&amp;isFromPublicArea=True&amp;isModal=true&amp;asPopupView=true</t>
  </si>
  <si>
    <t>CD-ARR-580-2023</t>
  </si>
  <si>
    <t>SERVICIOS INTEGRALES EN FINCA RAIZ SIFRA SAS</t>
  </si>
  <si>
    <t>https://community.secop.gov.co/Public/Tendering/OpportunityDetail/Index?noticeUID=CO1.NTC.3950941&amp;isFromPublicArea=True&amp;isModal=true&amp;asPopupView=true</t>
  </si>
  <si>
    <t>CD-PS-595-2023</t>
  </si>
  <si>
    <t>YESSICA  HERRERA BELTRAN</t>
  </si>
  <si>
    <t>https://community.secop.gov.co/Public/Tendering/OpportunityDetail/Index?noticeUID=CO1.NTC.3956388&amp;isFromPublicArea=True&amp;isModal=true&amp;asPopupView=true</t>
  </si>
  <si>
    <t>CD-PS-596-2023</t>
  </si>
  <si>
    <t>PAULA ALEJANDRA LOPEZ MALAVER</t>
  </si>
  <si>
    <t>https://community.secop.gov.co/Public/Tendering/OpportunityDetail/Index?noticeUID=CO1.NTC.3956976&amp;isFromPublicArea=True&amp;isModal=true&amp;asPopupView=true</t>
  </si>
  <si>
    <t>CD-PS-597-2023</t>
  </si>
  <si>
    <t>ANA MERY GONZALEZ SUAREZ</t>
  </si>
  <si>
    <t>https://community.secop.gov.co/Public/Tendering/OpportunityDetail/Index?noticeUID=CO1.NTC.3958227&amp;isFromPublicArea=True&amp;isModal=true&amp;asPopupView=true</t>
  </si>
  <si>
    <t>CD-PS-598-2023</t>
  </si>
  <si>
    <t>YESSICA LILIANA ROMERO BOHORQUEZ</t>
  </si>
  <si>
    <t>https://community.secop.gov.co/Public/Tendering/OpportunityDetail/Index?noticeUID=CO1.NTC.3957696&amp;isFromPublicArea=True&amp;isModal=true&amp;asPopupView=true</t>
  </si>
  <si>
    <t>CD-PS-599-2023</t>
  </si>
  <si>
    <t>JOVANA  NEGRETE FLORES</t>
  </si>
  <si>
    <t>https://community.secop.gov.co/Public/Tendering/OpportunityDetail/Index?noticeUID=CO1.NTC.3957946&amp;isFromPublicArea=True&amp;isModal=true&amp;asPopupView=true</t>
  </si>
  <si>
    <t>CD-PS-600-2023</t>
  </si>
  <si>
    <t>YINNA MAGALY ROA NOVOA</t>
  </si>
  <si>
    <t>https://community.secop.gov.co/Public/Tendering/OpportunityDetail/Index?noticeUID=CO1.NTC.3958203&amp;isFromPublicArea=True&amp;isModal=true&amp;asPopupView=true</t>
  </si>
  <si>
    <t>CD-PS-601-2023</t>
  </si>
  <si>
    <t>DIANA ROCIO CARO ALDANA</t>
  </si>
  <si>
    <t>https://community.secop.gov.co/Public/Tendering/OpportunityDetail/Index?noticeUID=CO1.NTC.3958138&amp;isFromPublicArea=True&amp;isModal=true&amp;asPopupView=true</t>
  </si>
  <si>
    <t>CD-PS-603-2023</t>
  </si>
  <si>
    <t>ANDRY PAOLA BERDUGO PEREZ</t>
  </si>
  <si>
    <t>https://community.secop.gov.co/Public/Tendering/OpportunityDetail/Index?noticeUID=CO1.NTC.3959169&amp;isFromPublicArea=True&amp;isModal=true&amp;asPopupView=true</t>
  </si>
  <si>
    <t>CD-PS-604-2023</t>
  </si>
  <si>
    <t>DIANA CAROLINA VALBUENA ALTURO</t>
  </si>
  <si>
    <t>https://community.secop.gov.co/Public/Tendering/OpportunityDetail/Index?noticeUID=CO1.NTC.3959207&amp;isFromPublicArea=True&amp;isModal=true&amp;asPopupView=true</t>
  </si>
  <si>
    <t>CD-PS-605-2023</t>
  </si>
  <si>
    <t>MARIA CAMILA ROMERO MANRIQUE</t>
  </si>
  <si>
    <t>https://community.secop.gov.co/Public/Tendering/OpportunityDetail/Index?noticeUID=CO1.NTC.3962520&amp;isFromPublicArea=True&amp;isModal=true&amp;asPopupView=true</t>
  </si>
  <si>
    <t>CD-PS-606-2023</t>
  </si>
  <si>
    <t>GINNA PAOLA JUYO MORALES</t>
  </si>
  <si>
    <t>https://community.secop.gov.co/Public/Tendering/OpportunityDetail/Index?noticeUID=CO1.NTC.3962617&amp;isFromPublicArea=True&amp;isModal=true&amp;asPopupView=true</t>
  </si>
  <si>
    <t>CD-PS-607-2023</t>
  </si>
  <si>
    <t>ANDREA PATRICIA MONROY CANO</t>
  </si>
  <si>
    <t>https://community.secop.gov.co/Public/Tendering/OpportunityDetail/Index?noticeUID=CO1.NTC.3963239&amp;isFromPublicArea=True&amp;isModal=true&amp;asPopupView=true</t>
  </si>
  <si>
    <t>CD-PS-608-2023</t>
  </si>
  <si>
    <t>PAOLA ANDREA HIGUERA MARTINEZ</t>
  </si>
  <si>
    <t>https://community.secop.gov.co/Public/Tendering/OpportunityDetail/Index?noticeUID=CO1.NTC.3963480&amp;isFromPublicArea=True&amp;isModal=true&amp;asPopupView=true</t>
  </si>
  <si>
    <t>CD-PS-609-2023</t>
  </si>
  <si>
    <t>KAREN JULIETH PERILLA MOLANO</t>
  </si>
  <si>
    <t>https://community.secop.gov.co/Public/Tendering/OpportunityDetail/Index?noticeUID=CO1.NTC.3963826&amp;isFromPublicArea=True&amp;isModal=true&amp;asPopupView=true</t>
  </si>
  <si>
    <t>CD-PS-610-2023</t>
  </si>
  <si>
    <t>WENDY NATALY SANCHEZ NARANJO</t>
  </si>
  <si>
    <t>https://community.secop.gov.co/Public/Tendering/OpportunityDetail/Index?noticeUID=CO1.NTC.3963937&amp;isFromPublicArea=True&amp;isModal=true&amp;asPopupView=true</t>
  </si>
  <si>
    <t>CD-PS-611-2023</t>
  </si>
  <si>
    <t>NEYLA ELISA UBAQUE FERNANDEZ</t>
  </si>
  <si>
    <t>https://community.secop.gov.co/Public/Tendering/OpportunityDetail/Index?noticeUID=CO1.NTC.3963843&amp;isFromPublicArea=True&amp;isModal=true&amp;asPopupView=true</t>
  </si>
  <si>
    <t>CD-PS-612-2023</t>
  </si>
  <si>
    <t>CLAUDIA MARCELA LOPEZ SERRATO</t>
  </si>
  <si>
    <t>https://community.secop.gov.co/Public/Tendering/OpportunityDetail/Index?noticeUID=CO1.NTC.3965364&amp;isFromPublicArea=True&amp;isModal=true&amp;asPopupView=true</t>
  </si>
  <si>
    <t>CD-PS-613-2023</t>
  </si>
  <si>
    <t>LAURA CAMILA URREGO BARBOSA</t>
  </si>
  <si>
    <t>https://community.secop.gov.co/Public/Tendering/OpportunityDetail/Index?noticeUID=CO1.NTC.3966238&amp;isFromPublicArea=True&amp;isModal=true&amp;asPopupView=true</t>
  </si>
  <si>
    <t>CD-PS-614-2023</t>
  </si>
  <si>
    <t>JOHANNA ANDREA BENAVIDES SANCHEZ</t>
  </si>
  <si>
    <t>https://community.secop.gov.co/Public/Tendering/OpportunityDetail/Index?noticeUID=CO1.NTC.3966453&amp;isFromPublicArea=True&amp;isModal=true&amp;asPopupView=true</t>
  </si>
  <si>
    <t>CD-PS-615-2023</t>
  </si>
  <si>
    <t>LIZETH CAROLINA QUIROGA CUBILLOS</t>
  </si>
  <si>
    <t>https://community.secop.gov.co/Public/Tendering/OpportunityDetail/Index?noticeUID=CO1.NTC.3966403&amp;isFromPublicArea=True&amp;isModal=true&amp;asPopupView=true</t>
  </si>
  <si>
    <t>CD-PS-616-2023</t>
  </si>
  <si>
    <t>ANGIE PAOLA TRIANA TORRES</t>
  </si>
  <si>
    <t>https://community.secop.gov.co/Public/Tendering/OpportunityDetail/Index?noticeUID=CO1.NTC.3967883&amp;isFromPublicArea=True&amp;isModal=true&amp;asPopupView=true</t>
  </si>
  <si>
    <t>CD-PS-617-2023</t>
  </si>
  <si>
    <t>BETTY  JIMENEZ LOZANO</t>
  </si>
  <si>
    <t>https://community.secop.gov.co/Public/Tendering/OpportunityDetail/Index?noticeUID=CO1.NTC.3967908&amp;isFromPublicArea=True&amp;isModal=true&amp;asPopupView=true</t>
  </si>
  <si>
    <t>CD-PS-618-2023</t>
  </si>
  <si>
    <t>ASTRID CATLEYA SAENZ CARREÑO</t>
  </si>
  <si>
    <t>https://community.secop.gov.co/Public/Tendering/OpportunityDetail/Index?noticeUID=CO1.NTC.3967022&amp;isFromPublicArea=True&amp;isModal=true&amp;asPopupView=true</t>
  </si>
  <si>
    <t>CD-PS-619-2023</t>
  </si>
  <si>
    <t>ANGELA MARIA TOLOSA RIVERA</t>
  </si>
  <si>
    <t>https://community.secop.gov.co/Public/Tendering/OpportunityDetail/Index?noticeUID=CO1.NTC.3968877&amp;isFromPublicArea=True&amp;isModal=true&amp;asPopupView=true</t>
  </si>
  <si>
    <t>CD-PS-620-2023</t>
  </si>
  <si>
    <t>PAOLA SHYRLEY JIMENEZ BUITRAGO</t>
  </si>
  <si>
    <t>https://community.secop.gov.co/Public/Tendering/OpportunityDetail/Index?noticeUID=CO1.NTC.3969826&amp;isFromPublicArea=True&amp;isModal=true&amp;asPopupView=true</t>
  </si>
  <si>
    <t>CD-PS-624-2023</t>
  </si>
  <si>
    <t>CATERINE  ALFONSO ACOSTA</t>
  </si>
  <si>
    <t>https://community.secop.gov.co/Public/Tendering/OpportunityDetail/Index?noticeUID=CO1.NTC.3973113&amp;isFromPublicArea=True&amp;isModal=true&amp;asPopupView=true</t>
  </si>
  <si>
    <t>CD-PS-622-2023</t>
  </si>
  <si>
    <t>ANYELA PATRICIA PEREA LASSO</t>
  </si>
  <si>
    <t>https://community.secop.gov.co/Public/Tendering/OpportunityDetail/Index?noticeUID=CO1.NTC.3971387&amp;isFromPublicArea=True&amp;isModal=true&amp;asPopupView=true</t>
  </si>
  <si>
    <t>CD-PS-625-2023</t>
  </si>
  <si>
    <t>NORMA COSTANZA RIOS MEDINA</t>
  </si>
  <si>
    <t>https://community.secop.gov.co/Public/Tendering/OpportunityDetail/Index?noticeUID=CO1.NTC.3973108&amp;isFromPublicArea=True&amp;isModal=true&amp;asPopupView=true</t>
  </si>
  <si>
    <t>CD-PS-626-2023</t>
  </si>
  <si>
    <t>LINA MARIA SALAZAR PINZON</t>
  </si>
  <si>
    <t>https://community.secop.gov.co/Public/Tendering/OpportunityDetail/Index?noticeUID=CO1.NTC.3973466&amp;isFromPublicArea=True&amp;isModal=true&amp;asPopupView=true</t>
  </si>
  <si>
    <t>CD-ARR-623-2023</t>
  </si>
  <si>
    <t>RICHARD JOHN GOOD</t>
  </si>
  <si>
    <t>https://community.secop.gov.co/Public/Tendering/OpportunityDetail/Index?noticeUID=CO1.NTC.3973463&amp;isFromPublicArea=True&amp;isModal=true&amp;asPopupView=true</t>
  </si>
  <si>
    <t>CD-ARR-583-2023</t>
  </si>
  <si>
    <t>LUIS CARLOS MARENTES MONROY</t>
  </si>
  <si>
    <t>https://community.secop.gov.co/Public/Tendering/OpportunityDetail/Index?noticeUID=CO1.NTC.3953903&amp;isFromPublicArea=True&amp;isModal=true&amp;asPopupView=true</t>
  </si>
  <si>
    <t>CD-PS-627-2023</t>
  </si>
  <si>
    <t>HUGO MAURICIO ZAMBRANO GALVIS</t>
  </si>
  <si>
    <t>https://community.secop.gov.co/Public/Tendering/OpportunityDetail/Index?noticeUID=CO1.NTC.3974462&amp;isFromPublicArea=True&amp;isModal=true&amp;asPopupView=true</t>
  </si>
  <si>
    <t>CD-PS-628-2023</t>
  </si>
  <si>
    <t>LUZ ADRIANA PEÑA PEÑA</t>
  </si>
  <si>
    <t>https://community.secop.gov.co/Public/Tendering/OpportunityDetail/Index?noticeUID=CO1.NTC.3975861&amp;isFromPublicArea=True&amp;isModal=true&amp;asPopupView=true</t>
  </si>
  <si>
    <t>CD-PS-629-2023</t>
  </si>
  <si>
    <t>KAREN ELENA LOPEZ</t>
  </si>
  <si>
    <t>https://community.secop.gov.co/Public/Tendering/OpportunityDetail/Index?noticeUID=CO1.NTC.3975147&amp;isFromPublicArea=True&amp;isModal=true&amp;asPopupView=true</t>
  </si>
  <si>
    <t>CD-PS-630-2023</t>
  </si>
  <si>
    <t>MARIA ALEJANDRA PEDRAZA LLINAS</t>
  </si>
  <si>
    <t>https://community.secop.gov.co/Public/Tendering/OpportunityDetail/Index?noticeUID=CO1.NTC.3975838&amp;isFromPublicArea=True&amp;isModal=true&amp;asPopupView=true</t>
  </si>
  <si>
    <t>CD-PS-631-2023</t>
  </si>
  <si>
    <t>DIANA ROCIO BAUTISTA CAMARGO</t>
  </si>
  <si>
    <t>https://community.secop.gov.co/Public/Tendering/OpportunityDetail/Index?noticeUID=CO1.NTC.3976445&amp;isFromPublicArea=True&amp;isModal=true&amp;asPopupView=true</t>
  </si>
  <si>
    <t>CD-PS-632-2023</t>
  </si>
  <si>
    <t>DIANA CAROLINA MENESES IBARRA</t>
  </si>
  <si>
    <t>https://community.secop.gov.co/Public/Tendering/OpportunityDetail/Index?noticeUID=CO1.NTC.3975489&amp;isFromPublicArea=True&amp;isModal=true&amp;asPopupView=true</t>
  </si>
  <si>
    <t>CD-PS-6332023</t>
  </si>
  <si>
    <t>RUBEN DARIO ESCOBAR SANCHEZ</t>
  </si>
  <si>
    <t>https://community.secop.gov.co/Public/Tendering/OpportunityDetail/Index?noticeUID=CO1.NTC.3976423&amp;isFromPublicArea=True&amp;isModal=true&amp;asPopupView=true</t>
  </si>
  <si>
    <t>CD-PS-638-2023</t>
  </si>
  <si>
    <t>ADRIANA  LINARES MOLINA</t>
  </si>
  <si>
    <t>https://community.secop.gov.co/Public/Tendering/OpportunityDetail/Index?noticeUID=CO1.NTC.3980854&amp;isFromPublicArea=True&amp;isModal=true&amp;asPopupView=true</t>
  </si>
  <si>
    <t>CD-PS-635-2023</t>
  </si>
  <si>
    <t>CAMILO ANDRES GUANES NARANJO</t>
  </si>
  <si>
    <t>https://community.secop.gov.co/Public/Tendering/OpportunityDetail/Index?noticeUID=CO1.NTC.3977676&amp;isFromPublicArea=True&amp;isModal=true&amp;asPopupView=true</t>
  </si>
  <si>
    <t>CD-PS-636-2023</t>
  </si>
  <si>
    <t>VILMA MARCELA AUDOR SEGURA</t>
  </si>
  <si>
    <t>https://community.secop.gov.co/Public/Tendering/OpportunityDetail/Index?noticeUID=CO1.NTC.3981929&amp;isFromPublicArea=True&amp;isModal=true&amp;asPopupView=true</t>
  </si>
  <si>
    <t>CD-PS-637-2023</t>
  </si>
  <si>
    <t>LIZETH ANDREA ORJUELA ESPITIA</t>
  </si>
  <si>
    <t>https://community.secop.gov.co/Public/Tendering/OpportunityDetail/Index?noticeUID=CO1.NTC.3980931&amp;isFromPublicArea=True&amp;isModal=true&amp;asPopupView=true</t>
  </si>
  <si>
    <t>CD-PS-642-2023</t>
  </si>
  <si>
    <t>VIVIANA CAROLINA RODRIGUEZ PARRA</t>
  </si>
  <si>
    <t>https://community.secop.gov.co/Public/Tendering/OpportunityDetail/Index?noticeUID=CO1.NTC.3982960&amp;isFromPublicArea=True&amp;isModal=true&amp;asPopupView=true</t>
  </si>
  <si>
    <t>CD-PS-641-2023</t>
  </si>
  <si>
    <t>JENNY CATHERINE RICAURTE MALDONADO</t>
  </si>
  <si>
    <t>https://community.secop.gov.co/Public/Tendering/OpportunityDetail/Index?noticeUID=CO1.NTC.3982367&amp;isFromPublicArea=True&amp;isModal=true&amp;asPopupView=true</t>
  </si>
  <si>
    <t>CD-PS-639-2023</t>
  </si>
  <si>
    <t>DIANA MILENA JUANIAS SUAREZ</t>
  </si>
  <si>
    <t>https://community.secop.gov.co/Public/Tendering/OpportunityDetail/Index?noticeUID=CO1.NTC.3982534&amp;isFromPublicArea=True&amp;isModal=true&amp;asPopupView=true</t>
  </si>
  <si>
    <t>CD-PS-640-2023</t>
  </si>
  <si>
    <t>OMAIRA JIMENA TELPIZ FUELAGAN</t>
  </si>
  <si>
    <t>https://community.secop.gov.co/Public/Tendering/OpportunityDetail/Index?noticeUID=CO1.NTC.3982812&amp;isFromPublicArea=True&amp;isModal=true&amp;asPopupView=true</t>
  </si>
  <si>
    <t>CD-PS-643-2023</t>
  </si>
  <si>
    <t>MARTHA BEATRIZ FANDIÑO GONZALEZ</t>
  </si>
  <si>
    <t>https://community.secop.gov.co/Public/Tendering/OpportunityDetail/Index?noticeUID=CO1.NTC.3988674&amp;isFromPublicArea=True&amp;isModal=true&amp;asPopupView=true</t>
  </si>
  <si>
    <t>CD-PS-644-2023</t>
  </si>
  <si>
    <t>NATALIA  MARTINEZ SERRATO</t>
  </si>
  <si>
    <t>https://community.secop.gov.co/Public/Tendering/OpportunityDetail/Index?noticeUID=CO1.NTC.3989536&amp;isFromPublicArea=True&amp;isModal=true&amp;asPopupView=true</t>
  </si>
  <si>
    <t>CD-PS-645-2023</t>
  </si>
  <si>
    <t>LUIS CARLOS VEGA BARRETO</t>
  </si>
  <si>
    <t>https://community.secop.gov.co/Public/Tendering/OpportunityDetail/Index?noticeUID=CO1.NTC.3989882&amp;isFromPublicArea=True&amp;isModal=true&amp;asPopupView=true</t>
  </si>
  <si>
    <t>CD-PS-646-2023</t>
  </si>
  <si>
    <t>LAURA CAMILA PACHON PINZON</t>
  </si>
  <si>
    <t>https://community.secop.gov.co/Public/Tendering/OpportunityDetail/Index?noticeUID=CO1.NTC.3989139&amp;isFromPublicArea=True&amp;isModal=true&amp;asPopupView=true</t>
  </si>
  <si>
    <t>CD-PS-647-2023</t>
  </si>
  <si>
    <t>DIANA PAOLA MOLANO FUENTES</t>
  </si>
  <si>
    <t>https://community.secop.gov.co/Public/Tendering/OpportunityDetail/Index?noticeUID=CO1.NTC.3992261&amp;isFromPublicArea=True&amp;isModal=true&amp;asPopupView=true</t>
  </si>
  <si>
    <t>CD-PS-648-2023</t>
  </si>
  <si>
    <t>CLARIBEL  MARTINEZ HILARION</t>
  </si>
  <si>
    <t>https://community.secop.gov.co/Public/Tendering/OpportunityDetail/Index?noticeUID=CO1.NTC.3991381&amp;isFromPublicArea=True&amp;isModal=true&amp;asPopupView=true</t>
  </si>
  <si>
    <t>CD-PS-649-2023</t>
  </si>
  <si>
    <t>IVONNE LORENA CHARRY BUITRAGO</t>
  </si>
  <si>
    <t>https://community.secop.gov.co/Public/Tendering/OpportunityDetail/Index?noticeUID=CO1.NTC.3994014&amp;isFromPublicArea=True&amp;isModal=true&amp;asPopupView=true</t>
  </si>
  <si>
    <t>CD-PS-650-2023</t>
  </si>
  <si>
    <t>JEIMY KATERINE LOZANO RIOS</t>
  </si>
  <si>
    <t>https://community.secop.gov.co/Public/Tendering/OpportunityDetail/Index?noticeUID=CO1.NTC.3995277&amp;isFromPublicArea=True&amp;isModal=true&amp;asPopupView=true</t>
  </si>
  <si>
    <t>CD-PS-651-2023</t>
  </si>
  <si>
    <t>ANA MARIA OSPINA PEDRAZA</t>
  </si>
  <si>
    <t>https://community.secop.gov.co/Public/Tendering/OpportunityDetail/Index?noticeUID=CO1.NTC.3995218&amp;isFromPublicArea=True&amp;isModal=true&amp;asPopupView=true</t>
  </si>
  <si>
    <t>CD-PS-652-2023</t>
  </si>
  <si>
    <t>RUBITH ENID BARRETO BEJARANO</t>
  </si>
  <si>
    <t>https://community.secop.gov.co/Public/Tendering/OpportunityDetail/Index?noticeUID=CO1.NTC.3996016&amp;isFromPublicArea=True&amp;isModal=true&amp;asPopupView=true</t>
  </si>
  <si>
    <t>CD-PS-653-2023</t>
  </si>
  <si>
    <t>DANIELA  MORA SAAVEDRA</t>
  </si>
  <si>
    <t>https://community.secop.gov.co/Public/Tendering/OpportunityDetail/Index?noticeUID=CO1.NTC.3995290&amp;isFromPublicArea=True&amp;isModal=true&amp;asPopupView=true</t>
  </si>
  <si>
    <t>CD-PS-654-2023</t>
  </si>
  <si>
    <t>DIANA PATRICIA PULIDO MARTINEZ</t>
  </si>
  <si>
    <t>https://community.secop.gov.co/Public/Tendering/OpportunityDetail/Index?noticeUID=CO1.NTC.3997190&amp;isFromPublicArea=True&amp;isModal=true&amp;asPopupView=true</t>
  </si>
  <si>
    <t>CD-PS-655-2023</t>
  </si>
  <si>
    <t>LUISA MARIA ROMERO MONTES</t>
  </si>
  <si>
    <t>https://community.secop.gov.co/Public/Tendering/OpportunityDetail/Index?noticeUID=CO1.NTC.3997455&amp;isFromPublicArea=True&amp;isModal=true&amp;asPopupView=true</t>
  </si>
  <si>
    <t>CD-PS-656-2023</t>
  </si>
  <si>
    <t>KAREN CRISTINA MARTINEZ SIERRA</t>
  </si>
  <si>
    <t>https://community.secop.gov.co/Public/Tendering/OpportunityDetail/Index?noticeUID=CO1.NTC.3998018&amp;isFromPublicArea=True&amp;isModal=true&amp;asPopupView=true</t>
  </si>
  <si>
    <t>CD-PS-657-2023</t>
  </si>
  <si>
    <t>BEATRIZ HELENA ZAMORA GONZALEZ</t>
  </si>
  <si>
    <t>https://community.secop.gov.co/Public/Tendering/OpportunityDetail/Index?noticeUID=CO1.NTC.3999601&amp;isFromPublicArea=True&amp;isModal=true&amp;asPopupView=true</t>
  </si>
  <si>
    <t>CD-PS-658-2023</t>
  </si>
  <si>
    <t>RUBY AURORA CALDERON CASTELLANOS</t>
  </si>
  <si>
    <t>https://community.secop.gov.co/Public/Tendering/OpportunityDetail/Index?noticeUID=CO1.NTC.3999547&amp;isFromPublicArea=True&amp;isModal=true&amp;asPopupView=true</t>
  </si>
  <si>
    <t>CD-PS-659-2023</t>
  </si>
  <si>
    <t>ANDREA  RESTREPO RESTREPO</t>
  </si>
  <si>
    <t>https://community.secop.gov.co/Public/Tendering/OpportunityDetail/Index?noticeUID=CO1.NTC.4001082&amp;isFromPublicArea=True&amp;isModal=true&amp;asPopupView=true</t>
  </si>
  <si>
    <t>CD-PS-660-2023</t>
  </si>
  <si>
    <t>ANGELICA MARIA RODRIGUEZ CELY</t>
  </si>
  <si>
    <t>https://community.secop.gov.co/Public/Tendering/OpportunityDetail/Index?noticeUID=CO1.NTC.4001378&amp;isFromPublicArea=True&amp;isModal=true&amp;asPopupView=true</t>
  </si>
  <si>
    <t>CD-PS-661-2023</t>
  </si>
  <si>
    <t>ANDREA INES MENDEZ LATORRE</t>
  </si>
  <si>
    <t>https://community.secop.gov.co/Public/Tendering/OpportunityDetail/Index?noticeUID=CO1.NTC.3999552&amp;isFromPublicArea=True&amp;isModal=true&amp;asPopupView=true</t>
  </si>
  <si>
    <t>CD-PS-662-2023</t>
  </si>
  <si>
    <t>ANDRES ARMANDO GOMEZ</t>
  </si>
  <si>
    <t>https://community.secop.gov.co/Public/Tendering/OpportunityDetail/Index?noticeUID=CO1.NTC.3999988&amp;isFromPublicArea=True&amp;isModal=true&amp;asPopupView=true</t>
  </si>
  <si>
    <t>CD-PS-664-2023</t>
  </si>
  <si>
    <t>LILIANA YINNETH GOMEZ PULIDO</t>
  </si>
  <si>
    <t>https://community.secop.gov.co/Public/Tendering/OpportunityDetail/Index?noticeUID=CO1.NTC.4000472&amp;isFromPublicArea=True&amp;isModal=true&amp;asPopupView=true</t>
  </si>
  <si>
    <t>CD-PS-665-2023</t>
  </si>
  <si>
    <t>LAURA CAMILA DIAZ GARCIA</t>
  </si>
  <si>
    <t>https://community.secop.gov.co/Public/Tendering/OpportunityDetail/Index?noticeUID=CO1.NTC.4002680&amp;isFromPublicArea=True&amp;isModal=true&amp;asPopupView=true</t>
  </si>
  <si>
    <t>CD-PS-666-2023</t>
  </si>
  <si>
    <t>ANGIE VIVIANA SANCHEZ CADAVID</t>
  </si>
  <si>
    <t>https://community.secop.gov.co/Public/Tendering/OpportunityDetail/Index?noticeUID=CO1.NTC.4003303&amp;isFromPublicArea=True&amp;isModal=true&amp;asPopupView=true</t>
  </si>
  <si>
    <t>CD-PS-667-2023</t>
  </si>
  <si>
    <t>LAURA ALEJANDRA CRUZ BULLA</t>
  </si>
  <si>
    <t>https://community.secop.gov.co/Public/Tendering/OpportunityDetail/Index?noticeUID=CO1.NTC.4004802&amp;isFromPublicArea=True&amp;isModal=true&amp;asPopupView=true</t>
  </si>
  <si>
    <t>CD-PS-668-2023</t>
  </si>
  <si>
    <t>MAGDA ESTEFANIA PAZOS GARCIA</t>
  </si>
  <si>
    <t>https://community.secop.gov.co/Public/Tendering/OpportunityDetail/Index?noticeUID=CO1.NTC.4004739&amp;isFromPublicArea=True&amp;isModal=true&amp;asPopupView=true</t>
  </si>
  <si>
    <t>CD-PS-669-2023</t>
  </si>
  <si>
    <t>CARLOS FRANCISCO GALVIS GOMEZ</t>
  </si>
  <si>
    <t>https://community.secop.gov.co/Public/Tendering/OpportunityDetail/Index?noticeUID=CO1.NTC.4005239&amp;isFromPublicArea=True&amp;isModal=true&amp;asPopupView=true</t>
  </si>
  <si>
    <t>CD-PS-670-2023</t>
  </si>
  <si>
    <t>VIVIAN JOHANA MUÑOZ RODRIGUEZ</t>
  </si>
  <si>
    <t>https://community.secop.gov.co/Public/Tendering/OpportunityDetail/Index?noticeUID=CO1.NTC.4010659&amp;isFromPublicArea=True&amp;isModal=true&amp;asPopupView=true</t>
  </si>
  <si>
    <t>CD-PS-671-2023</t>
  </si>
  <si>
    <t>JOHANNA PAOLA ALARCON SANCHEZ</t>
  </si>
  <si>
    <t>https://community.secop.gov.co/Public/Tendering/OpportunityDetail/Index?noticeUID=CO1.NTC.4009699&amp;isFromPublicArea=True&amp;isModal=true&amp;asPopupView=true</t>
  </si>
  <si>
    <t>CD-PS-672-2023</t>
  </si>
  <si>
    <t>CECILIA  MORALES SEQUEDA</t>
  </si>
  <si>
    <t>https://community.secop.gov.co/Public/Tendering/OpportunityDetail/Index?noticeUID=CO1.NTC.4006637&amp;isFromPublicArea=True&amp;isModal=true&amp;asPopupView=true</t>
  </si>
  <si>
    <t>CD-PS-673-2023</t>
  </si>
  <si>
    <t>JESICA PAOLA RODRIGUEZ HERNANDEZ</t>
  </si>
  <si>
    <t>https://community.secop.gov.co/Public/Tendering/OpportunityDetail/Index?noticeUID=CO1.NTC.4010253&amp;isFromPublicArea=True&amp;isModal=true&amp;asPopupView=true</t>
  </si>
  <si>
    <t>CD-PS-674-2023</t>
  </si>
  <si>
    <t>KAREN JULIANA NORIEGA GONZALEZ</t>
  </si>
  <si>
    <t>https://community.secop.gov.co/Public/Tendering/OpportunityDetail/Index?noticeUID=CO1.NTC.4008582&amp;isFromPublicArea=True&amp;isModal=true&amp;asPopupView=true</t>
  </si>
  <si>
    <t>CD-PS-675-2023</t>
  </si>
  <si>
    <t>KAREN LORENA AVILES YOSSA</t>
  </si>
  <si>
    <t>https://community.secop.gov.co/Public/Tendering/OpportunityDetail/Index?noticeUID=CO1.NTC.4008671&amp;isFromPublicArea=True&amp;isModal=true&amp;asPopupView=true</t>
  </si>
  <si>
    <t>CD-PS-676-2023</t>
  </si>
  <si>
    <t>SANDRA MILENA MUÑOZ RODRIGUEZ</t>
  </si>
  <si>
    <t>https://community.secop.gov.co/Public/Tendering/OpportunityDetail/Index?noticeUID=CO1.NTC.4008546&amp;isFromPublicArea=True&amp;isModal=true&amp;asPopupView=true</t>
  </si>
  <si>
    <t>CD-PS-677-2023</t>
  </si>
  <si>
    <t>LUISA FERNANDA ARIAS LOAIZA</t>
  </si>
  <si>
    <t>https://community.secop.gov.co/Public/Tendering/OpportunityDetail/Index?noticeUID=CO1.NTC.4009078&amp;isFromPublicArea=True&amp;isModal=true&amp;asPopupView=true</t>
  </si>
  <si>
    <t>CD-PS-678-2023</t>
  </si>
  <si>
    <t>LUZ MARY LOPEZ MURCIA</t>
  </si>
  <si>
    <t>https://community.secop.gov.co/Public/Tendering/OpportunityDetail/Index?noticeUID=CO1.NTC.4008504&amp;isFromPublicArea=True&amp;isModal=true&amp;asPopupView=true</t>
  </si>
  <si>
    <t>CD-PS-679-2023</t>
  </si>
  <si>
    <t>DAVID STEVEN CARO BECERRA</t>
  </si>
  <si>
    <t>https://community.secop.gov.co/Public/Tendering/OpportunityDetail/Index?noticeUID=CO1.NTC.4009619&amp;isFromPublicArea=True&amp;isModal=true&amp;asPopupView=true</t>
  </si>
  <si>
    <t>CD-PS-680-2023</t>
  </si>
  <si>
    <t>NURY LIZETTE CHAVES GACHANCIPA</t>
  </si>
  <si>
    <t>https://community.secop.gov.co/Public/Tendering/OpportunityDetail/Index?noticeUID=CO1.NTC.4009517&amp;isFromPublicArea=True&amp;isModal=true&amp;asPopupView=true</t>
  </si>
  <si>
    <t>CD-PS-681-2023</t>
  </si>
  <si>
    <t>JUAN SEBASTIAN MARTINEZ TORRES</t>
  </si>
  <si>
    <t>https://community.secop.gov.co/Public/Tendering/OpportunityDetail/Index?noticeUID=CO1.NTC.4009902&amp;isFromPublicArea=True&amp;isModal=true&amp;asPopupView=true</t>
  </si>
  <si>
    <t>CD-PS-682-2023</t>
  </si>
  <si>
    <t>PAOLA ANDREA CASTILLA GOMEZ</t>
  </si>
  <si>
    <t>https://community.secop.gov.co/Public/Tendering/OpportunityDetail/Index?noticeUID=CO1.NTC.4010876&amp;isFromPublicArea=True&amp;isModal=true&amp;asPopupView=true</t>
  </si>
  <si>
    <t>NO INICIÓ</t>
  </si>
  <si>
    <t>CD-PS-686-2023</t>
  </si>
  <si>
    <t>MARTHA JANNETH LIZARAZO DIAZ</t>
  </si>
  <si>
    <t>https://community.secop.gov.co/Public/Tendering/OpportunityDetail/Index?noticeUID=CO1.NTC.4010932&amp;isFromPublicArea=True&amp;isModal=true&amp;asPopupView=true</t>
  </si>
  <si>
    <t>CD-PS-684-2023</t>
  </si>
  <si>
    <t>FLOR ALBA LOPERA ZULETA</t>
  </si>
  <si>
    <t>https://community.secop.gov.co/Public/Tendering/OpportunityDetail/Index?noticeUID=CO1.NTC.4010753&amp;isFromPublicArea=True&amp;isModal=true&amp;asPopupView=true</t>
  </si>
  <si>
    <t>CD-PS-685-2023</t>
  </si>
  <si>
    <t>SANDRA MILENA GUZMAN MARTINEZ</t>
  </si>
  <si>
    <t>https://community.secop.gov.co/Public/Tendering/OpportunityDetail/Index?noticeUID=CO1.NTC.4011552&amp;isFromPublicArea=True&amp;isModal=true&amp;asPopupView=true</t>
  </si>
  <si>
    <t>CD-PS-687-2023</t>
  </si>
  <si>
    <t>MARIA ELENA ORDOÑEZ GARCIA</t>
  </si>
  <si>
    <t>https://community.secop.gov.co/Public/Tendering/OpportunityDetail/Index?noticeUID=CO1.NTC.4011785&amp;isFromPublicArea=True&amp;isModal=true&amp;asPopupView=true</t>
  </si>
  <si>
    <t>CD-PS-688-2023</t>
  </si>
  <si>
    <t>CHIRLE KATRIANA CALDERON ANGARITA</t>
  </si>
  <si>
    <t>https://community.secop.gov.co/Public/Tendering/OpportunityDetail/Index?noticeUID=CO1.NTC.4012975&amp;isFromPublicArea=True&amp;isModal=true&amp;asPopupView=true</t>
  </si>
  <si>
    <t>CD-PS-689-2023</t>
  </si>
  <si>
    <t>LINDA JULIET BERNAL ZABALA</t>
  </si>
  <si>
    <t>https://community.secop.gov.co/Public/Tendering/OpportunityDetail/Index?noticeUID=CO1.NTC.4013888&amp;isFromPublicArea=True&amp;isModal=true&amp;asPopupView=true</t>
  </si>
  <si>
    <t>CD-PS-690-2023</t>
  </si>
  <si>
    <t>GLORIA AMPARO SILVA TOVAR</t>
  </si>
  <si>
    <t>https://community.secop.gov.co/Public/Tendering/OpportunityDetail/Index?noticeUID=CO1.NTC.4013896&amp;isFromPublicArea=True&amp;isModal=true&amp;asPopupView=true</t>
  </si>
  <si>
    <t>CD-PS-691-2023</t>
  </si>
  <si>
    <t>ADRIANA PIEDAD ARANDIA CELY</t>
  </si>
  <si>
    <t>https://community.secop.gov.co/Public/Tendering/OpportunityDetail/Index?noticeUID=CO1.NTC.4014087&amp;isFromPublicArea=True&amp;isModal=true&amp;asPopupView=true</t>
  </si>
  <si>
    <t>CD-PS-692-2023</t>
  </si>
  <si>
    <t>ESTEFANIA  MENDEZ ORTIZ</t>
  </si>
  <si>
    <t>https://community.secop.gov.co/Public/Tendering/OpportunityDetail/Index?noticeUID=CO1.NTC.4016355&amp;isFromPublicArea=True&amp;isModal=true&amp;asPopupView=true</t>
  </si>
  <si>
    <t>CD-PS-693-2023</t>
  </si>
  <si>
    <t>YIRA CARMIÑA LAZALA SILVA HERNANDEZ</t>
  </si>
  <si>
    <t>https://community.secop.gov.co/Public/Tendering/OpportunityDetail/Index?noticeUID=CO1.NTC.4019761&amp;isFromPublicArea=True&amp;isModal=true&amp;asPopupView=true</t>
  </si>
  <si>
    <t>CD-PS-694-2023</t>
  </si>
  <si>
    <t>CATALINA  ANGARITA ACEVEDO</t>
  </si>
  <si>
    <t>https://community.secop.gov.co/Public/Tendering/OpportunityDetail/Index?noticeUID=CO1.NTC.4018668&amp;isFromPublicArea=True&amp;isModal=true&amp;asPopupView=true</t>
  </si>
  <si>
    <t>CD-PS-695-2023</t>
  </si>
  <si>
    <t>SONIA MIREYA TORRES RINCON</t>
  </si>
  <si>
    <t>https://community.secop.gov.co/Public/Tendering/OpportunityDetail/Index?noticeUID=CO1.NTC.4019042&amp;isFromPublicArea=True&amp;isModal=true&amp;asPopupView=true</t>
  </si>
  <si>
    <t>CD-PS-696-2023</t>
  </si>
  <si>
    <t>JENNY PAOLA ROMERO CORREDOR</t>
  </si>
  <si>
    <t>https://community.secop.gov.co/Public/Tendering/OpportunityDetail/Index?noticeUID=CO1.NTC.4017937&amp;isFromPublicArea=True&amp;isModal=true&amp;asPopupView=true</t>
  </si>
  <si>
    <t>CD-PS-697-2023</t>
  </si>
  <si>
    <t>ROSA LILIANA CABRA SIERRA</t>
  </si>
  <si>
    <t>https://community.secop.gov.co/Public/Tendering/OpportunityDetail/Index?noticeUID=CO1.NTC.4018942&amp;isFromPublicArea=True&amp;isModal=true&amp;asPopupView=true</t>
  </si>
  <si>
    <t>CD-PS-698-2023</t>
  </si>
  <si>
    <t>PIEDAD LORENA HERNANDEZ NAVARRO</t>
  </si>
  <si>
    <t>https://community.secop.gov.co/Public/Tendering/OpportunityDetail/Index?noticeUID=CO1.NTC.4018552&amp;isFromPublicArea=True&amp;isModal=true&amp;asPopupView=true</t>
  </si>
  <si>
    <t>CD-PS-699-2023</t>
  </si>
  <si>
    <t>KATHIA ALEJANDRA CAITA FRANCO</t>
  </si>
  <si>
    <t>https://community.secop.gov.co/Public/Tendering/OpportunityDetail/Index?noticeUID=CO1.NTC.4019762&amp;isFromPublicArea=True&amp;isModal=true&amp;asPopupView=true</t>
  </si>
  <si>
    <t>CD-PS-700-2023</t>
  </si>
  <si>
    <t>NATALIA  BEJARANO OCHOA</t>
  </si>
  <si>
    <t>https://community.secop.gov.co/Public/Tendering/OpportunityDetail/Index?noticeUID=CO1.NTC.4020905&amp;isFromPublicArea=True&amp;isModal=true&amp;asPopupView=true</t>
  </si>
  <si>
    <t>CD-PS-701-2023</t>
  </si>
  <si>
    <t>ANDREA PAOLA FLOREZ AVELLA</t>
  </si>
  <si>
    <t>https://community.secop.gov.co/Public/Tendering/OpportunityDetail/Index?noticeUID=CO1.NTC.4020688&amp;isFromPublicArea=True&amp;isModal=true&amp;asPopupView=true</t>
  </si>
  <si>
    <t>CD-PS-702-2023</t>
  </si>
  <si>
    <t>CARMENZA  DIAZ ROSAS</t>
  </si>
  <si>
    <t>https://community.secop.gov.co/Public/Tendering/OpportunityDetail/Index?noticeUID=CO1.NTC.4026714&amp;isFromPublicArea=True&amp;isModal=true&amp;asPopupView=true</t>
  </si>
  <si>
    <t>CD-PS-703-2023</t>
  </si>
  <si>
    <t>JENNY ANDREA PAJARITO VIRGUEZ</t>
  </si>
  <si>
    <t>https://community.secop.gov.co/Public/Tendering/OpportunityDetail/Index?noticeUID=CO1.NTC.4027464&amp;isFromPublicArea=True&amp;isModal=true&amp;asPopupView=true</t>
  </si>
  <si>
    <t>CD-PS-704-2023</t>
  </si>
  <si>
    <t>WENDY LIZETH VALDERRAMA MORENO</t>
  </si>
  <si>
    <t>https://community.secop.gov.co/Public/Tendering/OpportunityDetail/Index?noticeUID=CO1.NTC.4027492&amp;isFromPublicArea=True&amp;isModal=true&amp;asPopupView=true</t>
  </si>
  <si>
    <t>CD-PS-705-2023</t>
  </si>
  <si>
    <t>JENNIFER KATERIN LAITON GALAN</t>
  </si>
  <si>
    <t>https://community.secop.gov.co/Public/Tendering/OpportunityDetail/Index?noticeUID=CO1.NTC.4027178&amp;isFromPublicArea=True&amp;isModal=true&amp;asPopupView=true</t>
  </si>
  <si>
    <t>CD-PS-706-2023</t>
  </si>
  <si>
    <t>KARLA DAYANA CASTRO POLANIA</t>
  </si>
  <si>
    <t>https://community.secop.gov.co/Public/Tendering/OpportunityDetail/Index?noticeUID=CO1.NTC.4027199&amp;isFromPublicArea=True&amp;isModal=true&amp;asPopupView=true</t>
  </si>
  <si>
    <t>CD-PS-707-2023</t>
  </si>
  <si>
    <t>MARISOL  CORTES ORTIZ</t>
  </si>
  <si>
    <t>https://community.secop.gov.co/Public/Tendering/OpportunityDetail/Index?noticeUID=CO1.NTC.4027872&amp;isFromPublicArea=True&amp;isModal=true&amp;asPopupView=true</t>
  </si>
  <si>
    <t>CD-PS-708-2023</t>
  </si>
  <si>
    <t>YULI ANDREA ALFONSO AVILA</t>
  </si>
  <si>
    <t>https://community.secop.gov.co/Public/Tendering/OpportunityDetail/Index?noticeUID=CO1.NTC.4026262&amp;isFromPublicArea=True&amp;isModal=true&amp;asPopupView=true</t>
  </si>
  <si>
    <t>CD-PS-709-2023</t>
  </si>
  <si>
    <t>ELMA CONSTANZA DEL ROCIO FLETSCHER FERNANDEZ</t>
  </si>
  <si>
    <t>https://community.secop.gov.co/Public/Tendering/OpportunityDetail/Index?noticeUID=CO1.NTC.4026264&amp;isFromPublicArea=True&amp;isModal=true&amp;asPopupView=true</t>
  </si>
  <si>
    <t>CD-PS-710-2023</t>
  </si>
  <si>
    <t>HERLINDA  VILLARREAL GONZALEZ</t>
  </si>
  <si>
    <t>https://community.secop.gov.co/Public/Tendering/OpportunityDetail/Index?noticeUID=CO1.NTC.4027274&amp;isFromPublicArea=True&amp;isModal=true&amp;asPopupView=true</t>
  </si>
  <si>
    <t>CD-PS-711-2023</t>
  </si>
  <si>
    <t>DIANA CAROLINA AREVALO RESTREPO</t>
  </si>
  <si>
    <t>https://community.secop.gov.co/Public/Tendering/OpportunityDetail/Index?noticeUID=CO1.NTC.4027511&amp;isFromPublicArea=True&amp;isModal=true&amp;asPopupView=true</t>
  </si>
  <si>
    <t>CD-PS-712-2023</t>
  </si>
  <si>
    <t>KAREN ALEJANDRA OSORIO VILLARREAL</t>
  </si>
  <si>
    <t>https://community.secop.gov.co/Public/Tendering/OpportunityDetail/Index?noticeUID=CO1.NTC.4027779&amp;isFromPublicArea=True&amp;isModal=true&amp;asPopupView=true</t>
  </si>
  <si>
    <t>CD-PS-713-2023</t>
  </si>
  <si>
    <t>DARLYN VANESSA ROMERO CARDENAS</t>
  </si>
  <si>
    <t>https://community.secop.gov.co/Public/Tendering/OpportunityDetail/Index?noticeUID=CO1.NTC.4028934&amp;isFromPublicArea=True&amp;isModal=true&amp;asPopupView=true</t>
  </si>
  <si>
    <t>CD-PS-714-2023</t>
  </si>
  <si>
    <t>YULY CAROLINA PINEDA VERGARA</t>
  </si>
  <si>
    <t>https://community.secop.gov.co/Public/Tendering/OpportunityDetail/Index?noticeUID=CO1.NTC.4027815&amp;isFromPublicArea=True&amp;isModal=true&amp;asPopupView=true</t>
  </si>
  <si>
    <t>CD-PS-715-2023</t>
  </si>
  <si>
    <t>DAYANA LORENA MIRANDA GUTIERREZ</t>
  </si>
  <si>
    <t>https://community.secop.gov.co/Public/Tendering/OpportunityDetail/Index?noticeUID=CO1.NTC.4027835&amp;isFromPublicArea=True&amp;isModal=true&amp;asPopupView=true</t>
  </si>
  <si>
    <t>CD-PS-716-2023</t>
  </si>
  <si>
    <t>ANGELA MARIA MOLINA URREGO</t>
  </si>
  <si>
    <t>https://community.secop.gov.co/Public/Tendering/OpportunityDetail/Index?noticeUID=CO1.NTC.4028069&amp;isFromPublicArea=True&amp;isModal=true&amp;asPopupView=true</t>
  </si>
  <si>
    <t>CD-PS-717-2023</t>
  </si>
  <si>
    <t>MARIA VIRGINIA RINCON MOYA</t>
  </si>
  <si>
    <t>https://community.secop.gov.co/Public/Tendering/OpportunityDetail/Index?noticeUID=CO1.NTC.4029414&amp;isFromPublicArea=True&amp;isModal=true&amp;asPopupView=true</t>
  </si>
  <si>
    <t>CD-PS-718-2023</t>
  </si>
  <si>
    <t>HERMELINDA  MELO ESPINOZA</t>
  </si>
  <si>
    <t>https://community.secop.gov.co/Public/Tendering/OpportunityDetail/Index?noticeUID=CO1.NTC.4028827&amp;isFromPublicArea=True&amp;isModal=true&amp;asPopupView=true</t>
  </si>
  <si>
    <t>CD-PS-719-2023</t>
  </si>
  <si>
    <t>ELIANA  MEJIA SOTO</t>
  </si>
  <si>
    <t>https://community.secop.gov.co/Public/Tendering/OpportunityDetail/Index?noticeUID=CO1.NTC.4031656&amp;isFromPublicArea=True&amp;isModal=true&amp;asPopupView=true</t>
  </si>
  <si>
    <t>CD-PS-720-2023</t>
  </si>
  <si>
    <t>SHARON SLENDY FIGUEROA JAIMES</t>
  </si>
  <si>
    <t>https://community.secop.gov.co/Public/Tendering/OpportunityDetail/Index?noticeUID=CO1.NTC.4032936&amp;isFromPublicArea=True&amp;isModal=true&amp;asPopupView=true</t>
  </si>
  <si>
    <t>CD-PS-721-2023</t>
  </si>
  <si>
    <t>LINA PAOLA JIMENEZ ROMERO</t>
  </si>
  <si>
    <t>https://community.secop.gov.co/Public/Tendering/OpportunityDetail/Index?noticeUID=CO1.NTC.4031035&amp;isFromPublicArea=True&amp;isModal=true&amp;asPopupView=true</t>
  </si>
  <si>
    <t>CD-PS-722-2023</t>
  </si>
  <si>
    <t>DANIELA  FRANCO MARTINEZ</t>
  </si>
  <si>
    <t>https://community.secop.gov.co/Public/Tendering/OpportunityDetail/Index?noticeUID=CO1.NTC.4032157&amp;isFromPublicArea=True&amp;isModal=true&amp;asPopupView=true</t>
  </si>
  <si>
    <t>CD-PS-723-2023</t>
  </si>
  <si>
    <t>MARIA CAMILA RAMIREZ</t>
  </si>
  <si>
    <t>https://community.secop.gov.co/Public/Tendering/OpportunityDetail/Index?noticeUID=CO1.NTC.4032532&amp;isFromPublicArea=True&amp;isModal=true&amp;asPopupView=true</t>
  </si>
  <si>
    <t>CD-PS-724-2023</t>
  </si>
  <si>
    <t>CARMEN ELENA RODRIGUEZ BAQUERO</t>
  </si>
  <si>
    <t>https://community.secop.gov.co/Public/Tendering/OpportunityDetail/Index?noticeUID=CO1.NTC.4032177&amp;isFromPublicArea=True&amp;isModal=true&amp;asPopupView=true</t>
  </si>
  <si>
    <t>CD-PS-725-2023</t>
  </si>
  <si>
    <t>JHOANNA ANDREA PEÑA REYES</t>
  </si>
  <si>
    <t>https://community.secop.gov.co/Public/Tendering/OpportunityDetail/Index?noticeUID=CO1.NTC.4033590&amp;isFromPublicArea=True&amp;isModal=true&amp;asPopupView=true</t>
  </si>
  <si>
    <t>CD-PS-726-2023</t>
  </si>
  <si>
    <t>BLANCA ISABEL VALENZUELA TIBASOSA</t>
  </si>
  <si>
    <t>https://community.secop.gov.co/Public/Tendering/OpportunityDetail/Index?noticeUID=CO1.NTC.4033737&amp;isFromPublicArea=True&amp;isModal=true&amp;asPopupView=true</t>
  </si>
  <si>
    <t>CD-ARR-727-2023</t>
  </si>
  <si>
    <t>SERVICIOS &amp; BIENES INTERNACIONALES INMOB ILIARIOS S A S</t>
  </si>
  <si>
    <t>https://community.secop.gov.co/Public/Tendering/OpportunityDetail/Index?noticeUID=CO1.NTC.4034062&amp;isFromPublicArea=True&amp;isModal=true&amp;asPopupView=true</t>
  </si>
  <si>
    <t>CD-PS-728-2023</t>
  </si>
  <si>
    <t>SALOME  GOMEZ CORRALES</t>
  </si>
  <si>
    <t>https://community.secop.gov.co/Public/Tendering/OpportunityDetail/Index?noticeUID=CO1.NTC.4038890&amp;isFromPublicArea=True&amp;isModal=true&amp;asPopupView=true</t>
  </si>
  <si>
    <t>CD-PS-729-2023</t>
  </si>
  <si>
    <t>LUISA FERNANDA VARON ROMERO</t>
  </si>
  <si>
    <t>https://community.secop.gov.co/Public/Tendering/OpportunityDetail/Index?noticeUID=CO1.NTC.4039304&amp;isFromPublicArea=True&amp;isModal=true&amp;asPopupView=true</t>
  </si>
  <si>
    <t>CD-PS-730-2023</t>
  </si>
  <si>
    <t>RAFAEL EDUARDO RONDEROS GARCIA</t>
  </si>
  <si>
    <t>https://community.secop.gov.co/Public/Tendering/OpportunityDetail/Index?noticeUID=CO1.NTC.4040546&amp;isFromPublicArea=True&amp;isModal=true&amp;asPopupView=true</t>
  </si>
  <si>
    <t>CD-PS-731-2023</t>
  </si>
  <si>
    <t>LEYLA SHIRLEY LLANOS CASTRO</t>
  </si>
  <si>
    <t>https://community.secop.gov.co/Public/Tendering/OpportunityDetail/Index?noticeUID=CO1.NTC.4041422&amp;isFromPublicArea=True&amp;isModal=true&amp;asPopupView=true</t>
  </si>
  <si>
    <t>CD-PS-732-2023</t>
  </si>
  <si>
    <t>JULIANA ANDREA TORRES GARCIA</t>
  </si>
  <si>
    <t>https://community.secop.gov.co/Public/Tendering/OpportunityDetail/Index?noticeUID=CO1.NTC.4041848&amp;isFromPublicArea=True&amp;isModal=true&amp;asPopupView=true</t>
  </si>
  <si>
    <t>CD-PS-733-2023</t>
  </si>
  <si>
    <t>MARIA JOSE CUELLAR SILVA</t>
  </si>
  <si>
    <t>https://community.secop.gov.co/Public/Tendering/OpportunityDetail/Index?noticeUID=CO1.NTC.4042685&amp;isFromPublicArea=True&amp;isModal=true&amp;asPopupView=true</t>
  </si>
  <si>
    <t>CD-PS-734-2023</t>
  </si>
  <si>
    <t>KATHERINE ANDREA MORON GARZON</t>
  </si>
  <si>
    <t>https://community.secop.gov.co/Public/Tendering/OpportunityDetail/Index?noticeUID=CO1.NTC.4042234&amp;isFromPublicArea=True&amp;isModal=true&amp;asPopupView=true</t>
  </si>
  <si>
    <t>CD-PS-735-2023</t>
  </si>
  <si>
    <t>MARTA YADIRA TORRES RODRIGUEZ</t>
  </si>
  <si>
    <t>https://community.secop.gov.co/Public/Tendering/OpportunityDetail/Index?noticeUID=CO1.NTC.4042629&amp;isFromPublicArea=True&amp;isModal=true&amp;asPopupView=true</t>
  </si>
  <si>
    <t>CD-PS-736-2023</t>
  </si>
  <si>
    <t>INDY HARLET TUNTAQUIMBA PALACIOS</t>
  </si>
  <si>
    <t>https://community.secop.gov.co/Public/Tendering/OpportunityDetail/Index?noticeUID=CO1.NTC.4042949&amp;isFromPublicArea=True&amp;isModal=true&amp;asPopupView=true</t>
  </si>
  <si>
    <t>CD-PS-737-2023</t>
  </si>
  <si>
    <t>FRANCY YASMINI BELTRAN CALCETERO</t>
  </si>
  <si>
    <t>https://community.secop.gov.co/Public/Tendering/OpportunityDetail/Index?noticeUID=CO1.NTC.4043256&amp;isFromPublicArea=True&amp;isModal=true&amp;asPopupView=true</t>
  </si>
  <si>
    <t>CD-PS-738-2023</t>
  </si>
  <si>
    <t>SANDRA MILENA GARCIA VACA</t>
  </si>
  <si>
    <t>https://community.secop.gov.co/Public/Tendering/OpportunityDetail/Index?noticeUID=CO1.NTC.4047608&amp;isFromPublicArea=True&amp;isModal=False</t>
  </si>
  <si>
    <t>CD-PS-739-2023</t>
  </si>
  <si>
    <t>KAROL DAYANNA HURTADO RAMIREZ</t>
  </si>
  <si>
    <t>https://community.secop.gov.co/Public/Tendering/OpportunityDetail/Index?noticeUID=CO1.NTC.4047336&amp;isFromPublicArea=True&amp;isModal=False</t>
  </si>
  <si>
    <t>CD-PS-740-2023</t>
  </si>
  <si>
    <t>ELSA LILIANA MARTINEZ AMORTEGUI</t>
  </si>
  <si>
    <t>https://community.secop.gov.co/Public/Tendering/OpportunityDetail/Index?noticeUID=CO1.NTC.4047211&amp;isFromPublicArea=True&amp;isModal=False</t>
  </si>
  <si>
    <t>CD-PS-742-2023</t>
  </si>
  <si>
    <t>CARLOS ALFREDO CARDENAS PEREZ</t>
  </si>
  <si>
    <t>https://community.secop.gov.co/Public/Tendering/OpportunityDetail/Index?noticeUID=CO1.NTC.4046901&amp;isFromPublicArea=True&amp;isModal=False</t>
  </si>
  <si>
    <t>CD-PS-743-2023</t>
  </si>
  <si>
    <t>NEZGLY PAULINE OCHOA LEON</t>
  </si>
  <si>
    <t>https://community.secop.gov.co/Public/Tendering/OpportunityDetail/Index?noticeUID=CO1.NTC.4047131&amp;isFromPublicArea=True&amp;isModal=False</t>
  </si>
  <si>
    <t>CD-PS-744-2023</t>
  </si>
  <si>
    <t>MARIA CAMILA PEREZ FANDIÑO</t>
  </si>
  <si>
    <t>https://community.secop.gov.co/Public/Tendering/OpportunityDetail/Index?noticeUID=CO1.NTC.4050409&amp;isFromPublicArea=True&amp;isModal=False</t>
  </si>
  <si>
    <t>CD-PS-745-2023</t>
  </si>
  <si>
    <t>SONIA CAROLINA DIAZ DUARTE</t>
  </si>
  <si>
    <t>https://community.secop.gov.co/Public/Tendering/OpportunityDetail/Index?noticeUID=CO1.NTC.4046951&amp;isFromPublicArea=True&amp;isModal=False</t>
  </si>
  <si>
    <t>CD-PS-746-2023</t>
  </si>
  <si>
    <t>ROGER ANDRES ORTIZ TAMAYO</t>
  </si>
  <si>
    <t>https://community.secop.gov.co/Public/Tendering/OpportunityDetail/Index?noticeUID=CO1.NTC.4047630&amp;isFromPublicArea=True&amp;isModal=False</t>
  </si>
  <si>
    <t>CD-PS-747-2023</t>
  </si>
  <si>
    <t>LAURA  MEDINA AMADO</t>
  </si>
  <si>
    <t>https://community.secop.gov.co/Public/Tendering/OpportunityDetail/Index?noticeUID=CO1.NTC.4048478&amp;isFromPublicArea=True&amp;isModal=False</t>
  </si>
  <si>
    <t>CD-PS-748-2023</t>
  </si>
  <si>
    <t>MARIA MAXIMINA GRANADOS LONDOÑO</t>
  </si>
  <si>
    <t>https://community.secop.gov.co/Public/Tendering/OpportunityDetail/Index?noticeUID=CO1.NTC.4049036&amp;isFromPublicArea=True&amp;isModal=False</t>
  </si>
  <si>
    <t>CD-PS-749-2023</t>
  </si>
  <si>
    <t>ROSANA  GARZON ALARCON</t>
  </si>
  <si>
    <t>https://community.secop.gov.co/Public/Tendering/OpportunityDetail/Index?noticeUID=CO1.NTC.4048952&amp;isFromPublicArea=True&amp;isModal=False</t>
  </si>
  <si>
    <t>CD-PS-750-2023</t>
  </si>
  <si>
    <t>OLIVIA LIZETH LEAL ALTURO</t>
  </si>
  <si>
    <t>https://community.secop.gov.co/Public/Tendering/OpportunityDetail/Index?noticeUID=CO1.NTC.4048851&amp;isFromPublicArea=True&amp;isModal=False</t>
  </si>
  <si>
    <t>CD-PS-751-2023</t>
  </si>
  <si>
    <t>RUBI MARYORI TISOY BONILLA</t>
  </si>
  <si>
    <t>https://community.secop.gov.co/Public/Tendering/OpportunityDetail/Index?noticeUID=CO1.NTC.4049332&amp;isFromPublicArea=True&amp;isModal=False</t>
  </si>
  <si>
    <t>CD-PS-752-2023</t>
  </si>
  <si>
    <t>CLAUDIA MARCELA BETANCOURT LOZANO</t>
  </si>
  <si>
    <t>https://community.secop.gov.co/Public/Tendering/OpportunityDetail/Index?noticeUID=CO1.NTC.4049945&amp;isFromPublicArea=True&amp;isModal=False</t>
  </si>
  <si>
    <t>CD-PS-753-2023</t>
  </si>
  <si>
    <t>DEYSI GINETH BARAJAS ARBELAEZ</t>
  </si>
  <si>
    <t>CD-PS-754-2023</t>
  </si>
  <si>
    <t>CLAUDIA PATRICIA GONZALEZ PERLAZA</t>
  </si>
  <si>
    <t>https://community.secop.gov.co/Public/Tendering/OpportunityDetail/Index?noticeUID=CO1.NTC.4052716&amp;isFromPublicArea=True&amp;isModal=False</t>
  </si>
  <si>
    <t>CD-PS-755-2023</t>
  </si>
  <si>
    <t>ANGELICA  RODRIGUEZ CARDONA</t>
  </si>
  <si>
    <t>https://community.secop.gov.co/Public/Tendering/OpportunityDetail/Index?noticeUID=CO1.NTC.4051233&amp;isFromPublicArea=True&amp;isModal=False</t>
  </si>
  <si>
    <t>CD-PS-756-2023</t>
  </si>
  <si>
    <t>ANGELA MILENA CABRA SIERRA</t>
  </si>
  <si>
    <t>https://community.secop.gov.co/Public/Tendering/OpportunityDetail/Index?noticeUID=CO1.NTC.4051194&amp;isFromPublicArea=True&amp;isModal=False</t>
  </si>
  <si>
    <t>CD-PS-757-2023</t>
  </si>
  <si>
    <t>JENY PAOLA FUQUENE SALAS</t>
  </si>
  <si>
    <t>https://community.secop.gov.co/Public/Tendering/OpportunityDetail/Index?noticeUID=CO1.NTC.4052788&amp;isFromPublicArea=True&amp;isModal=False</t>
  </si>
  <si>
    <t>CD-PS-758-2023</t>
  </si>
  <si>
    <t>SARA XIMENA CASTRO ZALDUA</t>
  </si>
  <si>
    <t>https://community.secop.gov.co/Public/Tendering/OpportunityDetail/Index?noticeUID=CO1.NTC.4053902&amp;isFromPublicArea=True&amp;isModal=False</t>
  </si>
  <si>
    <t>CD-PS-759-2023</t>
  </si>
  <si>
    <t>MAIRA ALEJANDRA MAYORGA BAUTISTA</t>
  </si>
  <si>
    <t>https://community.secop.gov.co/Public/Tendering/OpportunityDetail/Index?noticeUID=CO1.NTC.4054026&amp;isFromPublicArea=True&amp;isModal=False</t>
  </si>
  <si>
    <t>CD-PS-760-2023</t>
  </si>
  <si>
    <t>YENIFER LILIAN CASTRO MORA</t>
  </si>
  <si>
    <t>https://community.secop.gov.co/Public/Tendering/OpportunityDetail/Index?noticeUID=CO1.NTC.4056986&amp;isFromPublicArea=True&amp;isModal=False</t>
  </si>
  <si>
    <t>CD-PS-761-2023</t>
  </si>
  <si>
    <t>MELISSA JANNINE ANIBAL LOPEZ</t>
  </si>
  <si>
    <t>https://community.secop.gov.co/Public/Tendering/OpportunityDetail/Index?noticeUID=CO1.NTC.4061228&amp;isFromPublicArea=True&amp;isModal=False</t>
  </si>
  <si>
    <t>CD-PS-762-2023</t>
  </si>
  <si>
    <t>AURA MARIA GUEVARA VARILA</t>
  </si>
  <si>
    <t>https://community.secop.gov.co/Public/Tendering/OpportunityDetail/Index?noticeUID=CO1.NTC.4057226&amp;isFromPublicArea=True&amp;isModal=False</t>
  </si>
  <si>
    <t>CD-PS-763-2023</t>
  </si>
  <si>
    <t>SANDRA GISELLE AVENDAÑO BAUTISTA</t>
  </si>
  <si>
    <t>https://community.secop.gov.co/Public/Tendering/OpportunityDetail/Index?noticeUID=CO1.NTC.4055914&amp;isFromPublicArea=True&amp;isModal=False</t>
  </si>
  <si>
    <t>CD-PS-764-2023</t>
  </si>
  <si>
    <t>ISABEL  LEAL PENAGOS</t>
  </si>
  <si>
    <t>https://community.secop.gov.co/Public/Tendering/OpportunityDetail/Index?noticeUID=CO1.NTC.4055959&amp;isFromPublicArea=True&amp;isModal=False</t>
  </si>
  <si>
    <t>CD-PS-765-2023</t>
  </si>
  <si>
    <t>DIANA MARCELA VELASQUEZ VILLATE</t>
  </si>
  <si>
    <t>https://community.secop.gov.co/Public/Tendering/OpportunityDetail/Index?noticeUID=CO1.NTC.4056558&amp;isFromPublicArea=True&amp;isModal=False</t>
  </si>
  <si>
    <t>CD-PS-766-2023</t>
  </si>
  <si>
    <t>VICTORIA CATALINA SANCHEZ CALDERON</t>
  </si>
  <si>
    <t>https://community.secop.gov.co/Public/Tendering/OpportunityDetail/Index?noticeUID=CO1.NTC.4057113&amp;isFromPublicArea=True&amp;isModal=False</t>
  </si>
  <si>
    <t>CD-PS-767-2023</t>
  </si>
  <si>
    <t>JUANITA  TAMAYO PEÑA</t>
  </si>
  <si>
    <t>https://community.secop.gov.co/Public/Tendering/OpportunityDetail/Index?noticeUID=CO1.NTC.4058927&amp;isFromPublicArea=True&amp;isModal=False</t>
  </si>
  <si>
    <t>CD-ARR-741-2023</t>
  </si>
  <si>
    <t>YAQUELINE  DIRGUA</t>
  </si>
  <si>
    <t>https://community.secop.gov.co/Public/Tendering/OpportunityDetail/Index?noticeUID=CO1.NTC.4049404&amp;isFromPublicArea=True&amp;isModal=False</t>
  </si>
  <si>
    <t>CD-PS-768-2023</t>
  </si>
  <si>
    <t>ALEJANDRA LUCIA PEÑALOZA DAVALOS</t>
  </si>
  <si>
    <t>https://community.secop.gov.co/Public/Tendering/ContractNoticePhases/View?PPI=CO1.PPI.23424727&amp;isFromPublicArea=True&amp;isModal=False</t>
  </si>
  <si>
    <t>CD-PS-769-2023</t>
  </si>
  <si>
    <t>MARIBEL  ROMERO CUBILLOS</t>
  </si>
  <si>
    <t>https://community.secop.gov.co/Public/Tendering/OpportunityDetail/Index?noticeUID=CO1.NTC.4059219&amp;isFromPublicArea=True&amp;isModal=False</t>
  </si>
  <si>
    <t>CD-PS-770-2023</t>
  </si>
  <si>
    <t>SANDRA PATRICIA MALAGON</t>
  </si>
  <si>
    <t>https://community.secop.gov.co/Public/Tendering/OpportunityDetail/Index?noticeUID=CO1.NTC.4057373&amp;isFromPublicArea=True&amp;isModal=False</t>
  </si>
  <si>
    <t>CD-PS-771-2023</t>
  </si>
  <si>
    <t>ALBA MARIA CAMACHO RINCON</t>
  </si>
  <si>
    <t>https://community.secop.gov.co/Public/Tendering/OpportunityDetail/Index?noticeUID=CO1.NTC.4057200&amp;isFromPublicArea=True&amp;isModal=False</t>
  </si>
  <si>
    <t>CD-PS-772-2023</t>
  </si>
  <si>
    <t>AURA MARIA CASTILLO LOPEZ</t>
  </si>
  <si>
    <t>https://community.secop.gov.co/Public/Tendering/OpportunityDetail/Index?noticeUID=CO1.NTC.4059021&amp;isFromPublicArea=True&amp;isModal=False</t>
  </si>
  <si>
    <t>CD-PS-773-2023</t>
  </si>
  <si>
    <t>JULIET PATRICIA DUQUE MALAGON</t>
  </si>
  <si>
    <t>https://community.secop.gov.co/Public/Tendering/OpportunityDetail/Index?noticeUID=CO1.NTC.4060901&amp;isFromPublicArea=True&amp;isModal=False</t>
  </si>
  <si>
    <t>CD-PS-774-2023</t>
  </si>
  <si>
    <t>ELIZABETH  SOSA RONDON</t>
  </si>
  <si>
    <t>https://community.secop.gov.co/Public/Tendering/OpportunityDetail/Index?noticeUID=CO1.NTC.4058655&amp;isFromPublicArea=True&amp;isModal=False</t>
  </si>
  <si>
    <t>CD-PS-775-2023</t>
  </si>
  <si>
    <t>ANA LUCIA GARCIA PINEDA</t>
  </si>
  <si>
    <t>https://community.secop.gov.co/Public/Tendering/OpportunityDetail/Index?noticeUID=CO1.NTC.4060485&amp;isFromPublicArea=True&amp;isModal=False</t>
  </si>
  <si>
    <t>CD-PS-776-2023</t>
  </si>
  <si>
    <t>MONICA EUGENIA DURAN HERNANDEZ</t>
  </si>
  <si>
    <t>https://community.secop.gov.co/Public/Tendering/OpportunityDetail/Index?noticeUID=CO1.NTC.4059482&amp;isFromPublicArea=True&amp;isModal=False</t>
  </si>
  <si>
    <t>CD-PS-777-2023</t>
  </si>
  <si>
    <t>LAURA ALEJANDRA FRANCO DUSSAN</t>
  </si>
  <si>
    <t>https://community.secop.gov.co/Public/Tendering/OpportunityDetail/Index?noticeUID=CO1.NTC.4060467&amp;isFromPublicArea=True&amp;isModal=False</t>
  </si>
  <si>
    <t>CD-PS-778-2023</t>
  </si>
  <si>
    <t>CAROL DAYAN MORENO VELA</t>
  </si>
  <si>
    <t>https://community.secop.gov.co/Public/Tendering/OpportunityDetail/Index?noticeUID=CO1.NTC.4060921&amp;isFromPublicArea=True&amp;isModal=False</t>
  </si>
  <si>
    <t>CD-PS-779-2023</t>
  </si>
  <si>
    <t>YENNY ANDREA GOMEZ MENDOZA</t>
  </si>
  <si>
    <t>https://community.secop.gov.co/Public/Tendering/OpportunityDetail/Index?noticeUID=CO1.NTC.4062784&amp;isFromPublicArea=True&amp;isModal=False</t>
  </si>
  <si>
    <t>CD-PS-780-2023</t>
  </si>
  <si>
    <t>VALENTINA  AGREDO SANIN</t>
  </si>
  <si>
    <t>https://community.secop.gov.co/Public/Tendering/OpportunityDetail/Index?noticeUID=CO1.NTC.4063209&amp;isFromPublicArea=True&amp;isModal=False</t>
  </si>
  <si>
    <t>CD-PS-781-2023</t>
  </si>
  <si>
    <t>GLADYS MILENA FARFAN GONZALEZ</t>
  </si>
  <si>
    <t>https://community.secop.gov.co/Public/Tendering/OpportunityDetail/Index?noticeUID=CO1.NTC.4063347&amp;isFromPublicArea=True&amp;isModal=False</t>
  </si>
  <si>
    <t>CD-PS-782-2023</t>
  </si>
  <si>
    <t>DELMI JOANNA MARTINEZ ALBARRACIN</t>
  </si>
  <si>
    <t>https://community.secop.gov.co/Public/Tendering/OpportunityDetail/Index?noticeUID=CO1.NTC.4064063&amp;isFromPublicArea=True&amp;isModal=False</t>
  </si>
  <si>
    <t>CD-PS-783-2023</t>
  </si>
  <si>
    <t>ANGELA ESPERANZA REYES MONTAÑEZ</t>
  </si>
  <si>
    <t>https://community.secop.gov.co/Public/Tendering/OpportunityDetail/Index?noticeUID=CO1.NTC.4063082&amp;isFromPublicArea=True&amp;isModal=False</t>
  </si>
  <si>
    <t>CD-PS-784-2023</t>
  </si>
  <si>
    <t>DANIELA ANDREA NEMPEQUE SANDOVAL</t>
  </si>
  <si>
    <t>https://community.secop.gov.co/Public/Tendering/OpportunityDetail/Index?noticeUID=CO1.NTC.4064312&amp;isFromPublicArea=True&amp;isModal=False</t>
  </si>
  <si>
    <t>CD-PS-785-2023</t>
  </si>
  <si>
    <t>VALENTINA  BARBOSA RIVERA</t>
  </si>
  <si>
    <t>https://community.secop.gov.co/Public/Tendering/OpportunityDetail/Index?noticeUID=CO1.NTC.4066712&amp;isFromPublicArea=True&amp;isModal=False</t>
  </si>
  <si>
    <t>CD-PS-786-2023</t>
  </si>
  <si>
    <t>SANDRA MILENA DIAZ LARA</t>
  </si>
  <si>
    <t>https://community.secop.gov.co/Public/Tendering/OpportunityDetail/Index?noticeUID=CO1.NTC.4066462&amp;isFromPublicArea=True&amp;isModal=False</t>
  </si>
  <si>
    <t>CD-PS-787-2023</t>
  </si>
  <si>
    <t>LUISA FERNANDA GONZALEZ TORRES</t>
  </si>
  <si>
    <t>https://community.secop.gov.co/Public/Tendering/OpportunityDetail/Index?noticeUID=CO1.NTC.4065403&amp;isFromPublicArea=True&amp;isModal=False</t>
  </si>
  <si>
    <t>CD-PS-788-2023</t>
  </si>
  <si>
    <t>JENNY ANDREA LIBERATO MURCIA</t>
  </si>
  <si>
    <t>https://community.secop.gov.co/Public/Tendering/OpportunityDetail/Index?noticeUID=CO1.NTC.4066226&amp;isFromPublicArea=True&amp;isModal=False</t>
  </si>
  <si>
    <t>CD-PS-789-2023</t>
  </si>
  <si>
    <t>LUZ ALEJANDRA PEDREROS SIERRA</t>
  </si>
  <si>
    <t>https://community.secop.gov.co/Public/Tendering/OpportunityDetail/Index?noticeUID=CO1.NTC.4065794&amp;isFromPublicArea=True&amp;isModal=False</t>
  </si>
  <si>
    <t>CD-PS-790-2023</t>
  </si>
  <si>
    <t>LUZ MARINA LURDUY ORTEGON</t>
  </si>
  <si>
    <t>https://community.secop.gov.co/Public/Tendering/OpportunityDetail/Index?noticeUID=CO1.NTC.4065975&amp;isFromPublicArea=True&amp;isModal=False</t>
  </si>
  <si>
    <t>CD-PS-791-2023</t>
  </si>
  <si>
    <t>MALKA CORINA MANJARRES RODRIGUEZ</t>
  </si>
  <si>
    <t>https://community.secop.gov.co/Public/Tendering/OpportunityDetail/Index?noticeUID=CO1.NTC.4066629&amp;isFromPublicArea=True&amp;isModal=False</t>
  </si>
  <si>
    <t>CD-PS-793-2023</t>
  </si>
  <si>
    <t>BLANCA EDELMIRA DUARTE APONTE</t>
  </si>
  <si>
    <t>https://community.secop.gov.co/Public/Tendering/OpportunityDetail/Index?noticeUID=CO1.NTC.4069049&amp;isFromPublicArea=True&amp;isModal=False</t>
  </si>
  <si>
    <t>CD-PS-794-2023</t>
  </si>
  <si>
    <t>ANA LUCERO LOMBANA TIBAQUIRA</t>
  </si>
  <si>
    <t>https://community.secop.gov.co/Public/Tendering/OpportunityDetail/Index?noticeUID=CO1.NTC.4070969&amp;isFromPublicArea=True&amp;isModal=False</t>
  </si>
  <si>
    <t>CD-PS-795-2023</t>
  </si>
  <si>
    <t>SANDRA MILENA REINOSO RODRIGUEZ</t>
  </si>
  <si>
    <t>https://community.secop.gov.co/Public/Tendering/OpportunityDetail/Index?noticeUID=CO1.NTC.4071084&amp;isFromPublicArea=True&amp;isModal=False</t>
  </si>
  <si>
    <t>CD-PS-796-2023</t>
  </si>
  <si>
    <t>DANIELA  BERNAL ARAGON</t>
  </si>
  <si>
    <t>https://community.secop.gov.co/Public/Tendering/OpportunityDetail/Index?noticeUID=CO1.NTC.4071257&amp;isFromPublicArea=True&amp;isModal=False</t>
  </si>
  <si>
    <t>CD-PS-797-2023</t>
  </si>
  <si>
    <t>NATHALIA VANESSA SOLIS ARRIETA</t>
  </si>
  <si>
    <t>https://community.secop.gov.co/Public/Tendering/OpportunityDetail/Index?noticeUID=CO1.NTC.4072751&amp;isFromPublicArea=True&amp;isModal=False</t>
  </si>
  <si>
    <t>CD-PS-798-2023</t>
  </si>
  <si>
    <t>GIRLESA ANDREA SANTOS MEDINA</t>
  </si>
  <si>
    <t>https://community.secop.gov.co/Public/Tendering/OpportunityDetail/Index?noticeUID=CO1.NTC.4072414&amp;isFromPublicArea=True&amp;isModal=False</t>
  </si>
  <si>
    <t>CD-PS-792-2023</t>
  </si>
  <si>
    <t>SADIEL FERNANDO PINZON ORTIZ</t>
  </si>
  <si>
    <t>https://community.secop.gov.co/Public/Tendering/OpportunityDetail/Index?noticeUID=CO1.NTC.4069786&amp;isFromPublicArea=True&amp;isModal=False</t>
  </si>
  <si>
    <t>CD-PS-800-2023</t>
  </si>
  <si>
    <t>DIANA MARCELA ORJUELA ROJAS</t>
  </si>
  <si>
    <t>https://community.secop.gov.co/Public/Tendering/OpportunityDetail/Index?noticeUID=CO1.NTC.4072345&amp;isFromPublicArea=True&amp;isModal=False</t>
  </si>
  <si>
    <t>CD-PS-801-2023</t>
  </si>
  <si>
    <t>MARIA CAMILA FIERRO CABRERA</t>
  </si>
  <si>
    <t>https://community.secop.gov.co/Public/Tendering/OpportunityDetail/Index?noticeUID=CO1.NTC.4072923&amp;isFromPublicArea=True&amp;isModal=False</t>
  </si>
  <si>
    <t>CD-PS-802-2023</t>
  </si>
  <si>
    <t>SANDRA MARCELA CAPOTE VILLALOBOS</t>
  </si>
  <si>
    <t>https://community.secop.gov.co/Public/Tendering/OpportunityDetail/Index?noticeUID=CO1.NTC.4073156&amp;isFromPublicArea=True&amp;isModal=False</t>
  </si>
  <si>
    <t>CD-PS-803-2023</t>
  </si>
  <si>
    <t>KATHERINE  MELO RIAÑO</t>
  </si>
  <si>
    <t>https://community.secop.gov.co/Public/Tendering/OpportunityDetail/Index?noticeUID=CO1.NTC.4073694&amp;isFromPublicArea=True&amp;isModal=False</t>
  </si>
  <si>
    <t>CD-PS-804-2023</t>
  </si>
  <si>
    <t>YINNETH FERNANDA VARGAS MARTINEZ</t>
  </si>
  <si>
    <t>https://community.secop.gov.co/Public/Tendering/OpportunityDetail/Index?noticeUID=CO1.NTC.4074211&amp;isFromPublicArea=True&amp;isModal=False</t>
  </si>
  <si>
    <t>CD-PS-805-2023</t>
  </si>
  <si>
    <t>ANDREA  CAMARGO GUARIN</t>
  </si>
  <si>
    <t>https://community.secop.gov.co/Public/Tendering/OpportunityDetail/Index?noticeUID=CO1.NTC.4074923&amp;isFromPublicArea=True&amp;isModal=False</t>
  </si>
  <si>
    <t>CD-PS-806-2023</t>
  </si>
  <si>
    <t>YULY MILENA GOMEZ ROMERO</t>
  </si>
  <si>
    <t>https://community.secop.gov.co/Public/Tendering/OpportunityDetail/Index?noticeUID=CO1.NTC.4074884&amp;isFromPublicArea=True&amp;isModal=False</t>
  </si>
  <si>
    <t>CD-PS-807-2023</t>
  </si>
  <si>
    <t>ANDRES GIOVANNI PARDO CARVAJAL</t>
  </si>
  <si>
    <t>https://community.secop.gov.co/Public/Tendering/OpportunityDetail/Index?noticeUID=CO1.NTC.4075147&amp;isFromPublicArea=True&amp;isModal=False</t>
  </si>
  <si>
    <t>CD-PS-808-2023</t>
  </si>
  <si>
    <t>LINA VICTORIA BORDA CAMARGO</t>
  </si>
  <si>
    <t>https://community.secop.gov.co/Public/Tendering/OpportunityDetail/Index?noticeUID=CO1.NTC.4076010&amp;isFromPublicArea=True&amp;isModal=False</t>
  </si>
  <si>
    <t>CD-PS-809-2023</t>
  </si>
  <si>
    <t>SINDY LORENA PARRA CABRERA</t>
  </si>
  <si>
    <t>https://community.secop.gov.co/Public/Tendering/OpportunityDetail/Index?noticeUID=CO1.NTC.4075306&amp;isFromPublicArea=True&amp;isModal=False</t>
  </si>
  <si>
    <t>CD-PS-810-2023</t>
  </si>
  <si>
    <t>OLGA LUCIA SANCHEZ MENDIETA</t>
  </si>
  <si>
    <t>https://community.secop.gov.co/Public/Tendering/OpportunityDetail/Index?noticeUID=CO1.NTC.4075274&amp;isFromPublicArea=True&amp;isModal=False</t>
  </si>
  <si>
    <t>CD-PS-811-2023</t>
  </si>
  <si>
    <t>LAURA CAROLINA OROZCO RODRIGUEZ</t>
  </si>
  <si>
    <t>https://community.secop.gov.co/Public/Tendering/OpportunityDetail/Index?noticeUID=CO1.NTC.4075759&amp;isFromPublicArea=True&amp;isModal=False</t>
  </si>
  <si>
    <t>CD-PS-812-2023</t>
  </si>
  <si>
    <t>ELISA  CANGA RENTERIA</t>
  </si>
  <si>
    <t>https://community.secop.gov.co/Public/Tendering/OpportunityDetail/Index?noticeUID=CO1.NTC.4081760&amp;isFromPublicArea=True&amp;isModal=False</t>
  </si>
  <si>
    <t>CD-PS-813-2023</t>
  </si>
  <si>
    <t>LEYDA CAMILA CARRILLO TORRES</t>
  </si>
  <si>
    <t>https://community.secop.gov.co/Public/Tendering/OpportunityDetail/Index?noticeUID=CO1.NTC.4083576&amp;isFromPublicArea=True&amp;isModal=False</t>
  </si>
  <si>
    <t>CD-PS-814-2023</t>
  </si>
  <si>
    <t>STEFANY  MEDINA GARZON</t>
  </si>
  <si>
    <t>https://community.secop.gov.co/Public/Tendering/OpportunityDetail/Index?noticeUID=CO1.NTC.4083660&amp;isFromPublicArea=True&amp;isModal=False</t>
  </si>
  <si>
    <t>CD-PS-815-2023</t>
  </si>
  <si>
    <t>NANCY JULEIMY FAJARDO RODRIGUEZ</t>
  </si>
  <si>
    <t>https://community.secop.gov.co/Public/Tendering/OpportunityDetail/Index?noticeUID=CO1.NTC.4083671&amp;isFromPublicArea=True&amp;isModal=False</t>
  </si>
  <si>
    <t>CD-PS-816-2023</t>
  </si>
  <si>
    <t>DIANA MARCELA RODRIGUEZ RINCON</t>
  </si>
  <si>
    <t>https://community.secop.gov.co/Public/Tendering/OpportunityDetail/Index?noticeUID=CO1.NTC.4083684&amp;isFromPublicArea=True&amp;isModal=False</t>
  </si>
  <si>
    <t>CD-PS-817-2023</t>
  </si>
  <si>
    <t>LISETH GALERIA BURGOS PEÑATE</t>
  </si>
  <si>
    <t>https://community.secop.gov.co/Public/Tendering/OpportunityDetail/Index?noticeUID=CO1.NTC.4083382&amp;isFromPublicArea=True&amp;isModal=False</t>
  </si>
  <si>
    <t xml:space="preserve">LUZ ANGELA RAMIREZ SALGADO </t>
  </si>
  <si>
    <t>Directora del sistema del cuidado €</t>
  </si>
  <si>
    <t>CD-PS-818-2023</t>
  </si>
  <si>
    <t>DANIELA  FRANCO DUSSAN</t>
  </si>
  <si>
    <t>https://community.secop.gov.co/Public/Tendering/OpportunityDetail/Index?noticeUID=CO1.NTC.4084466&amp;isFromPublicArea=True&amp;isModal=False</t>
  </si>
  <si>
    <t>CD-PS-819-2023</t>
  </si>
  <si>
    <t>LAURA MARCELA VIVAS BERMUDEZ</t>
  </si>
  <si>
    <t>https://community.secop.gov.co/Public/Tendering/OpportunityDetail/Index?noticeUID=CO1.NTC.4084946&amp;isFromPublicArea=True&amp;isModal=False</t>
  </si>
  <si>
    <t>CD-PS-820-2023</t>
  </si>
  <si>
    <t>LUZ HELENA SERRANO DURAN</t>
  </si>
  <si>
    <t>https://community.secop.gov.co/Public/Tendering/OpportunityDetail/Index?noticeUID=CO1.NTC.4086343&amp;isFromPublicArea=True&amp;isModal=False</t>
  </si>
  <si>
    <t>CD-PS-821-2023</t>
  </si>
  <si>
    <t>CAROLINA  CARREÑO SANCHEZ</t>
  </si>
  <si>
    <t>https://community.secop.gov.co/Public/Tendering/OpportunityDetail/Index?noticeUID=CO1.NTC.4089897&amp;isFromPublicArea=True&amp;isModal=False</t>
  </si>
  <si>
    <t>CD-PS-822-2023</t>
  </si>
  <si>
    <t>ESMERALDA  PIÑEROS DE TALERO</t>
  </si>
  <si>
    <t>https://community.secop.gov.co/Public/Tendering/OpportunityDetail/Index?noticeUID=CO1.NTC.4090485&amp;isFromPublicArea=True&amp;isModal=False</t>
  </si>
  <si>
    <t>CD-PS-823-2023</t>
  </si>
  <si>
    <t>LAURA MILENA RODRIGUEZ ARIAS</t>
  </si>
  <si>
    <t>https://community.secop.gov.co/Public/Tendering/OpportunityDetail/Index?noticeUID=CO1.NTC.4091847&amp;isFromPublicArea=True&amp;isModal=False</t>
  </si>
  <si>
    <t>CD-PS-824-2023</t>
  </si>
  <si>
    <t>NATALY  CRUZ INFANTE</t>
  </si>
  <si>
    <t>https://community.secop.gov.co/Public/Tendering/OpportunityDetail/Index?noticeUID=CO1.NTC.4092571&amp;isFromPublicArea=True&amp;isModal=False</t>
  </si>
  <si>
    <t>CD-PS-825-2023</t>
  </si>
  <si>
    <t>DIANA PAOLA LOPEZ BOJACA</t>
  </si>
  <si>
    <t>https://community.secop.gov.co/Public/Tendering/OpportunityDetail/Index?noticeUID=CO1.NTC.4093670&amp;isFromPublicArea=True&amp;isModal=False</t>
  </si>
  <si>
    <t>CD-PS-826-2023</t>
  </si>
  <si>
    <t>KAREN LILIANA TIETJE ARBELAEZ</t>
  </si>
  <si>
    <t>https://community.secop.gov.co/Public/Tendering/OpportunityDetail/Index?noticeUID=CO1.NTC.4097627&amp;isFromPublicArea=True&amp;isModal=true&amp;asPopupView=true</t>
  </si>
  <si>
    <t>CD-PS-827-2023</t>
  </si>
  <si>
    <t>LINA SILVANA MONGUI MILA</t>
  </si>
  <si>
    <t>https://community.secop.gov.co/Public/Tendering/OpportunityDetail/Index?noticeUID=CO1.NTC.4099486&amp;isFromPublicArea=True&amp;isModal=true&amp;asPopupView=true</t>
  </si>
  <si>
    <t>CD-PS-828-2023</t>
  </si>
  <si>
    <t>SANDRA PATRICIA PRIETO ROJAS</t>
  </si>
  <si>
    <t>https://community.secop.gov.co/Public/Tendering/OpportunityDetail/Index?noticeUID=CO1.NTC.4102316&amp;isFromPublicArea=True&amp;isModal=true&amp;asPopupView=true</t>
  </si>
  <si>
    <t>CD-PS-829-2023</t>
  </si>
  <si>
    <t>LEBEB VIVIANA INFANTE VEGA</t>
  </si>
  <si>
    <t>https://community.secop.gov.co/Public/Tendering/OpportunityDetail/Index?noticeUID=CO1.NTC.4104829&amp;isFromPublicArea=True&amp;isModal=true&amp;asPopupView=true</t>
  </si>
  <si>
    <t>CD-PS-830-2023</t>
  </si>
  <si>
    <t>OSCAR JULIAN MAYORGA FANDIÑO</t>
  </si>
  <si>
    <t>https://community.secop.gov.co/Public/Tendering/OpportunityDetail/Index?noticeUID=CO1.NTC.4107570&amp;isFromPublicArea=True&amp;isModal=true&amp;asPopupView=true</t>
  </si>
  <si>
    <t>CD-PS-831-2023</t>
  </si>
  <si>
    <t>LORENA SOLANYEL VERA MUNAR</t>
  </si>
  <si>
    <t>https://community.secop.gov.co/Public/Tendering/OpportunityDetail/Index?noticeUID=CO1.NTC.4109257&amp;isFromPublicArea=True&amp;isModal=true&amp;asPopupView=true</t>
  </si>
  <si>
    <t>CD-PS-832-2023</t>
  </si>
  <si>
    <t>ANDREA DEL PILAR RODRIGUEZ CONTRERAS</t>
  </si>
  <si>
    <t>https://community.secop.gov.co/Public/Tendering/OpportunityDetail/Index?noticeUID=CO1.NTC.4112504&amp;isFromPublicArea=True&amp;isModal=true&amp;asPopupView=true</t>
  </si>
  <si>
    <t>CD-PS-833-2023</t>
  </si>
  <si>
    <t>YESENIA  CRISTO VERA</t>
  </si>
  <si>
    <t>https://community.secop.gov.co/Public/Tendering/OpportunityDetail/Index?noticeUID=CO1.NTC.4112842&amp;isFromPublicArea=True&amp;isModal=true&amp;asPopupView=true</t>
  </si>
  <si>
    <t>CD-PS-834-2023</t>
  </si>
  <si>
    <t>MARIA DEL PILAR CABRERA OSORIO</t>
  </si>
  <si>
    <t>https://community.secop.gov.co/Public/Tendering/OpportunityDetail/Index?noticeUID=CO1.NTC.4117047&amp;isFromPublicArea=True&amp;isModal=true&amp;asPopupView=true</t>
  </si>
  <si>
    <t>CD-PS-835-2023</t>
  </si>
  <si>
    <t>DANIELA CAROLINA GARCIA ROJAS</t>
  </si>
  <si>
    <t>https://community.secop.gov.co/Public/Tendering/OpportunityDetail/Index?noticeUID=CO1.NTC.4116335&amp;isFromPublicArea=True&amp;isModal=true&amp;asPopupView=true</t>
  </si>
  <si>
    <t>CD-PS-836-2023</t>
  </si>
  <si>
    <t>ZONIA ROCIO CIFUENTES HUERTAS</t>
  </si>
  <si>
    <t>https://community.secop.gov.co/Public/Tendering/OpportunityDetail/Index?noticeUID=CO1.NTC.4126713&amp;isFromPublicArea=True&amp;isModal=true&amp;asPopupView=true</t>
  </si>
  <si>
    <t>CD-PS-837-2023</t>
  </si>
  <si>
    <t>SANTIAGO  SANDOVAL PAEZ</t>
  </si>
  <si>
    <t>https://community.secop.gov.co/Public/Tendering/OpportunityDetail/Index?noticeUID=CO1.NTC.4124219&amp;isFromPublicArea=True&amp;isModal=true&amp;asPopupView=true</t>
  </si>
  <si>
    <t>CD-PS-838-2023</t>
  </si>
  <si>
    <t>NESTOR  MORENO GUTIERREZ</t>
  </si>
  <si>
    <t>https://community.secop.gov.co/Public/Tendering/OpportunityDetail/Index?noticeUID=CO1.NTC.4125636&amp;isFromPublicArea=True&amp;isModal=true&amp;asPopupView=true</t>
  </si>
  <si>
    <t>CD-PS-840-2023</t>
  </si>
  <si>
    <t>ANDRES LEONARDO VILLAMIL DUARTE</t>
  </si>
  <si>
    <t>https://community.secop.gov.co/Public/Tendering/OpportunityDetail/Index?noticeUID=CO1.NTC.4131228&amp;isFromPublicArea=True&amp;isModal=true&amp;asPopupView=true</t>
  </si>
  <si>
    <t>CD-PS-841-2023</t>
  </si>
  <si>
    <t>DANIELA ANDREA HERNANDEZ MORENO</t>
  </si>
  <si>
    <t>https://community.secop.gov.co/Public/Tendering/OpportunityDetail/Index?noticeUID=CO1.NTC.4131736&amp;isFromPublicArea=True&amp;isModal=true&amp;asPopupView=true</t>
  </si>
  <si>
    <t>CD-PS-842-2023</t>
  </si>
  <si>
    <t>DIANA CAROLINA ALONSO CORTES</t>
  </si>
  <si>
    <t>https://community.secop.gov.co/Public/Tendering/OpportunityDetail/Index?noticeUID=CO1.NTC.4132280&amp;isFromPublicArea=True&amp;isModal=true&amp;asPopupView=true</t>
  </si>
  <si>
    <t>CD-ARR-839-2023</t>
  </si>
  <si>
    <t>R V INMOBILIARIA S A</t>
  </si>
  <si>
    <t>https://community.secop.gov.co/Public/Tendering/OpportunityDetail/Index?noticeUID=CO1.NTC.4129432&amp;isFromPublicArea=True&amp;isModal=true&amp;asPopupView=true</t>
  </si>
  <si>
    <t>CD-PS-843-2023</t>
  </si>
  <si>
    <t>DANIELLA MARIA PALOMA PEÑALOSA GUEVARA</t>
  </si>
  <si>
    <t>https://community.secop.gov.co/Public/Tendering/OpportunityDetail/Index?noticeUID=CO1.NTC.4143337&amp;isFromPublicArea=True&amp;isModal=true&amp;asPopupView=true</t>
  </si>
  <si>
    <t>CD-PS-844-2023</t>
  </si>
  <si>
    <t>CLAUDIA MARCELA ARIZA RAMOS</t>
  </si>
  <si>
    <t>https://community.secop.gov.co/Public/Tendering/OpportunityDetail/Index?noticeUID=CO1.NTC.4145154&amp;isFromPublicArea=True&amp;isModal=true&amp;asPopupView=true</t>
  </si>
  <si>
    <t>CD-PS-845-2023</t>
  </si>
  <si>
    <t>NINI JOHANNA GUTIERREZ TORRES</t>
  </si>
  <si>
    <t>https://community.secop.gov.co/Public/Tendering/OpportunityDetail/Index?noticeUID=CO1.NTC.4148253&amp;isFromPublicArea=True&amp;isModal=true&amp;asPopupView=true</t>
  </si>
  <si>
    <t>CD-PS-846-2023</t>
  </si>
  <si>
    <t>LUZ DARY MALDONADO LOPEZ</t>
  </si>
  <si>
    <t>https://community.secop.gov.co/Public/Tendering/OpportunityDetail/Index?noticeUID=CO1.NTC.4146770&amp;isFromPublicArea=True&amp;isModal=true&amp;asPopupView=true</t>
  </si>
  <si>
    <t>CD-PS-848-2023</t>
  </si>
  <si>
    <t>YAHANDRA LLASIME LLANOS VELASQUEZ</t>
  </si>
  <si>
    <t>https://community.secop.gov.co/Public/Tendering/OpportunityDetail/Index?noticeUID=CO1.NTC.4151289&amp;isFromPublicArea=True&amp;isModal=true&amp;asPopupView=true</t>
  </si>
  <si>
    <t>CD-PS-849-2024</t>
  </si>
  <si>
    <t>ADRIANA  GUERRERO CALDERON</t>
  </si>
  <si>
    <t>https://community.secop.gov.co/Public/Tendering/OpportunityDetail/Index?noticeUID=CO1.NTC.4151738&amp;isFromPublicArea=True&amp;isModal=true&amp;asPopupView=true</t>
  </si>
  <si>
    <t>CD-ARR-847-2023</t>
  </si>
  <si>
    <t>MAURICIO  MORENO NOSSA</t>
  </si>
  <si>
    <t>https://community.secop.gov.co/Public/Tendering/OpportunityDetail/Index?noticeUID=CO1.NTC.4149686&amp;isFromPublicArea=True&amp;isModal=true&amp;asPopupView=true</t>
  </si>
  <si>
    <t>CD-PS-853-2023</t>
  </si>
  <si>
    <t>KEIDY VIVIANA LINARES CASTILLO</t>
  </si>
  <si>
    <t>https://community.secop.gov.co/Public/Tendering/OpportunityDetail/Index?noticeUID=CO1.NTC.4153427&amp;isFromPublicArea=True&amp;isModal=true&amp;asPopupView=true</t>
  </si>
  <si>
    <t>CD-PS-851-2023</t>
  </si>
  <si>
    <t>CAJA DE COMPENSACION FAMILIAR COMPENSAR</t>
  </si>
  <si>
    <t>https://community.secop.gov.co/Public/Tendering/OpportunityDetail/Index?noticeUID=CO1.NTC.4154002&amp;isFromPublicArea=True&amp;isModal=true&amp;asPopupView=true</t>
  </si>
  <si>
    <t>CD-PS-852-2023</t>
  </si>
  <si>
    <t>SANDRA PATRICIA RODRIGUEZ LOPEZ</t>
  </si>
  <si>
    <t>https://community.secop.gov.co/Public/Tendering/OpportunityDetail/Index?noticeUID=CO1.NTC.4152981&amp;isFromPublicArea=True&amp;isModal=true&amp;asPopupView=true</t>
  </si>
  <si>
    <t>CD-PS-854-2023</t>
  </si>
  <si>
    <t>JAVIER ENRIQUE CAMPUZANO RODRIGUEZ</t>
  </si>
  <si>
    <t>https://community.secop.gov.co/Public/Tendering/OpportunityDetail/Index?noticeUID=CO1.NTC.4163652&amp;isFromPublicArea=True&amp;isModal=true&amp;asPopupView=true</t>
  </si>
  <si>
    <t>CD-PS-855-2023</t>
  </si>
  <si>
    <t>GINNETH PAOLA LEON SOTO</t>
  </si>
  <si>
    <t>https://community.secop.gov.co/Public/Tendering/OpportunityDetail/Index?noticeUID=CO1.NTC.4167790&amp;isFromPublicArea=True&amp;isModal=true&amp;asPopupView=true</t>
  </si>
  <si>
    <t>CD-PS-856-2023</t>
  </si>
  <si>
    <t>SANDRA MILENA DIAZ AREVALO</t>
  </si>
  <si>
    <t>https://community.secop.gov.co/Public/Tendering/OpportunityDetail/Index?noticeUID=CO1.NTC.4169174&amp;isFromPublicArea=True&amp;isModal=true&amp;asPopupView=true</t>
  </si>
  <si>
    <t>CD-PS-857-2023</t>
  </si>
  <si>
    <t>OLGA LUCIA RUEDA CUERVO</t>
  </si>
  <si>
    <t>https://community.secop.gov.co/Public/Tendering/OpportunityDetail/Index?noticeUID=CO1.NTC.4171037&amp;isFromPublicArea=True&amp;isModal=true&amp;asPopupView=true</t>
  </si>
  <si>
    <t>CD-PS-863-2023</t>
  </si>
  <si>
    <t>PAULA FERNANDA SANCHEZ SANCHEZ</t>
  </si>
  <si>
    <t>https://community.secop.gov.co/Public/Tendering/OpportunityDetail/Index?noticeUID=CO1.NTC.4181294&amp;isFromPublicArea=True&amp;isModal=true&amp;asPopupView=true</t>
  </si>
  <si>
    <t>CD-PS-859-2023</t>
  </si>
  <si>
    <t>ADELAIDA  ROA ROA</t>
  </si>
  <si>
    <t>https://community.secop.gov.co/Public/Tendering/OpportunityDetail/Index?noticeUID=CO1.NTC.4177152&amp;isFromPublicArea=True&amp;isModal=true&amp;asPopupView=true</t>
  </si>
  <si>
    <t>CD-PS-860-2023</t>
  </si>
  <si>
    <t>LINA MARIA SIERRA GUTIERREZ</t>
  </si>
  <si>
    <t>https://community.secop.gov.co/Public/Tendering/OpportunityDetail/Index?noticeUID=CO1.NTC.4179541&amp;isFromPublicArea=True&amp;isModal=true&amp;asPopupView=true</t>
  </si>
  <si>
    <t>CD-PS-864-2023</t>
  </si>
  <si>
    <t>ALIRIO ALEXANDER JIMENEZ SANABRIA</t>
  </si>
  <si>
    <t>https://community.secop.gov.co/Public/Tendering/OpportunityDetail/Index?noticeUID=CO1.NTC.4184041&amp;isFromPublicArea=True&amp;isModal=true&amp;asPopupView=true</t>
  </si>
  <si>
    <t>CD-ARR-861-2023</t>
  </si>
  <si>
    <t>JUAN BAUTISTA GONZALEZ RONCHAQUIRA</t>
  </si>
  <si>
    <t>https://community.secop.gov.co/Public/Tendering/OpportunityDetail/Index?noticeUID=CO1.NTC.4180409&amp;isFromPublicArea=True&amp;isModal=true&amp;asPopupView=true</t>
  </si>
  <si>
    <t>CD-PS-866-2023</t>
  </si>
  <si>
    <t>INGRID JULIETH GUALTEROS PATIÑO</t>
  </si>
  <si>
    <t>https://community.secop.gov.co/Public/Tendering/OpportunityDetail/Index?noticeUID=CO1.NTC.4195118&amp;isFromPublicArea=True&amp;isModal=False</t>
  </si>
  <si>
    <t>CD-PS-867-2023</t>
  </si>
  <si>
    <t>ADRIANA ISABEL RINCON MARTINEZ</t>
  </si>
  <si>
    <t>https://community.secop.gov.co/Public/Tendering/OpportunityDetail/Index?noticeUID=CO1.NTC.4202933&amp;isFromPublicArea=True&amp;isModal=False</t>
  </si>
  <si>
    <t>CD-PS-868-2023</t>
  </si>
  <si>
    <t>CINDY ROCIO LOPEZ VILLANUEVA</t>
  </si>
  <si>
    <t>https://community.secop.gov.co/Public/Tendering/OpportunityDetail/Index?noticeUID=CO1.NTC.4203070&amp;isFromPublicArea=True&amp;isModal=False</t>
  </si>
  <si>
    <t>CD-PS-869-2023</t>
  </si>
  <si>
    <t>MARIA ALEJANDRA PARRA CAICEDO</t>
  </si>
  <si>
    <t>https://community.secop.gov.co/Public/Tendering/OpportunityDetail/Index?noticeUID=CO1.NTC.4203645&amp;isFromPublicArea=True&amp;isModal=False</t>
  </si>
  <si>
    <t>CD-PS-871-2023</t>
  </si>
  <si>
    <t>CLAUDIA  LARA TAMAYO</t>
  </si>
  <si>
    <t>https://community.secop.gov.co/Public/Tendering/OpportunityDetail/Index?noticeUID=CO1.NTC.4208206&amp;isFromPublicArea=True&amp;isModal=False</t>
  </si>
  <si>
    <t>CD-ARR-870-2023</t>
  </si>
  <si>
    <t>HECTOR JOSE ROZO HERRERA</t>
  </si>
  <si>
    <t>DIANA MARCELA BERMUDEZ CUEVAS</t>
  </si>
  <si>
    <t>https://community.secop.gov.co/Public/Tendering/OpportunityDetail/Index?noticeUID=CO1.NTC.4236155&amp;isFromPublicArea=True&amp;isModal=False</t>
  </si>
  <si>
    <t>CD-PS-873-2023</t>
  </si>
  <si>
    <t>NADIA GABRIELA TRIVIÑO LOPEZ</t>
  </si>
  <si>
    <t xml:space="preserve">CD-PS-874-2023 </t>
  </si>
  <si>
    <t>ADIELA ISABEL MENESES MANZANO</t>
  </si>
  <si>
    <t>https://community.secop.gov.co/Public/Tendering/OpportunityDetail/Index?noticeUID=CO1.NTC.4235462&amp;isFromPublicArea=True&amp;isModal=False</t>
  </si>
  <si>
    <t xml:space="preserve">CD-PS-875-2023 </t>
  </si>
  <si>
    <t>LINA MARIA CORTES MUÑOZ</t>
  </si>
  <si>
    <t>https://community.secop.gov.co/Public/Tendering/OpportunityDetail/Index?noticeUID=CO1.NTC.4235944&amp;isFromPublicArea=True&amp;isModal=False</t>
  </si>
  <si>
    <t xml:space="preserve">CD-PS-876-2023 </t>
  </si>
  <si>
    <t>SERGIO DAVID LOAIZA AVILA</t>
  </si>
  <si>
    <t xml:space="preserve">CD-PS-877-2023 </t>
  </si>
  <si>
    <t>MARCELA  LONDOÑO RUIZ</t>
  </si>
  <si>
    <t xml:space="preserve">CD-PS-879-2023 </t>
  </si>
  <si>
    <t>ANGIE GERALDIN LOZANO VARGAS</t>
  </si>
  <si>
    <t xml:space="preserve">CD-PS-880-2023 </t>
  </si>
  <si>
    <t>ANA PAULA CASTRO CASTRO</t>
  </si>
  <si>
    <t xml:space="preserve">CD-PS-881-2023 </t>
  </si>
  <si>
    <t>JULIETA  OLARTE ESPITIA</t>
  </si>
  <si>
    <t>https://community.secop.gov.co/Public/Tendering/OpportunityDetail/Index?noticeUID=CO1.NTC.4240640&amp;isFromPublicArea=True&amp;isModal=False</t>
  </si>
  <si>
    <t>SDMUJER-MC-001-2023</t>
  </si>
  <si>
    <t>CENTRO CAR 19 LIMITADA</t>
  </si>
  <si>
    <t>https://community.secop.gov.co/Public/Tendering/OpportunityDetail/Index?noticeUID=CO1.NTC.4139364&amp;isFromPublicArea=True&amp;isModal=False</t>
  </si>
  <si>
    <t xml:space="preserve">CD-PS-882-2023 </t>
  </si>
  <si>
    <t>ANDREA  GUATAVITA GARZON</t>
  </si>
  <si>
    <t>https://community.secop.gov.co/Public/Tendering/OpportunityDetail/Index?noticeUID=CO1.NTC.4243876&amp;isFromPublicArea=True&amp;isModal=true&amp;asPopupView=true</t>
  </si>
  <si>
    <t xml:space="preserve">CD-PS-883-2023 </t>
  </si>
  <si>
    <t>LUISA FERNANDA URIBE PINEDA</t>
  </si>
  <si>
    <t>https://community.secop.gov.co/Public/Tendering/OpportunityDetail/Index?noticeUID=CO1.NTC.4247415&amp;isFromPublicArea=True&amp;isModal=true&amp;asPopupView=true</t>
  </si>
  <si>
    <t xml:space="preserve">CD-PS-884-2023 </t>
  </si>
  <si>
    <t>DANIA MARITZA MARTINEZ PIÑEROS</t>
  </si>
  <si>
    <t>https://community.secop.gov.co/Public/Tendering/OpportunityDetail/Index?noticeUID=CO1.NTC.4246862&amp;isFromPublicArea=True&amp;isModal=true&amp;asPopupView=true</t>
  </si>
  <si>
    <t xml:space="preserve">CD-PS-885-2023 </t>
  </si>
  <si>
    <t>ALIX ADRIANA GALINDO HERNANDEZ</t>
  </si>
  <si>
    <t>https://community.secop.gov.co/Public/Tendering/OpportunityDetail/Index?noticeUID=CO1.NTC.4247195&amp;isFromPublicArea=True&amp;isModal=true&amp;asPopupView=true</t>
  </si>
  <si>
    <t xml:space="preserve">CD-PS-886-2023 </t>
  </si>
  <si>
    <t>LUISA FERNANDA PEREZ RIASCOS</t>
  </si>
  <si>
    <t>https://community.secop.gov.co/Public/Tendering/OpportunityDetail/Index?noticeUID=CO1.NTC.4247809&amp;isFromPublicArea=True&amp;isModal=true&amp;asPopupView=true</t>
  </si>
  <si>
    <t xml:space="preserve">CD-PS-887-2023 </t>
  </si>
  <si>
    <t>VANESSA  CASTAÑO ALZATE</t>
  </si>
  <si>
    <t>https://community.secop.gov.co/Public/Tendering/OpportunityDetail/Index?noticeUID=CO1.NTC.4247299&amp;isFromPublicArea=True&amp;isModal=true&amp;asPopupView=true</t>
  </si>
  <si>
    <t xml:space="preserve">CD-PS-888-2023 </t>
  </si>
  <si>
    <t>OLGA NATALIA ZAMBRANO BARRERA</t>
  </si>
  <si>
    <t>https://community.secop.gov.co/Public/Tendering/OpportunityDetail/Index?noticeUID=CO1.NTC.4248564&amp;isFromPublicArea=True&amp;isModal=true&amp;asPopupView=true</t>
  </si>
  <si>
    <t xml:space="preserve">CD-PS-889-2023 </t>
  </si>
  <si>
    <t>VILMA PILAR RICO GARZON</t>
  </si>
  <si>
    <t>https://community.secop.gov.co/Public/Tendering/OpportunityDetail/Index?noticeUID=CO1.NTC.4249576&amp;isFromPublicArea=True&amp;isModal=true&amp;asPopupView=true</t>
  </si>
  <si>
    <t xml:space="preserve">CD-PS-890-2023 </t>
  </si>
  <si>
    <t>CRISTINA ISABEL ERASO CORDOBA</t>
  </si>
  <si>
    <t>https://community.secop.gov.co/Public/Tendering/OpportunityDetail/Index?noticeUID=CO1.NTC.4256193&amp;isFromPublicArea=True&amp;isModal=true&amp;asPopupView=true</t>
  </si>
  <si>
    <t xml:space="preserve">CD-PS-891-2023 </t>
  </si>
  <si>
    <t>SOANY LIZETH SANCHEZ GODOY</t>
  </si>
  <si>
    <t>https://community.secop.gov.co/Public/Tendering/OpportunityDetail/Index?noticeUID=CO1.NTC.4260976&amp;isFromPublicArea=True&amp;isModal=true&amp;asPopupView=true</t>
  </si>
  <si>
    <t xml:space="preserve">CD-PS-892-2023 </t>
  </si>
  <si>
    <t>INGRID MARCELA OBANDO</t>
  </si>
  <si>
    <t>https://community.secop.gov.co/Public/Tendering/OpportunityDetail/Index?noticeUID=CO1.NTC.4260059&amp;isFromPublicArea=True&amp;isModal=true&amp;asPopupView=true</t>
  </si>
  <si>
    <t>CD-PS-893-2023</t>
  </si>
  <si>
    <t>CATHERINE  MOORE TORRES</t>
  </si>
  <si>
    <t>https://community.secop.gov.co/Public/Tendering/OpportunityDetail/Index?noticeUID=CO1.NTC.4260266&amp;isFromPublicArea=True&amp;isModal=true&amp;asPopupView=true</t>
  </si>
  <si>
    <t>CD-PS-894-2023</t>
  </si>
  <si>
    <t>SONIA PATRICIA RUIZ GALINDO</t>
  </si>
  <si>
    <t>https://community.secop.gov.co/Public/Tendering/OpportunityDetail/Index?noticeUID=CO1.NTC.4260664&amp;isFromPublicArea=True&amp;isModal=true&amp;asPopupView=true</t>
  </si>
  <si>
    <t xml:space="preserve">CD-PS-895-2023 </t>
  </si>
  <si>
    <t>GINNA PAOLA RUBIANO VILLAMIL</t>
  </si>
  <si>
    <t>https://community.secop.gov.co/Public/Tendering/OpportunityDetail/Index?noticeUID=CO1.NTC.4275201&amp;isFromPublicArea=True&amp;isModal=true&amp;asPopupView=true</t>
  </si>
  <si>
    <t>CD-PS-896-2023</t>
  </si>
  <si>
    <t>LISBETH CRISTINA URIBE JAIMES</t>
  </si>
  <si>
    <t>https://community.secop.gov.co/Public/Tendering/OpportunityDetail/Index?noticeUID=CO1.NTC.4278693&amp;isFromPublicArea=True&amp;isModal=true&amp;asPopupView=true</t>
  </si>
  <si>
    <t>CD-PS-897-2023</t>
  </si>
  <si>
    <t>ANDRES MAURICIO ORTIZ MAYA</t>
  </si>
  <si>
    <t>https://community.secop.gov.co/Public/Tendering/OpportunityDetail/Index?noticeUID=CO1.NTC.4281406&amp;isFromPublicArea=True&amp;isModal=true&amp;asPopupView=true</t>
  </si>
  <si>
    <t>CD-PS-899-2023</t>
  </si>
  <si>
    <t>LUZ MERY PIEDRAHITA PINEDA</t>
  </si>
  <si>
    <t>https://community.secop.gov.co/Public/Tendering/OpportunityDetail/Index?noticeUID=CO1.NTC.4299943&amp;isFromPublicArea=True&amp;isModal=true&amp;asPopupView=true</t>
  </si>
  <si>
    <t>JACQUELINE MARIN PEREZ</t>
  </si>
  <si>
    <t>Profesional Universitario 219, Grado 12 de la Dirección del Sistema de Cuidado</t>
  </si>
  <si>
    <t>CD-PS-900-2023</t>
  </si>
  <si>
    <t>SANDRA YINETH PALACIOS MORENO</t>
  </si>
  <si>
    <t>https://community.secop.gov.co/Public/Tendering/OpportunityDetail/Index?noticeUID=CO1.NTC.4299889&amp;isFromPublicArea=True&amp;isModal=true&amp;asPopupView=true</t>
  </si>
  <si>
    <t xml:space="preserve">YENNI MAGOLA ROSERO SOSA
</t>
  </si>
  <si>
    <t>Profesional Especializado, Código 222, Grado 20</t>
  </si>
  <si>
    <t>SDMUJER-MC-002-2023</t>
  </si>
  <si>
    <t>MEDICAL PROTECTION S.A.S. SALUD OCUPACIONAL</t>
  </si>
  <si>
    <t>https://community.secop.gov.co/Public/Tendering/OpportunityDetail/Index?noticeUID=CO1.NTC.4207755&amp;isFromPublicArea=True&amp;isModal=true&amp;asPopupView=true</t>
  </si>
  <si>
    <t>CD-PS-901-2023</t>
  </si>
  <si>
    <t>MARIA PAULA SAAVEDRA AVILES</t>
  </si>
  <si>
    <t>https://community.secop.gov.co/Public/Tendering/OpportunityDetail/Index?noticeUID=CO1.NTC.4305722&amp;isFromPublicArea=True&amp;isModal=true&amp;asPopupView=true</t>
  </si>
  <si>
    <t>CD-PS-902-2023</t>
  </si>
  <si>
    <t>MIRA LUZ PAEZ ARENGAS</t>
  </si>
  <si>
    <t>https://community.secop.gov.co/Public/Tendering/OpportunityDetail/Index?noticeUID=CO1.NTC.4305840&amp;isFromPublicArea=True&amp;isModal=true&amp;asPopupView=true</t>
  </si>
  <si>
    <t>CD-PS-903-2023</t>
  </si>
  <si>
    <t>SILVIA CATALINA CAITA RINCON</t>
  </si>
  <si>
    <t>https://community.secop.gov.co/Public/Tendering/OpportunityDetail/Index?noticeUID=CO1.NTC.4308354&amp;isFromPublicArea=True&amp;isModal=true&amp;asPopupView=true</t>
  </si>
  <si>
    <t>CD-PS-904-2023</t>
  </si>
  <si>
    <t>YICCEDT ALEJANDRA VARGAS PINZON</t>
  </si>
  <si>
    <t>https://community.secop.gov.co/Public/Tendering/OpportunityDetail/Index?noticeUID=CO1.NTC.4310273&amp;isFromPublicArea=True&amp;isModal=true&amp;asPopupView=true</t>
  </si>
  <si>
    <t>CD-PS-905-2023</t>
  </si>
  <si>
    <t>NATALIA PAOLA GARCIA ROSAS</t>
  </si>
  <si>
    <t>https://community.secop.gov.co/Public/Tendering/OpportunityDetail/Index?noticeUID=CO1.NTC.4310128&amp;isFromPublicArea=True&amp;isModal=true&amp;asPopupView=true</t>
  </si>
  <si>
    <t>CD-PS-906-2023</t>
  </si>
  <si>
    <t>GLORIA STELLA PENAGOS VARGAS</t>
  </si>
  <si>
    <t>https://community.secop.gov.co/Public/Tendering/OpportunityDetail/Index?noticeUID=CO1.NTC.4312203&amp;isFromPublicArea=True&amp;isModal=true&amp;asPopupView=true</t>
  </si>
  <si>
    <t>CD-PS-907-2023</t>
  </si>
  <si>
    <t>MARIA ALEJANDRA SALAS COLON</t>
  </si>
  <si>
    <t>https://community.secop.gov.co/Public/Tendering/OpportunityDetail/Index?noticeUID=CO1.NTC.4316949&amp;isFromPublicArea=True&amp;isModal=true&amp;asPopupView=true</t>
  </si>
  <si>
    <t>CD-PS-908-2023</t>
  </si>
  <si>
    <t>SANDRA MILENA OCAMPO VASQUEZ</t>
  </si>
  <si>
    <t>https://community.secop.gov.co/Public/Tendering/OpportunityDetail/Index?noticeUID=CO1.NTC.4316998&amp;isFromPublicArea=True&amp;isModal=true&amp;asPopupView=true</t>
  </si>
  <si>
    <t>CD-PS-909-2023</t>
  </si>
  <si>
    <t>DIANA LISETH HINCAPIE RINCON</t>
  </si>
  <si>
    <t>https://community.secop.gov.co/Public/Tendering/OpportunityDetail/Index?noticeUID=CO1.NTC.4319799&amp;isFromPublicArea=True&amp;isModal=true&amp;asPopupView=true</t>
  </si>
  <si>
    <t>SDMUJER-MC-003-2023</t>
  </si>
  <si>
    <t>NEFOX SAS</t>
  </si>
  <si>
    <t>https://community.secop.gov.co/Public/Tendering/OpportunityDetail/Index?noticeUID=CO1.NTC.4240210&amp;isFromPublicArea=True&amp;isModal=true&amp;asPopupView=true</t>
  </si>
  <si>
    <t>CD-PS-910-2023</t>
  </si>
  <si>
    <t>MARIA DEL MAR URIBE TAMAYO</t>
  </si>
  <si>
    <t>https://community.secop.gov.co/Public/Tendering/OpportunityDetail/Index?noticeUID=CO1.NTC.4321966&amp;isFromPublicArea=True&amp;isModal=true&amp;asPopupView=true</t>
  </si>
  <si>
    <t>CD-PS-911-2023</t>
  </si>
  <si>
    <t>LIZETH CAMILA SERRANO ARIZA</t>
  </si>
  <si>
    <t>https://community.secop.gov.co/Public/Tendering/OpportunityDetail/Index?noticeUID=CO1.NTC.4322200&amp;isFromPublicArea=True&amp;isModal=true&amp;asPopupView=true</t>
  </si>
  <si>
    <t>CD-PS-912-2023</t>
  </si>
  <si>
    <t>JESSICA ALEXANDRA BEJARANO TORO</t>
  </si>
  <si>
    <t>https://community.secop.gov.co/Public/Tendering/OpportunityDetail/Index?noticeUID=CO1.NTC.4325036&amp;isFromPublicArea=True&amp;isModal=true&amp;asPopupView=true</t>
  </si>
  <si>
    <t>CD-PS-913-2023</t>
  </si>
  <si>
    <t>JENNEARE SOFIA DELGADO CASTILLO</t>
  </si>
  <si>
    <t>https://community.secop.gov.co/Public/Tendering/OpportunityDetail/Index?noticeUID=CO1.NTC.4331723&amp;isFromPublicArea=True&amp;isModal=true&amp;asPopupView=true</t>
  </si>
  <si>
    <t>CD-PS-914-2023</t>
  </si>
  <si>
    <t>LEIDY JULIETH RUEDA GALINDO</t>
  </si>
  <si>
    <t>https://community.secop.gov.co/Public/Tendering/OpportunityDetail/Index?noticeUID=CO1.NTC.4331667&amp;isFromPublicArea=True&amp;isModal=true&amp;asPopupView=true</t>
  </si>
  <si>
    <t>CD-PS-915-2023</t>
  </si>
  <si>
    <t>KAROL DAYANI ALMARIO COQUECO</t>
  </si>
  <si>
    <t>https://community.secop.gov.co/Public/Tendering/OpportunityDetail/Index?noticeUID=CO1.NTC.4332008&amp;isFromPublicArea=True&amp;isModal=true&amp;asPopupView=true</t>
  </si>
  <si>
    <t>CD-PS-916-2023</t>
  </si>
  <si>
    <t>PAOLA ALEJANDRA OROZCO RODRIGUEZ</t>
  </si>
  <si>
    <t>https://community.secop.gov.co/Public/Tendering/OpportunityDetail/Index?noticeUID=CO1.NTC.4334041&amp;isFromPublicArea=True&amp;isModal=true&amp;asPopupView=true</t>
  </si>
  <si>
    <t>CD-PS-917-2023</t>
  </si>
  <si>
    <t>INGRID DAYANA ROJAS ERAZO</t>
  </si>
  <si>
    <t>https://community.secop.gov.co/Public/Tendering/OpportunityDetail/Index?noticeUID=CO1.NTC.4339570&amp;isFromPublicArea=True&amp;isModal=true&amp;asPopupView=true</t>
  </si>
  <si>
    <t>CD-PS-918-2023</t>
  </si>
  <si>
    <t>ANDREA CAROLINA GOMEZ CAMARGO</t>
  </si>
  <si>
    <t>https://community.secop.gov.co/Public/Tendering/OpportunityDetail/Index?noticeUID=CO1.NTC.4344575&amp;isFromPublicArea=True&amp;isModal=False</t>
  </si>
  <si>
    <t>CD-PS-919-2023</t>
  </si>
  <si>
    <t>LAURA JOSEFINA TORO SUAREZ</t>
  </si>
  <si>
    <t>https://community.secop.gov.co/Public/Tendering/OpportunityDetail/Index?noticeUID=CO1.NTC.4344418&amp;isFromPublicArea=True&amp;isModal=true&amp;asPopupView=true</t>
  </si>
  <si>
    <t>CD-PS-920-2023</t>
  </si>
  <si>
    <t>WHITNEY ANGIE STEPHANIE BENAVIDES OSORIO</t>
  </si>
  <si>
    <t>https://community.secop.gov.co/Public/Tendering/OpportunityDetail/Index?noticeUID=CO1.NTC.4344984&amp;isFromPublicArea=True&amp;isModal=False</t>
  </si>
  <si>
    <t>CD-PS-921-2023</t>
  </si>
  <si>
    <t>DANIEL SOLA ACOSTA ORDOÑEZ</t>
  </si>
  <si>
    <t>https://community.secop.gov.co/Public/Tendering/OpportunityDetail/Index?noticeUID=CO1.NTC.4344908&amp;isFromPublicArea=True&amp;isModal=true&amp;asPopupView=true</t>
  </si>
  <si>
    <t>CD-PS-922-2023</t>
  </si>
  <si>
    <t>LAURA LORENA ARDILA AVILA</t>
  </si>
  <si>
    <t>https://community.secop.gov.co/Public/Tendering/OpportunityDetail/Index?noticeUID=CO1.NTC.4348493&amp;isFromPublicArea=True&amp;isModal=False</t>
  </si>
  <si>
    <t>CD-PS-923-2022</t>
  </si>
  <si>
    <t>ANA ADELAIDA ACOSTA DELGADILLO</t>
  </si>
  <si>
    <t>https://community.secop.gov.co/Public/Tendering/OpportunityDetail/Index?noticeUID=CO1.NTC.4349848&amp;isFromPublicArea=True&amp;isModal=False</t>
  </si>
  <si>
    <t>CD-PS-924-2023</t>
  </si>
  <si>
    <t>JOSE MIGUEL DAGER MONTOYA</t>
  </si>
  <si>
    <t>https://community.secop.gov.co/Public/Tendering/OpportunityDetail/Index?noticeUID=CO1.NTC.4352094&amp;isFromPublicArea=True&amp;isModal=False</t>
  </si>
  <si>
    <t>CD-PS-925-2023</t>
  </si>
  <si>
    <t>MARIA ANGELICA HERNANDEZ CESPEDES</t>
  </si>
  <si>
    <t>https://community.secop.gov.co/Public/Tendering/OpportunityDetail/Index?noticeUID=CO1.NTC.4355324&amp;isFromPublicArea=True&amp;isModal=False</t>
  </si>
  <si>
    <t>ORDEN DE COMPRA 108689</t>
  </si>
  <si>
    <t>BMIND S.A.S.</t>
  </si>
  <si>
    <t>https://www.colombiacompra.gov.co/tienda-virtual-del-estado-colombiano/ordenes-compra/108689</t>
  </si>
  <si>
    <t xml:space="preserve">CD-PS-926-2023 </t>
  </si>
  <si>
    <t>CARMEN ELENA PINO ORDOÑEZ</t>
  </si>
  <si>
    <t>https://community.secop.gov.co/Public/Tendering/OpportunityDetail/Index?noticeUID=CO1.NTC.4365594&amp;isFromPublicArea=True&amp;isModal=true&amp;asPopupView=true</t>
  </si>
  <si>
    <t xml:space="preserve">CD-PS-927-2023 </t>
  </si>
  <si>
    <t>MARIA FERNANDA GONZALEZ MORALES</t>
  </si>
  <si>
    <t>https://community.secop.gov.co/Public/Tendering/OpportunityDetail/Index?noticeUID=CO1.NTC.4365775&amp;isFromPublicArea=True&amp;isModal=true&amp;asPopupView=true</t>
  </si>
  <si>
    <t xml:space="preserve">CD-PS-928-2023 </t>
  </si>
  <si>
    <t>MARIA FERNANDA BOTERO CASTAÑO</t>
  </si>
  <si>
    <t>https://community.secop.gov.co/Public/Tendering/OpportunityDetail/Index?noticeUID=CO1.NTC.4367066&amp;isFromPublicArea=True&amp;isModal=true&amp;asPopupView=true</t>
  </si>
  <si>
    <t>CAMERFIRMA COLOMBIA S.A.S</t>
  </si>
  <si>
    <t>https://community.secop.gov.co/Public/Tendering/OpportunityDetail/Index?noticeUID=CO1.NTC.4296979&amp;isFromPublicArea=True&amp;isModal=true&amp;asPopupView=true</t>
  </si>
  <si>
    <t xml:space="preserve">CD-PS-929-2023 </t>
  </si>
  <si>
    <t>LADY TATIANA RINCON MARTINEZ</t>
  </si>
  <si>
    <t>https://community.secop.gov.co/Public/Tendering/OpportunityDetail/Index?noticeUID=CO1.NTC.4376287&amp;isFromPublicArea=True&amp;isModal=true&amp;asPopupView=true</t>
  </si>
  <si>
    <t>JACQUELIN MARIN PEREZ</t>
  </si>
  <si>
    <t>ORDEN DE COMPRA 108952</t>
  </si>
  <si>
    <t>CONTROLES EMPRESARIALES S.A.S</t>
  </si>
  <si>
    <t>https://www.colombiacompra.gov.co/tienda-virtual-del-estado-colombiano/ordenes-compra/108952</t>
  </si>
  <si>
    <t xml:space="preserve"> Dirección del Sistema de Cuidado</t>
  </si>
  <si>
    <t xml:space="preserve">CD-PS-931-2023 </t>
  </si>
  <si>
    <t>ERIKA TATIANA LADINO NOVOA</t>
  </si>
  <si>
    <t>https://community.secop.gov.co/Public/Tendering/OpportunityDetail/Index?noticeUID=CO1.NTC.4385470&amp;isFromPublicArea=True&amp;isModal=true&amp;asPopupView=true</t>
  </si>
  <si>
    <t xml:space="preserve">CD-PS-932-2023 </t>
  </si>
  <si>
    <t>JESSICA ANDREA LOPEZ LEIVA</t>
  </si>
  <si>
    <t>https://community.secop.gov.co/Public/Tendering/OpportunityDetail/Index?noticeUID=CO1.NTC.4385780&amp;isFromPublicArea=True&amp;isModal=true&amp;asPopupView=true</t>
  </si>
  <si>
    <t xml:space="preserve">CD-PS-933-2023 </t>
  </si>
  <si>
    <t>LAURA CATALINA MORENO ANGARITA</t>
  </si>
  <si>
    <t>https://community.secop.gov.co/Public/Tendering/OpportunityDetail/Index?noticeUID=CO1.NTC.4387192&amp;isFromPublicArea=True&amp;isModal=true&amp;asPopupView=true</t>
  </si>
  <si>
    <t xml:space="preserve">CD-PS-934-2023 </t>
  </si>
  <si>
    <t>DIANA PAOLA MERCHAN PABON</t>
  </si>
  <si>
    <t>https://community.secop.gov.co/Public/Tendering/OpportunityDetail/Index?noticeUID=CO1.NTC.4388710&amp;isFromPublicArea=True&amp;isModal=true&amp;asPopupView=true</t>
  </si>
  <si>
    <t>ORDEN DE COMPRA -109078</t>
  </si>
  <si>
    <t>UNION TEMPORAL OUTSOURCING GIAF</t>
  </si>
  <si>
    <t>https://www.colombiacompra.gov.co/tienda-virtual-del-estado-colombiano/ordenes-compra/109078</t>
  </si>
  <si>
    <t xml:space="preserve"> Dirección de Enfoque Diferencial</t>
  </si>
  <si>
    <t>GERMAN  BONILLA MOLINA</t>
  </si>
  <si>
    <t>https://community.secop.gov.co/Public/Tendering/OpportunityDetail/Index?noticeUID=CO1.NTC.4392821&amp;isFromPublicArea=True&amp;isModal=true&amp;asPopupView=true</t>
  </si>
  <si>
    <t>LAURA VANESSA FEO CASTIBLANCO</t>
  </si>
  <si>
    <t>https://community.secop.gov.co/Public/Tendering/OpportunityDetail/Index?noticeUID=CO1.NTC.4393184&amp;isFromPublicArea=True&amp;isModal=true&amp;asPopupView=true</t>
  </si>
  <si>
    <t>ANYI LORENA PERDOMO ORTIZ</t>
  </si>
  <si>
    <t>https://community.secop.gov.co/Public/Tendering/OpportunityDetail/Index?noticeUID=CO1.NTC.4393571&amp;isFromPublicArea=True&amp;isModal=true&amp;asPopupView=true</t>
  </si>
  <si>
    <t>CD-CI-930-2023</t>
  </si>
  <si>
    <t>INSTITUTO COLOMBIANO PARA LA EVALUACION DE LA EDUCACION - ICFES</t>
  </si>
  <si>
    <t>https://community.secop.gov.co/Public/Tendering/OpportunityDetail/Index?noticeUID=CO1.NTC.4379788&amp;isFromPublicArea=True&amp;isModal=true&amp;asPopupView=true</t>
  </si>
  <si>
    <t>MARIA FERNANDA VALLEJO MOLINA</t>
  </si>
  <si>
    <t>https://community.secop.gov.co/Public/Tendering/OpportunityDetail/Index?noticeUID=CO1.NTC.4393596&amp;isFromPublicArea=True&amp;isModal=true&amp;asPopupView=true</t>
  </si>
  <si>
    <t>Orden de Compra 109103</t>
  </si>
  <si>
    <t>https://www.colombiacompra.gov.co/tienda-virtual-del-estado-colombiano/ordenes-compra/109103</t>
  </si>
  <si>
    <t xml:space="preserve">CD-PS-940-2023 </t>
  </si>
  <si>
    <t>MARIA LAURA HERRERA RIVERO</t>
  </si>
  <si>
    <t>https://community.secop.gov.co/Public/Tendering/OpportunityDetail/Index?noticeUID=CO1.NTC.4398687&amp;isFromPublicArea=True&amp;isModal=true&amp;asPopupView=true</t>
  </si>
  <si>
    <t xml:space="preserve">CD-PS-941-2023 </t>
  </si>
  <si>
    <t>SANDRA MILENA BUITRAGO LONDOÑO</t>
  </si>
  <si>
    <t>https://community.secop.gov.co/Public/Tendering/OpportunityDetail/Index?noticeUID=CO1.NTC.4410520&amp;isFromPublicArea=True&amp;isModal=true&amp;asPopupView=true</t>
  </si>
  <si>
    <t xml:space="preserve">CD-PS-942-2023 </t>
  </si>
  <si>
    <t>SARA JULIETA IGUARAN AGUILAR</t>
  </si>
  <si>
    <t>https://community.secop.gov.co/Public/Tendering/OpportunityDetail/Index?noticeUID=CO1.NTC.4414448&amp;isFromPublicArea=True&amp;isModal=true&amp;asPopupView=true</t>
  </si>
  <si>
    <t xml:space="preserve">CD-PS-943-2023 </t>
  </si>
  <si>
    <t>LUISA FERNANDA GALINDO RODRIGUEZ</t>
  </si>
  <si>
    <t>https://community.secop.gov.co/Public/Tendering/OpportunityDetail/Index?noticeUID=CO1.NTC.4421664&amp;isFromPublicArea=True&amp;isModal=true&amp;asPopupView=true</t>
  </si>
  <si>
    <t>SDMUJER-MC-005-2023</t>
  </si>
  <si>
    <t>CONTRATA PAIS SAS</t>
  </si>
  <si>
    <t>https://community.secop.gov.co/Public/Tendering/OpportunityDetail/Index?noticeUID=CO1.NTC.4335143&amp;isFromPublicArea=True&amp;isModal=true&amp;asPopupView=true</t>
  </si>
  <si>
    <t xml:space="preserve">CD-PS-944-2023 </t>
  </si>
  <si>
    <t>SANDRA MILENA PACHON ROMERO</t>
  </si>
  <si>
    <t>https://community.secop.gov.co/Public/Tendering/OpportunityDetail/Index?noticeUID=CO1.NTC.4449336&amp;isFromPublicArea=True&amp;isModal=true&amp;asPopupView=true</t>
  </si>
  <si>
    <t>CD-PS-945-2023</t>
  </si>
  <si>
    <t>EILEN DANIELA JAIMES FONTECHA</t>
  </si>
  <si>
    <t>https://community.secop.gov.co/Public/Tendering/OpportunityDetail/Index?noticeUID=CO1.NTC.4449363&amp;isFromPublicArea=True&amp;isModal=true&amp;asPopupView=true</t>
  </si>
  <si>
    <t>CD-PS-946-2023</t>
  </si>
  <si>
    <t>LUZ EMILIA GUTIERREZ GIL</t>
  </si>
  <si>
    <t>https://community.secop.gov.co/Public/Tendering/OpportunityDetail/Index?noticeUID=CO1.NTC.4450147&amp;isFromPublicArea=True&amp;isModal=False</t>
  </si>
  <si>
    <t>CD-PS-947-2023</t>
  </si>
  <si>
    <t>PAOLA VIVIANA SOTELO SOTELO</t>
  </si>
  <si>
    <t>https://community.secop.gov.co/Public/Tendering/OpportunityDetail/Index?noticeUID=CO1.NTC.4464654&amp;isFromPublicArea=True&amp;isModal=False</t>
  </si>
  <si>
    <t>CD-PS-948-2023</t>
  </si>
  <si>
    <t>SANDRA CRISTINA MUÑOZ CASTILLO</t>
  </si>
  <si>
    <t>https://community.secop.gov.co/Public/Tendering/OpportunityDetail/Index?noticeUID=CO1.NTC.4471767&amp;isFromPublicArea=True&amp;isModal=False</t>
  </si>
  <si>
    <t>CD-CI-949-2023</t>
  </si>
  <si>
    <t>EMPRESA DE TELECOMUNICACIONES DE BOGOTÁ S.A. E.S.P. - ETB S.A. ESP</t>
  </si>
  <si>
    <t>https://community.secop.gov.co/Public/Tendering/OpportunityDetail/Index?noticeUID=CO1.NTC.4481818&amp;isFromPublicArea=True&amp;isModal=False</t>
  </si>
  <si>
    <t xml:space="preserve">CD-PS-952-2023 </t>
  </si>
  <si>
    <t>KATHERINE DIANA MARÍA PADILLA MOSQUERA</t>
  </si>
  <si>
    <t>https://community.secop.gov.co/Public/Tendering/OpportunityDetail/Index?noticeUID=CO1.NTC.4495838&amp;isFromPublicArea=True&amp;isModal=False</t>
  </si>
  <si>
    <t>CD-PS-953-2023</t>
  </si>
  <si>
    <t>OLGA YOLANDA BORRERO FIGUEROA</t>
  </si>
  <si>
    <t>https://community.secop.gov.co/Public/Tendering/OpportunityDetail/Index?noticeUID=CO1.NTC.4498950&amp;isFromPublicArea=True&amp;isModal=False</t>
  </si>
  <si>
    <t>CD-PS-955-2023</t>
  </si>
  <si>
    <t>FRANCELINA VIASUS YOPASA</t>
  </si>
  <si>
    <t>https://community.secop.gov.co/Public/Tendering/OpportunityDetail/Index?noticeUID=CO1.NTC.4500013&amp;isFromPublicArea=True&amp;isModal=False</t>
  </si>
  <si>
    <t>CD-PS-956-2023</t>
  </si>
  <si>
    <t>DIANA JAIDY PIÑEROS ESPEJO</t>
  </si>
  <si>
    <t>https://community.secop.gov.co/Public/Tendering/OpportunityDetail/Index?noticeUID=CO1.NTC.4500260&amp;isFromPublicArea=True&amp;isModal=False</t>
  </si>
  <si>
    <t>CD-PS-957-2023</t>
  </si>
  <si>
    <t>MARIA LUCERO RUIZ RIVERA</t>
  </si>
  <si>
    <t>https://community.secop.gov.co/Public/Tendering/OpportunityDetail/Index?noticeUID=CO1.NTC.4500434&amp;isFromPublicArea=True&amp;isModal=False</t>
  </si>
  <si>
    <t>SDMUJER-MC-004-2023</t>
  </si>
  <si>
    <t>CD-PS-935-2023</t>
  </si>
  <si>
    <t>CD-PS-936-2023</t>
  </si>
  <si>
    <t>CD-PS-937-2023</t>
  </si>
  <si>
    <t>CD-PS-938-2023</t>
  </si>
  <si>
    <t>CD-CI-951-2023</t>
  </si>
  <si>
    <t>CD-PE-958-2023</t>
  </si>
  <si>
    <t xml:space="preserve">CD-PS-959-2023  </t>
  </si>
  <si>
    <t>CD-ARR-950-2023</t>
  </si>
  <si>
    <t xml:space="preserve">CD-PS-960-2023  </t>
  </si>
  <si>
    <t xml:space="preserve">CD-PS-963-2023 </t>
  </si>
  <si>
    <t xml:space="preserve">CD-ARR-961-2023 </t>
  </si>
  <si>
    <t>CD-CI-962-2023</t>
  </si>
  <si>
    <t>CD-PS-965-2023</t>
  </si>
  <si>
    <t>Orden de Compra 111011</t>
  </si>
  <si>
    <t>SDMUJER-SAMC-001-2023</t>
  </si>
  <si>
    <t xml:space="preserve">CD-PS-966-2023  </t>
  </si>
  <si>
    <t>CD-PS-967-2023</t>
  </si>
  <si>
    <t>CD-PS-968-2023</t>
  </si>
  <si>
    <t>CD-PS-969-2023</t>
  </si>
  <si>
    <t>CD-PS-970-2023</t>
  </si>
  <si>
    <t>CD-PS-971-2023</t>
  </si>
  <si>
    <t>CD-PS-973-2023</t>
  </si>
  <si>
    <t>CD-CI-972-2023</t>
  </si>
  <si>
    <t xml:space="preserve">CD-PS-974-2023  </t>
  </si>
  <si>
    <t>SDMUJER-SAMC-002-2023</t>
  </si>
  <si>
    <t>CD-PS-976-2023</t>
  </si>
  <si>
    <t>CD-PS-977-2023</t>
  </si>
  <si>
    <t>SDMUJER-MC-006-2023</t>
  </si>
  <si>
    <t>SDMUJER-LP-002-2023</t>
  </si>
  <si>
    <t xml:space="preserve">CD-PS-978-2023  </t>
  </si>
  <si>
    <t xml:space="preserve">CD-PS-979-2023  </t>
  </si>
  <si>
    <t xml:space="preserve">CD-PS-980-2023  </t>
  </si>
  <si>
    <t>JAIKER EDUARDO LAMBRAÑO POLANCO</t>
  </si>
  <si>
    <t>GRUPO VIDAWA SAS</t>
  </si>
  <si>
    <t>MYRIAM AMPARO RODRIGUEZ ANDRADE</t>
  </si>
  <si>
    <t>FROG DESIGN S.A.S</t>
  </si>
  <si>
    <t>VIVIANA AYDE VARGAS RIVERA</t>
  </si>
  <si>
    <t>JULIA ESTER CONTRERAS RIVAS</t>
  </si>
  <si>
    <t>OLIMPO MEDINA RIVERA</t>
  </si>
  <si>
    <t>DIANA MARIA GAONA HUERTAS</t>
  </si>
  <si>
    <t>UNION TEMPORAL VIAJANDO POR COLOMBIA</t>
  </si>
  <si>
    <t>CORPORACION ORIENTAR PARA CRECER</t>
  </si>
  <si>
    <t>LEIDY JOHANNA JIMENEZ ORTEGA</t>
  </si>
  <si>
    <t>ANGELICA MARIA DIAZ GUEVARA</t>
  </si>
  <si>
    <t>VIVIAN IVETH HERRERA COLMENARES</t>
  </si>
  <si>
    <t>YEIMY JULIANA MANRIQUE CARO</t>
  </si>
  <si>
    <t>CLAUDIA PATRICIA PINEDA BERNAL</t>
  </si>
  <si>
    <t>OSCAR JAVIER CARVAJAL BERNAL</t>
  </si>
  <si>
    <t>UNIVERSIDAD NACIONAL DE COLOMBIA</t>
  </si>
  <si>
    <t>DARLIN MONICA KURY RENTERIA</t>
  </si>
  <si>
    <t>CORPORACION SOCIAL PARA EL DESARROLLO DE LOS GRUPOS ETNICOS Y CULTURALES –MULTIETNIAS</t>
  </si>
  <si>
    <t>JUSSTINE JAINETH FLYE VERGEL</t>
  </si>
  <si>
    <t>JENNIFER RUBIANO BARRIOS</t>
  </si>
  <si>
    <t>CAMERFIRMA COLOMBIA S.A.S.</t>
  </si>
  <si>
    <t>UNIÓN TEMPORAL AXA COLPATRIA SEGUROS S.A. – ASEGURADORA SOLIDARIA DE COLOMBIA ENTIDAD COOPERATIVA. – S.MUJER2023</t>
  </si>
  <si>
    <t>JOHAN RODRIGO BARRIOS HERNANDEZ</t>
  </si>
  <si>
    <t>XIMENA ANDREA AMEZQUITA PINZON</t>
  </si>
  <si>
    <t>MARIA CAMILA SAAVEDRA SAAVEDRA</t>
  </si>
  <si>
    <t>https://community.secop.gov.co/Public/Tendering/OpportunityDetail/Index?noticeUID=CO1.NTC.3806789&amp;isFromPublicArea=True&amp;isModal=False</t>
  </si>
  <si>
    <t>https://community.secop.gov.co/Public/Tendering/OpportunityDetail/Index?noticeUID=CO1.NTC.4215635&amp;isFromPublicArea=True&amp;isModal=true&amp;asPopupView=true</t>
  </si>
  <si>
    <t>https://community.secop.gov.co/Public/Tendering/OpportunityDetail/Index?noticeUID=CO1.NTC.4215697&amp;isFromPublicArea=True&amp;isModal=true&amp;asPopupView=true</t>
  </si>
  <si>
    <t>https://community.secop.gov.co/Public/Tendering/OpportunityDetail/Index?noticeUID=CO1.NTC.4237790&amp;isFromPublicArea=True&amp;isModal=true&amp;asPopupView=true</t>
  </si>
  <si>
    <t>https://community.secop.gov.co/Public/Tendering/OpportunityDetail/Index?noticeUID=CO1.NTC.4503192&amp;isFromPublicArea=True&amp;isModal=False</t>
  </si>
  <si>
    <t>https://community.secop.gov.co/Public/Tendering/OpportunityDetail/Index?noticeUID=CO1.NTC.4506598&amp;isFromPublicArea=True&amp;isModal=true&amp;asPopupView=true</t>
  </si>
  <si>
    <t>https://community.secop.gov.co/Public/Tendering/OpportunityDetail/Index?noticeUID=CO1.NTC.4506965&amp;isFromPublicArea=True&amp;isModal=true&amp;asPopupView=true</t>
  </si>
  <si>
    <t>https://community.secop.gov.co/Public/Tendering/OpportunityDetail/Index?noticeUID=CO1.NTC.4486079&amp;isFromPublicArea=True&amp;isModal=true&amp;asPopupView=true</t>
  </si>
  <si>
    <t>https://community.secop.gov.co/Public/Tendering/OpportunityDetail/Index?noticeUID=CO1.NTC.4513805&amp;isFromPublicArea=True&amp;isModal=true&amp;asPopupView=true</t>
  </si>
  <si>
    <t>https://community.secop.gov.co/Public/Tendering/OpportunityDetail/Index?noticeUID=CO1.NTC.4514969&amp;isFromPublicArea=True&amp;isModal=true&amp;asPopupView=true</t>
  </si>
  <si>
    <t>https://community.secop.gov.co/Public/Tendering/OpportunityDetail/Index?noticeUID=CO1.NTC.4510766&amp;isFromPublicArea=True&amp;isModal=true&amp;asPopupView=true</t>
  </si>
  <si>
    <t>https://community.secop.gov.co/Public/Tendering/OpportunityDetail/Index?noticeUID=CO1.NTC.4517535&amp;isFromPublicArea=True&amp;isModal=true&amp;asPopupView=true</t>
  </si>
  <si>
    <t>https://community.secop.gov.co/Public/Tendering/OpportunityDetail/Index?noticeUID=CO1.NTC.4540918&amp;isFromPublicArea=True&amp;isModal=true&amp;asPopupView=true</t>
  </si>
  <si>
    <t>https://www.colombiacompra.gov.co/tienda-virtual-del-estado-colombiano/ordenes-compra/111011</t>
  </si>
  <si>
    <t>https://community.secop.gov.co/Public/Tendering/OpportunityDetail/Index?noticeUID=CO1.NTC.4407564&amp;isFromPublicArea=True&amp;isModal=true&amp;asPopupView=true</t>
  </si>
  <si>
    <t>https://community.secop.gov.co/Public/Tendering/OpportunityDetail/Index?noticeUID=CO1.NTC.4552499&amp;isFromPublicArea=True&amp;isModal=true&amp;asPopupView=true</t>
  </si>
  <si>
    <t>https://community.secop.gov.co/Public/Tendering/OpportunityDetail/Index?noticeUID=CO1.NTC.4556738&amp;isFromPublicArea=True&amp;isModal=true&amp;asPopupView=true</t>
  </si>
  <si>
    <t>https://community.secop.gov.co/Public/Tendering/OpportunityDetail/Index?noticeUID=CO1.NTC.4564070&amp;isFromPublicArea=True&amp;isModal=true&amp;asPopupView=true</t>
  </si>
  <si>
    <t>https://community.secop.gov.co/Public/Tendering/OpportunityDetail/Index?noticeUID=CO1.NTC.4579633&amp;isFromPublicArea=True&amp;isModal=true&amp;asPopupView=true</t>
  </si>
  <si>
    <t>https://community.secop.gov.co/Public/Tendering/OpportunityDetail/Index?noticeUID=CO1.NTC.4579728&amp;isFromPublicArea=True&amp;isModal=true&amp;asPopupView=true</t>
  </si>
  <si>
    <t>https://community.secop.gov.co/Public/Tendering/OpportunityDetail/Index?noticeUID=CO1.NTC.4578359&amp;isFromPublicArea=True&amp;isModal=true&amp;asPopupView=true</t>
  </si>
  <si>
    <t>https://community.secop.gov.co/Public/Tendering/OpportunityDetail/Index?noticeUID=CO1.NTC.4590294&amp;isFromPublicArea=True&amp;isModal=true&amp;asPopupView=true</t>
  </si>
  <si>
    <t>https://community.secop.gov.co/Public/Tendering/OpportunityDetail/Index?noticeUID=CO1.NTC.4589656&amp;isFromPublicArea=True&amp;isModal=true&amp;asPopupView=true</t>
  </si>
  <si>
    <t>https://community.secop.gov.co/Public/Tendering/OpportunityDetail/Index?noticeUID=CO1.NTC.4613775&amp;isFromPublicArea=True&amp;isModal=true&amp;asPopupView=true</t>
  </si>
  <si>
    <t>https://community.secop.gov.co/Public/Tendering/OpportunityDetail/Index?noticeUID=CO1.NTC.4431438&amp;isFromPublicArea=True&amp;isModal=true&amp;asPopupView=true</t>
  </si>
  <si>
    <t>https://community.secop.gov.co/Public/Tendering/OpportunityDetail/Index?noticeUID=CO1.NTC.4670250&amp;isFromPublicArea=True&amp;isModal=true&amp;asPopupView=true</t>
  </si>
  <si>
    <t>https://community.secop.gov.co/Public/Tendering/OpportunityDetail/Index?noticeUID=CO1.NTC.4672487&amp;isFromPublicArea=True&amp;isModal=true&amp;asPopupView=true</t>
  </si>
  <si>
    <t>https://community.secop.gov.co/Public/Tendering/OpportunityDetail/Index?noticeUID=CO1.NTC.4575438&amp;isFromPublicArea=True&amp;isModal=true&amp;asPopupView=true</t>
  </si>
  <si>
    <t>https://community.secop.gov.co/Public/Tendering/OpportunityDetail/Index?noticeUID=CO1.NTC.4497228&amp;isFromPublicArea=True&amp;isModal=true&amp;asPopupView=true</t>
  </si>
  <si>
    <t>https://community.secop.gov.co/Public/Tendering/OpportunityDetail/Index?noticeUID=CO1.NTC.4676458&amp;isFromPublicArea=True&amp;isModal=true&amp;asPopupView=true</t>
  </si>
  <si>
    <t>https://community.secop.gov.co/Public/Tendering/OpportunityDetail/Index?noticeUID=CO1.NTC.4699229&amp;isFromPublicArea=True&amp;isModal=true&amp;asPopupView=true</t>
  </si>
  <si>
    <t>https://community.secop.gov.co/Public/Tendering/OpportunityDetail/Index?noticeUID=CO1.NTC.4702581&amp;isFromPublicArea=True&amp;isModal=true&amp;asPopupView=true</t>
  </si>
  <si>
    <t>Director de Dirección Administrativa y Financiera (E )</t>
  </si>
  <si>
    <t>DAYRA MARCELA ALDANA DIAZ</t>
  </si>
  <si>
    <t>Dirección Administrativa y Financiera ( E )</t>
  </si>
  <si>
    <t>PATRICIA  HEREDIA PULIDO PEDRO JOSE HEREDIA PULIDO</t>
  </si>
  <si>
    <t>5-2278327//79559742</t>
  </si>
  <si>
    <t>ESRI COLOMBIA SAS</t>
  </si>
  <si>
    <t>LINA MARIA MORALES CAMACHO</t>
  </si>
  <si>
    <t>DANNA CAMILA GARCIA CORDOBA</t>
  </si>
  <si>
    <t>KENA LILIBETH RODRIGUEZ BORDA</t>
  </si>
  <si>
    <t>JOSE FAVIAN ACEVEDO CORDOBA</t>
  </si>
  <si>
    <t>JOHN STEVEN AROCA LINARES</t>
  </si>
  <si>
    <t>QUINTA GENERACION SAS</t>
  </si>
  <si>
    <t>ORACLE COLOMBIA LIMITADA</t>
  </si>
  <si>
    <t>STEPHANIA  RINCON MALAGON</t>
  </si>
  <si>
    <t>MARIA LUCIA DEVIA BUITRAGO</t>
  </si>
  <si>
    <t>GLORIA ALEXANDRA MOJICA TORRES</t>
  </si>
  <si>
    <t>CAROL ANDREA GOMEZ RUIZ</t>
  </si>
  <si>
    <t>MARIA AUXY DIAZ VIDAL</t>
  </si>
  <si>
    <t>PAULA GUEVARA ALADINO</t>
  </si>
  <si>
    <t>https://www.colombiacompra.gov.co/tienda-virtual-del-estado-colombiano/ordenes-compra/112755</t>
  </si>
  <si>
    <t>https://community.secop.gov.co/Public/Tendering/OpportunityDetail/Index?noticeUID=CO1.NTC.4722834&amp;isFromPublicArea=True&amp;isModal=true&amp;asPopupView=true</t>
  </si>
  <si>
    <t>https://community.secop.gov.co/Public/Tendering/OpportunityDetail/Index?noticeUID=CO1.NTC.4729538&amp;isFromPublicArea=True&amp;isModal=true&amp;asPopupView=true</t>
  </si>
  <si>
    <t>https://community.secop.gov.co/Public/Tendering/OpportunityDetail/Index?noticeUID=CO1.NTC.4732540&amp;isFromPublicArea=True&amp;isModal=true&amp;asPopupView=true</t>
  </si>
  <si>
    <t>https://community.secop.gov.co/Public/Tendering/OpportunityDetail/Index?noticeUID=CO1.NTC.4731366&amp;isFromPublicArea=True&amp;isModal=true&amp;asPopupView=true</t>
  </si>
  <si>
    <t>https://community.secop.gov.co/Public/Tendering/OpportunityDetail/Index?noticeUID=CO1.NTC.4751205&amp;isFromPublicArea=True&amp;isModal=true&amp;asPopupView=true</t>
  </si>
  <si>
    <t>https://community.secop.gov.co/Public/Tendering/OpportunityDetail/Index?noticeUID=CO1.NTC.4431357&amp;isFromPublicArea=True&amp;isModal=true&amp;asPopupView=true</t>
  </si>
  <si>
    <t>https://www.colombiacompra.gov.co/tienda-virtual-del-estado-colombiano/ordenes-compra/113288</t>
  </si>
  <si>
    <t>https://community.secop.gov.co/Public/Tendering/OpportunityDetail/Index?noticeUID=CO1.NTC.4779969&amp;isFromPublicArea=True&amp;isModal=False</t>
  </si>
  <si>
    <t>https://community.secop.gov.co/Public/Tendering/OpportunityDetail/Index?noticeUID=CO1.NTC.4779812&amp;isFromPublicArea=True&amp;isModal=False</t>
  </si>
  <si>
    <t>https://community.secop.gov.co/Public/Tendering/OpportunityDetail/Index?noticeUID=CO1.NTC.4784631&amp;isFromPublicArea=True&amp;isModal=False</t>
  </si>
  <si>
    <t>https://community.secop.gov.co/Public/Tendering/OpportunityDetail/Index?noticeUID=CO1.NTC.4783565&amp;isFromPublicArea=True&amp;isModal=False</t>
  </si>
  <si>
    <t>https://community.secop.gov.co/Public/Tendering/OpportunityDetail/Index?noticeUID=CO1.NTC.4785215&amp;isFromPublicArea=True&amp;isModal=False</t>
  </si>
  <si>
    <t>https://community.secop.gov.co/Public/Tendering/OpportunityDetail/Index?noticeUID=CO1.NTC.4792607&amp;isFromPublicArea=True&amp;isModal=False</t>
  </si>
  <si>
    <t xml:space="preserve">ORDEN DE COMPRA 112755 </t>
  </si>
  <si>
    <t xml:space="preserve">CD-PS-981-2023  </t>
  </si>
  <si>
    <t xml:space="preserve">CD-PS-982-2023  </t>
  </si>
  <si>
    <t xml:space="preserve">CD-PS-983-2023  </t>
  </si>
  <si>
    <t>CD-PS-984-2023</t>
  </si>
  <si>
    <t xml:space="preserve">CD-PS-985-2023  </t>
  </si>
  <si>
    <t>SDMUJER-LP-001-2023</t>
  </si>
  <si>
    <t>ORDEN DE COMPRA 113288</t>
  </si>
  <si>
    <t xml:space="preserve">CD-PS-986-2023  </t>
  </si>
  <si>
    <t xml:space="preserve">CD-PS-987-2023  </t>
  </si>
  <si>
    <t xml:space="preserve"> CD-PS-988-2023  </t>
  </si>
  <si>
    <t xml:space="preserve">CD-PS-989-2023  </t>
  </si>
  <si>
    <t xml:space="preserve">CD-PS-990-2023  </t>
  </si>
  <si>
    <t xml:space="preserve">CD-PS-991-2023  </t>
  </si>
  <si>
    <t xml:space="preserve">CD-PS-993-2023  </t>
  </si>
  <si>
    <t xml:space="preserve">SDMUJER-MC-007-2023 </t>
  </si>
  <si>
    <t>CD-PS-994-2023</t>
  </si>
  <si>
    <t>CD-PS-995-2023   </t>
  </si>
  <si>
    <t xml:space="preserve">CD-PS-996-2023   </t>
  </si>
  <si>
    <t>ORDEN DE COMPRA 114426</t>
  </si>
  <si>
    <t>CD-PS-997-2023</t>
  </si>
  <si>
    <t>CD-PS-998-2023</t>
  </si>
  <si>
    <t>KIMBERLY TATIANA MUÑOZ LOPEZ</t>
  </si>
  <si>
    <t>ASESORES &amp; CONSULTORES G &amp; S S.A.S</t>
  </si>
  <si>
    <t>LINA ALEXANDRA VILLANUEVA ASTUDILLO</t>
  </si>
  <si>
    <t>JOSE MANUEL RINCON MONSALVE</t>
  </si>
  <si>
    <t>SOLUCIONES ORION SUCURSAL COLOMBIA</t>
  </si>
  <si>
    <t>LEIDY TATIANA RODRÍGUEZ MIRANDA</t>
  </si>
  <si>
    <t>https://community.secop.gov.co/Public/Tendering/OpportunityDetail/Index?noticeUID=CO1.NTC.4796473&amp;isFromPublicArea=True&amp;isModal=False</t>
  </si>
  <si>
    <t>https://community.secop.gov.co/Public/Tendering/OpportunityDetail/Index?noticeUID=CO1.NTC.4727861&amp;isFromPublicArea=True&amp;isModal=False</t>
  </si>
  <si>
    <t>https://community.secop.gov.co/Public/Tendering/OpportunityDetail/Index?noticeUID=CO1.NTC.4797696&amp;isFromPublicArea=True&amp;isModal=False</t>
  </si>
  <si>
    <t>https://community.secop.gov.co/Public/Tendering/OpportunityDetail/Index?noticeUID=CO1.NTC.4822315&amp;isFromPublicArea=True&amp;isModal=False</t>
  </si>
  <si>
    <t>https://community.secop.gov.co/Public/Tendering/OpportunityDetail/Index?noticeUID=CO1.NTC.4835362&amp;isFromPublicArea=True&amp;isModal=False</t>
  </si>
  <si>
    <t>https://www.colombiacompra.gov.co/tienda-virtual-del-estado-colombiano/ordenes-compra/114426</t>
  </si>
  <si>
    <t>https://community.secop.gov.co/Public/Tendering/OpportunityDetail/Index?noticeUID=CO1.NTC.4900830&amp;isFromPublicArea=True&amp;isModal=False</t>
  </si>
  <si>
    <t>https://community.secop.gov.co/Public/Tendering/OpportunityDetail/Index?noticeUID=CO1.NTC.4901665&amp;isFromPublicArea=True&amp;isModal=False</t>
  </si>
  <si>
    <t>CD-PS-999-2023</t>
  </si>
  <si>
    <t>CD-PS-1000-2023</t>
  </si>
  <si>
    <t>CD-PS-1001-2023</t>
  </si>
  <si>
    <t>SDMUJER-MC-010-2023</t>
  </si>
  <si>
    <t>CD-PS-1002-2023</t>
  </si>
  <si>
    <t>Orden de compra</t>
  </si>
  <si>
    <t>SDMUJER-MC-009-2023</t>
  </si>
  <si>
    <t>CD-PS-1003-2023</t>
  </si>
  <si>
    <t>SDMUJER-MC-011-2023</t>
  </si>
  <si>
    <t>SDMUJER-MC-008-2023</t>
  </si>
  <si>
    <t>SDMUJER-MC-012-2023</t>
  </si>
  <si>
    <t>SDMUJER-MC-014-2023</t>
  </si>
  <si>
    <t>VIVIAN DAYANA LETRADO HURTADO</t>
  </si>
  <si>
    <t>BOYRA S A</t>
  </si>
  <si>
    <t>CLARYICON S.A.S</t>
  </si>
  <si>
    <t>TECNOSOFT UPS SOCIEDAD ACCIONES SIMPLIFI CADA</t>
  </si>
  <si>
    <t>CAROLINA  DUEÑAS CAVELIER</t>
  </si>
  <si>
    <t>FREDY  VILLABONA AMOROCHO</t>
  </si>
  <si>
    <t>MADERTEC LTDA</t>
  </si>
  <si>
    <t>SERVIEQUIPOS Y SUMINISTROS SAS</t>
  </si>
  <si>
    <t>https://community.secop.gov.co/Public/Tendering/OpportunityDetail/Index?noticeUID=CO1.NTC.4906170&amp;isFromPublicArea=True&amp;isModal=true&amp;asPopupView=true</t>
  </si>
  <si>
    <t>https://community.secop.gov.co/Public/Tendering/OpportunityDetail/Index?noticeUID=CO1.NTC.4907780&amp;isFromPublicArea=True&amp;isModal=true&amp;asPopupView=true</t>
  </si>
  <si>
    <t>https://community.secop.gov.co/Public/Tendering/OpportunityDetail/Index?noticeUID=CO1.NTC.4924852&amp;isFromPublicArea=True&amp;isModal=False</t>
  </si>
  <si>
    <t>https://community.secop.gov.co/Public/Tendering/OpportunityDetail/Index?noticeUID=CO1.NTC.4897394&amp;isFromPublicArea=True&amp;isModal=False</t>
  </si>
  <si>
    <t>https://community.secop.gov.co/Public/Tendering/OpportunityDetail/Index?noticeUID=CO1.NTC.4968053&amp;isFromPublicArea=True&amp;isModal=False</t>
  </si>
  <si>
    <t>https://www.colombiacompra.gov.co/tienda-virtual-del-estado-colombiano/ordenes-compra/116099</t>
  </si>
  <si>
    <t>https://community.secop.gov.co/Public/Tendering/OpportunityDetail/Index?noticeUID=CO1.NTC.4895034&amp;isFromPublicArea=True&amp;isModal=False</t>
  </si>
  <si>
    <t>https://community.secop.gov.co/Public/Tendering/OpportunityDetail/Index?noticeUID=CO1.NTC.4982062&amp;isFromPublicArea=True&amp;isModal=False</t>
  </si>
  <si>
    <t>https://community.secop.gov.co/Public/Tendering/OpportunityDetail/Index?noticeUID=CO1.NTC.4917433&amp;isFromPublicArea=True&amp;isModal=False</t>
  </si>
  <si>
    <t>https://community.secop.gov.co/Public/Tendering/ContractNoticePhases/View?PPI=CO1.PPI.26979567&amp;isFromPublicArea=True&amp;isModal=False</t>
  </si>
  <si>
    <t>https://community.secop.gov.co/Public/Tendering/OpportunityDetail/Index?noticeUID=CO1.NTC.4932147&amp;isFromPublicArea=True&amp;isModal=False</t>
  </si>
  <si>
    <t>https://community.secop.gov.co/Public/Tendering/OpportunityDetail/Index?noticeUID=CO1.NTC.4936835&amp;isFromPublicArea=True&amp;isModal=False</t>
  </si>
  <si>
    <t>Fecha  inicial de Finalizacion Contrato/Convenio</t>
  </si>
  <si>
    <t>N/A</t>
  </si>
  <si>
    <t>A Z INMOBILIARIA SAS
BURCH OVERSEAS S A S
ENERGY COLOMBIAN GROUP SOCIEDAD POR ACCI ONES SIMPLIFICADA</t>
  </si>
  <si>
    <t>900219495
900261542
900477611</t>
  </si>
  <si>
    <t>FRANCY  PABON JIMENEZ
HECTOR ALFONSO RAMIREZ GUTIERREZ
FRANCY PAOLA RAMIREZ PABON</t>
  </si>
  <si>
    <t xml:space="preserve">41556628
17060553
52424006
</t>
  </si>
  <si>
    <t>CUESTA DUQUE SCS SOCIEDAD EN COMANDITA S IMPLE
CARLOS ALFREDO RODRIGUEZ ACOSTA ADMINIST RADORES Y CIA SCS SOCIEDAD ENCOMANDITA SIMPLE
NURY CONSUELO MARIA ACOSTA DE RODRIGUEZ
EDIFICIO CONDOMINIO PARQUE SANTANDER P.H</t>
  </si>
  <si>
    <t xml:space="preserve">900095892
900160586
40008270
860042600
</t>
  </si>
  <si>
    <t>CD-PS-1004-2023</t>
  </si>
  <si>
    <t>CD-PS-1005-2023</t>
  </si>
  <si>
    <t>CD-PS-1006-2023</t>
  </si>
  <si>
    <t>CD-PS-1007-2023</t>
  </si>
  <si>
    <t>CD-PS-1008-2023</t>
  </si>
  <si>
    <t>CD-PS-1009-2023</t>
  </si>
  <si>
    <t>CD-PS-1010-2023</t>
  </si>
  <si>
    <t>CD-PS-1011-2023</t>
  </si>
  <si>
    <t>CD-PS-1012-2023</t>
  </si>
  <si>
    <t>SDMUJER-MC-013-2023</t>
  </si>
  <si>
    <t>CD-PS-1013-2023</t>
  </si>
  <si>
    <t>CD-PS-1014-2023</t>
  </si>
  <si>
    <t>CD-PS-1015-2023</t>
  </si>
  <si>
    <t>SDMUJER-MC-015-2023 </t>
  </si>
  <si>
    <t>SDMUJER-MC-016-2023</t>
  </si>
  <si>
    <t>CD-PS-1016-2023</t>
  </si>
  <si>
    <t>CD-PS-1017-2023</t>
  </si>
  <si>
    <t>CD-PS-1018-2023</t>
  </si>
  <si>
    <t>CD-PS-1019-2023</t>
  </si>
  <si>
    <t>SDMUJER-SAMC-003-2023</t>
  </si>
  <si>
    <t>CD-PE-1020-2023</t>
  </si>
  <si>
    <t>SDMUJER-SASI-001-2023</t>
  </si>
  <si>
    <t>CD-PS-1021-2023</t>
  </si>
  <si>
    <t>ALBERTO JOSE GARCIA GUALDRON</t>
  </si>
  <si>
    <t>ERNESTO ALFONSO SOTO TIRADO</t>
  </si>
  <si>
    <t>VIKI YOHANA GUATAME GOMEZ</t>
  </si>
  <si>
    <t>NATHALIE VIVIANA CONTRERAS TELLEZ</t>
  </si>
  <si>
    <t>CLAUDIA ROCIO PRADA RAMIREZ</t>
  </si>
  <si>
    <t>MARIBEL  CARREÑO MENESES</t>
  </si>
  <si>
    <t>LAURA MARCELA PEREZ TURIZO</t>
  </si>
  <si>
    <t>MARIA ALEJANDRA GUZMAN VARGAS</t>
  </si>
  <si>
    <t>JUANA MARIA FUENTES MARTINEZ</t>
  </si>
  <si>
    <t>WILLIAM ALFONSO LAGUNA VARGAS</t>
  </si>
  <si>
    <t>JULI PAULIN CASTAÑEDA EBRATT</t>
  </si>
  <si>
    <t>INGRID XIMENA CASAS VARGAS</t>
  </si>
  <si>
    <t>ANDREA PATRICIA RODRIGUEZ RODRIGUEZ</t>
  </si>
  <si>
    <t>SOFTWARE IT SAS</t>
  </si>
  <si>
    <t>JESSENIA  MARTINEZ LUGO</t>
  </si>
  <si>
    <t>LEIDY JOHANNA CARDENAS CATIVE</t>
  </si>
  <si>
    <t>LIZ ALEXANDRA GARCIA APARICIO</t>
  </si>
  <si>
    <t>CORPORACION EDUCATIVA INDOAMERICANA S.A. S</t>
  </si>
  <si>
    <t>SOFTWARE shop DE COLOMBIA S.A.S</t>
  </si>
  <si>
    <t>Securesoft Colombia S.A.S.</t>
  </si>
  <si>
    <t>JULIANA PAOLA CLAVIJO MORA</t>
  </si>
  <si>
    <t> 860076580</t>
  </si>
  <si>
    <t>https://community.secop.gov.co/Public/Tendering/OpportunityDetail/Index?noticeUID=CO1.NTC.5017207&amp;isFromPublicArea=True&amp;isModal=true&amp;asPopupView=true</t>
  </si>
  <si>
    <t>https://community.secop.gov.co/Public/Tendering/OpportunityDetail/Index?noticeUID=CO1.NTC.5017032&amp;isFromPublicArea=True&amp;isModal=true&amp;asPopupView=true</t>
  </si>
  <si>
    <t>https://community.secop.gov.co/Public/Tendering/OpportunityDetail/Index?noticeUID=CO1.NTC.5018916&amp;isFromPublicArea=True&amp;isModal=true&amp;asPopupView=true</t>
  </si>
  <si>
    <t>https://community.secop.gov.co/Public/Tendering/OpportunityDetail/Index?noticeUID=CO1.NTC.5029092&amp;isFromPublicArea=True&amp;isModal=true&amp;asPopupView=true</t>
  </si>
  <si>
    <t>https://community.secop.gov.co/Public/Tendering/OpportunityDetail/Index?noticeUID=CO1.NTC.5029325&amp;isFromPublicArea=True&amp;isModal=true&amp;asPopupView=true</t>
  </si>
  <si>
    <t>https://community.secop.gov.co/Public/Tendering/OpportunityDetail/Index?noticeUID=CO1.NTC.5028481&amp;isFromPublicArea=True&amp;isModal=true&amp;asPopupView=true</t>
  </si>
  <si>
    <t>https://community.secop.gov.co/Public/Tendering/OpportunityDetail/Index?noticeUID=CO1.NTC.5028855&amp;isFromPublicArea=True&amp;isModal=true&amp;asPopupView=true</t>
  </si>
  <si>
    <t>https://community.secop.gov.co/Public/Tendering/OpportunityDetail/Index?noticeUID=CO1.NTC.5029301&amp;isFromPublicArea=True&amp;isModal=true&amp;asPopupView=true</t>
  </si>
  <si>
    <t>https://community.secop.gov.co/Public/Tendering/OpportunityDetail/Index?noticeUID=CO1.NTC.5031951&amp;isFromPublicArea=True&amp;isModal=true&amp;asPopupView=true</t>
  </si>
  <si>
    <t>https://community.secop.gov.co/Public/Tendering/OpportunityDetail/Index?noticeUID=CO1.NTC.4949978&amp;isFromPublicArea=True&amp;isModal=true&amp;asPopupView=true</t>
  </si>
  <si>
    <t>https://community.secop.gov.co/Public/Tendering/OpportunityDetail/Index?noticeUID=CO1.NTC.5031675&amp;isFromPublicArea=True&amp;isModal=true&amp;asPopupView=true</t>
  </si>
  <si>
    <t>https://community.secop.gov.co/Public/Tendering/OpportunityDetail/Index?noticeUID=CO1.NTC.5032813&amp;isFromPublicArea=True&amp;isModal=true&amp;asPopupView=true</t>
  </si>
  <si>
    <t>https://community.secop.gov.co/Public/Tendering/OpportunityDetail/Index?noticeUID=CO1.NTC.5034851&amp;isFromPublicArea=True&amp;isModal=true&amp;asPopupView=true</t>
  </si>
  <si>
    <t>https://community.secop.gov.co/Public/Tendering/OpportunityDetail/Index?noticeUID=CO1.NTC.4980008&amp;isFromPublicArea=True&amp;isModal=true&amp;asPopupView=true</t>
  </si>
  <si>
    <t>https://community.secop.gov.co/Public/Tendering/OpportunityDetail/Index?noticeUID=CO1.NTC.5003068&amp;isFromPublicArea=True&amp;isModal=true&amp;asPopupView=true</t>
  </si>
  <si>
    <t>https://community.secop.gov.co/Public/Tendering/OpportunityDetail/Index?noticeUID=CO1.NTC.5059050&amp;isFromPublicArea=True&amp;isModal=true&amp;asPopupView=true</t>
  </si>
  <si>
    <t>https://community.secop.gov.co/Public/Tendering/OpportunityDetail/Index?noticeUID=CO1.NTC.5078809&amp;isFromPublicArea=True&amp;isModal=true&amp;asPopupView=true</t>
  </si>
  <si>
    <t>https://community.secop.gov.co/Public/Tendering/OpportunityDetail/Index?noticeUID=CO1.NTC.5078904&amp;isFromPublicArea=True&amp;isModal=true&amp;asPopupView=true</t>
  </si>
  <si>
    <t>https://community.secop.gov.co/Public/Tendering/OpportunityDetail/Index?noticeUID=CO1.NTC.5079665&amp;isFromPublicArea=True&amp;isModal=true&amp;asPopupView=true</t>
  </si>
  <si>
    <t>https://community.secop.gov.co/Public/Tendering/OpportunityDetail/Index?noticeUID=CO1.NTC.4978997&amp;isFromPublicArea=True&amp;isModal=False</t>
  </si>
  <si>
    <t>https://community.secop.gov.co/Public/Tendering/OpportunityDetail/Index?noticeUID=CO1.NTC.5102616&amp;isFromPublicArea=True&amp;isModal=False</t>
  </si>
  <si>
    <t>https://community.secop.gov.co/Public/Tendering/OpportunityDetail/Index?noticeUID=CO1.NTC.5022519&amp;isFromPublicArea=True&amp;isModal=False</t>
  </si>
  <si>
    <t>https://community.secop.gov.co/Public/Tendering/OpportunityDetail/Index?noticeUID=CO1.NTC.5116383&amp;isFromPublicArea=True&amp;isModal=False</t>
  </si>
  <si>
    <t xml:space="preserve">Directora de Talento Humano </t>
  </si>
  <si>
    <t>Directora de Gestión Administrativa y Financiera</t>
  </si>
  <si>
    <t xml:space="preserve">Directora  de Gestión del Conocimiento </t>
  </si>
  <si>
    <t xml:space="preserve">Directora de Gestión del Conocimiento </t>
  </si>
  <si>
    <t>CD-PS-1022-2023</t>
  </si>
  <si>
    <t>CD-PS-1023-2023</t>
  </si>
  <si>
    <t>CD-PS-1024-2023</t>
  </si>
  <si>
    <t>SDMUJER-RE-ACI-001-2023</t>
  </si>
  <si>
    <t>CD-PS-1025-2023</t>
  </si>
  <si>
    <t>CD-PS-1026-2023</t>
  </si>
  <si>
    <t>ORDEN DE COMPRA 121208</t>
  </si>
  <si>
    <t>YAIRETH CECILIA AHUMADA MARTINEZ</t>
  </si>
  <si>
    <t>HINGRID JULIE CONTRERAS BENAVIDES</t>
  </si>
  <si>
    <t>KATHERINE ELENA BOLANO MOSTACILLA</t>
  </si>
  <si>
    <t>OFICINA DE LAS NACIONES UNIDAS CONTRA LA DROGA Y EL DELITO EN COLOMBIA</t>
  </si>
  <si>
    <t>LAURA ALEJANDRA NARANJO MORENO</t>
  </si>
  <si>
    <t>JOHANNA ANDREA RUA RUEDA</t>
  </si>
  <si>
    <t>ORGANIZACION TERPEL S A</t>
  </si>
  <si>
    <t>https://community.secop.gov.co/Public/Tendering/OpportunityDetail/Index?noticeUID=CO1.NTC.5132626&amp;isFromPublicArea=True&amp;isModal=False</t>
  </si>
  <si>
    <t>https://community.secop.gov.co/Public/Tendering/OpportunityDetail/Index?noticeUID=CO1.NTC.5139609&amp;isFromPublicArea=True&amp;isModal=False</t>
  </si>
  <si>
    <t>https://community.secop.gov.co/Public/Tendering/OpportunityDetail/Index?noticeUID=CO1.NTC.5140526&amp;isFromPublicArea=True&amp;isModal=False</t>
  </si>
  <si>
    <t>https://community.secop.gov.co/Public/Tendering/OpportunityDetail/Index?noticeUID=CO1.NTC.5186871&amp;isFromPublicArea=True&amp;isModal=False</t>
  </si>
  <si>
    <t>https://community.secop.gov.co/Public/Tendering/OpportunityDetail/Index?noticeUID=CO1.NTC.5165026&amp;isFromPublicArea=True&amp;isModal=False</t>
  </si>
  <si>
    <t>https://community.secop.gov.co/Public/Tendering/OpportunityDetail/Index?noticeUID=CO1.NTC.5249555&amp;isFromPublicArea=True&amp;isModal=False</t>
  </si>
  <si>
    <t>https://www.colombiacompra.gov.co/tienda-virtual-del-estado-colombiano/ordenes-compra/121208</t>
  </si>
  <si>
    <t>Dirección de Gestión Administrativa y Financiera</t>
  </si>
  <si>
    <t>Subsecretaría de Fortalecimiento de Capacidades y Oportunidades
Dirección de la Eliminación de Violencias contra las Mujeres y Acceso a la Justicia</t>
  </si>
  <si>
    <t>Días
 Prorrogados</t>
  </si>
  <si>
    <t xml:space="preserve">FECHA 
Adiciones
</t>
  </si>
  <si>
    <t xml:space="preserve">26/05/2023
3/11/2023
</t>
  </si>
  <si>
    <t xml:space="preserve">6 
27
</t>
  </si>
  <si>
    <t>1115834
3347500</t>
  </si>
  <si>
    <t>CD-PE-1027-2023</t>
  </si>
  <si>
    <t>INFORMESE S.A.S</t>
  </si>
  <si>
    <t>https://community.secop.gov.co/Public/Tendering/OpportunityDetail/Index?noticeUID=CO1.NTC.5261617&amp;isFromPublicArea=True&amp;isModal=False</t>
  </si>
  <si>
    <t>SDMUJER-MC-019-2023</t>
  </si>
  <si>
    <t>SDMUJER-MC-018-2023</t>
  </si>
  <si>
    <t>SDMUJER-MC-020-2023</t>
  </si>
  <si>
    <t>SDMUJER-SASI-002-2023</t>
  </si>
  <si>
    <t>SDMUJER-MC-022-2023</t>
  </si>
  <si>
    <t>ESPECIAL CARGO S A S</t>
  </si>
  <si>
    <t>THOMAS SIGNE SOLUCIONES TECNOLOGICAS GLO BALES S A S</t>
  </si>
  <si>
    <t>FUMIGACION SANIDAD AMBIENTAL Y EQUIPOS S .A.S</t>
  </si>
  <si>
    <t>BIM LATINOAMÉRICA SAS</t>
  </si>
  <si>
    <t>AQSERV S.A.S</t>
  </si>
  <si>
    <t>https://community.secop.gov.co/Public/Tendering/OpportunityDetail/Index?noticeUID=CO1.NTC.5204526&amp;isFromPublicArea=True&amp;isModal=False</t>
  </si>
  <si>
    <t>https://community.secop.gov.co/Public/Tendering/OpportunityDetail/Index?noticeUID=CO1.NTC.5187442&amp;isFromPublicArea=True&amp;isModal=False</t>
  </si>
  <si>
    <t>https://community.secop.gov.co/Public/Tendering/OpportunityDetail/Index?noticeUID=CO1.NTC.5220742&amp;isFromPublicArea=True&amp;isModal=False</t>
  </si>
  <si>
    <t>https://community.secop.gov.co/Public/Tendering/OpportunityDetail/Index?noticeUID=CO1.NTC.5250189&amp;isFromPublicArea=True&amp;isModal=False</t>
  </si>
  <si>
    <t>https://community.secop.gov.co/Public/Tendering/OpportunityDetail/Index?noticeUID=CO1.NTC.5267047&amp;isFromPublicArea=True&amp;isModal=False</t>
  </si>
  <si>
    <t>Información Ejecución de los Contratos con Corte 31-DIC-2023</t>
  </si>
  <si>
    <t>25/09/2023
14/12/2023</t>
  </si>
  <si>
    <t>86
17</t>
  </si>
  <si>
    <t>26265000
4944000</t>
  </si>
  <si>
    <t>26/05/2023
18/12/2023</t>
  </si>
  <si>
    <t>6
16</t>
  </si>
  <si>
    <t>17/11/2023
26/12/2033</t>
  </si>
  <si>
    <t>42
9</t>
  </si>
  <si>
    <t>7207800
1582200</t>
  </si>
  <si>
    <t>14/09/2023
26/12/2023</t>
  </si>
  <si>
    <t>65
15</t>
  </si>
  <si>
    <t>10815000
25750000</t>
  </si>
  <si>
    <t>|</t>
  </si>
  <si>
    <t>31/12/2023
16/02/2024</t>
  </si>
  <si>
    <t>91
85</t>
  </si>
  <si>
    <t>31/03/2024
24/06/2024</t>
  </si>
  <si>
    <t>83190249
100000000</t>
  </si>
  <si>
    <t>Dirección del Sistema Distrital de Cuidado</t>
  </si>
  <si>
    <t xml:space="preserve">Dirección de Gestión del Conocimiento </t>
  </si>
  <si>
    <t>21/12/2023
11/03/2024</t>
  </si>
  <si>
    <t>46
61</t>
  </si>
  <si>
    <t>31/03/2024
31/05/2024</t>
  </si>
  <si>
    <t>1916626
290260136</t>
  </si>
  <si>
    <t>27/12/2023
8/03/2024</t>
  </si>
  <si>
    <t>92
61</t>
  </si>
  <si>
    <t>3746627
203970745</t>
  </si>
  <si>
    <t>10/04/2024
30/06/2024</t>
  </si>
  <si>
    <t>19/12/2023
17/05/2024</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</si>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</sst>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quot;$&quot;\ #,##0"/>
  </numFmts>
  <fonts count="12" x14ac:knownFonts="1">
    <font>
      <sz val="11"/>
      <color theme="1"/>
      <name val="Calibri"/>
      <family val="2"/>
      <scheme val="minor"/>
    </font>
    <font>
      <sz val="11"/>
      <color theme="1"/>
      <name val="Calibri"/>
      <family val="2"/>
      <scheme val="minor"/>
    </font>
    <font>
      <u/>
      <sz val="11"/>
      <color theme="10"/>
      <name val="Calibri"/>
      <family val="2"/>
      <scheme val="minor"/>
    </font>
    <font>
      <sz val="11"/>
      <name val="Arial Narrow"/>
      <family val="2"/>
    </font>
    <font>
      <sz val="10"/>
      <name val="Arial"/>
      <family val="2"/>
    </font>
    <font>
      <sz val="10"/>
      <name val="Arial Narrow"/>
      <family val="2"/>
    </font>
    <font>
      <b/>
      <sz val="10"/>
      <name val="Arial Narrow"/>
      <family val="2"/>
    </font>
    <font>
      <b/>
      <sz val="10"/>
      <color theme="1"/>
      <name val="Arial Narrow"/>
      <family val="2"/>
    </font>
    <font>
      <sz val="11"/>
      <color theme="1"/>
      <name val="Arial Narrow"/>
      <family val="2"/>
    </font>
    <font>
      <sz val="9"/>
      <color rgb="FF000000"/>
      <name val="Arial Narrow"/>
      <family val="2"/>
    </font>
    <font>
      <u/>
      <sz val="11"/>
      <color theme="10"/>
      <name val="Arial Narrow"/>
      <family val="2"/>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7"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4" fillId="0" borderId="0"/>
    <xf numFmtId="9" fontId="1" fillId="0" borderId="0" applyFont="0" applyFill="0" applyBorder="0" applyAlignment="0" applyProtection="0"/>
    <xf numFmtId="0" fontId="4" fillId="0" borderId="0"/>
  </cellStyleXfs>
  <cellXfs count="80">
    <xf numFmtId="0" fontId="0" fillId="0" borderId="0" xfId="0"/>
    <xf numFmtId="0" fontId="3" fillId="2" borderId="0" xfId="0" applyFont="1" applyFill="1"/>
    <xf numFmtId="0" fontId="5" fillId="2" borderId="0" xfId="0" applyFont="1" applyFill="1" applyAlignment="1">
      <alignment horizontal="center"/>
    </xf>
    <xf numFmtId="0" fontId="5" fillId="2" borderId="0" xfId="0" applyFont="1" applyFill="1" applyAlignment="1">
      <alignment horizontal="left" vertical="center"/>
    </xf>
    <xf numFmtId="0" fontId="5"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6" fillId="2" borderId="0" xfId="0" applyFont="1" applyFill="1" applyAlignment="1">
      <alignment horizontal="left" vertical="center" wrapText="1"/>
    </xf>
    <xf numFmtId="0" fontId="6"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1" fontId="8" fillId="2" borderId="1" xfId="0" applyNumberFormat="1" applyFont="1" applyFill="1" applyBorder="1"/>
    <xf numFmtId="0" fontId="8" fillId="2" borderId="1" xfId="0" applyFont="1" applyFill="1" applyBorder="1"/>
    <xf numFmtId="0" fontId="8" fillId="2" borderId="1" xfId="0" applyFont="1" applyFill="1" applyBorder="1" applyAlignment="1">
      <alignment wrapText="1"/>
    </xf>
    <xf numFmtId="14" fontId="8" fillId="2" borderId="1" xfId="0" applyNumberFormat="1" applyFont="1" applyFill="1" applyBorder="1"/>
    <xf numFmtId="164" fontId="3" fillId="2" borderId="1" xfId="1" applyNumberFormat="1" applyFont="1" applyFill="1" applyBorder="1"/>
    <xf numFmtId="164" fontId="8" fillId="2" borderId="1" xfId="1" applyNumberFormat="1" applyFont="1" applyFill="1" applyBorder="1"/>
    <xf numFmtId="0" fontId="10" fillId="2" borderId="1" xfId="2" applyFont="1" applyFill="1" applyBorder="1" applyAlignment="1">
      <alignment wrapText="1"/>
    </xf>
    <xf numFmtId="1" fontId="8" fillId="2" borderId="1" xfId="0" applyNumberFormat="1" applyFont="1" applyFill="1" applyBorder="1" applyAlignment="1">
      <alignment vertical="center"/>
    </xf>
    <xf numFmtId="0" fontId="9" fillId="2" borderId="1" xfId="0" applyFont="1" applyFill="1" applyBorder="1" applyAlignment="1">
      <alignment vertical="center"/>
    </xf>
    <xf numFmtId="0" fontId="8" fillId="2" borderId="1" xfId="0" applyFont="1" applyFill="1" applyBorder="1" applyAlignment="1">
      <alignment vertical="center"/>
    </xf>
    <xf numFmtId="3" fontId="8" fillId="2" borderId="1" xfId="0" applyNumberFormat="1" applyFont="1" applyFill="1" applyBorder="1" applyAlignment="1">
      <alignment vertical="center"/>
    </xf>
    <xf numFmtId="0" fontId="8" fillId="2" borderId="1" xfId="0" applyFont="1" applyFill="1" applyBorder="1" applyAlignment="1">
      <alignment vertical="center" wrapText="1"/>
    </xf>
    <xf numFmtId="14" fontId="8" fillId="2" borderId="1" xfId="0" applyNumberFormat="1" applyFont="1" applyFill="1" applyBorder="1" applyAlignment="1">
      <alignment vertical="center"/>
    </xf>
    <xf numFmtId="0" fontId="8" fillId="2" borderId="1" xfId="0" applyFont="1" applyFill="1" applyBorder="1" applyAlignment="1">
      <alignment horizontal="center"/>
    </xf>
    <xf numFmtId="0" fontId="8" fillId="2" borderId="1" xfId="0" applyFont="1" applyFill="1" applyBorder="1" applyAlignment="1">
      <alignment horizontal="right"/>
    </xf>
    <xf numFmtId="0" fontId="2" fillId="2" borderId="1" xfId="2" applyFill="1" applyBorder="1" applyAlignment="1">
      <alignment wrapText="1"/>
    </xf>
    <xf numFmtId="164" fontId="5" fillId="2" borderId="1" xfId="1" applyNumberFormat="1" applyFont="1" applyFill="1" applyBorder="1" applyAlignment="1">
      <alignment vertical="center"/>
    </xf>
    <xf numFmtId="9" fontId="5" fillId="2" borderId="1" xfId="4" applyFont="1" applyFill="1" applyBorder="1" applyAlignment="1">
      <alignment vertical="center"/>
    </xf>
    <xf numFmtId="0" fontId="6" fillId="2" borderId="0" xfId="0" applyFont="1" applyFill="1" applyAlignment="1">
      <alignment horizontal="center" vertical="center"/>
    </xf>
    <xf numFmtId="0" fontId="6" fillId="2" borderId="0" xfId="0" applyFont="1" applyFill="1" applyAlignment="1">
      <alignment vertical="center"/>
    </xf>
    <xf numFmtId="1" fontId="7" fillId="2" borderId="1" xfId="3" applyNumberFormat="1" applyFont="1" applyFill="1" applyBorder="1" applyAlignment="1" applyProtection="1">
      <alignment horizontal="center" vertical="center" wrapText="1"/>
      <protection locked="0"/>
    </xf>
    <xf numFmtId="0" fontId="9" fillId="2" borderId="1" xfId="0" applyFont="1" applyFill="1" applyBorder="1"/>
    <xf numFmtId="164" fontId="8" fillId="2" borderId="1" xfId="1" applyNumberFormat="1" applyFont="1" applyFill="1" applyBorder="1" applyAlignment="1">
      <alignment wrapText="1"/>
    </xf>
    <xf numFmtId="14" fontId="5" fillId="2" borderId="0" xfId="0" applyNumberFormat="1" applyFont="1" applyFill="1" applyAlignment="1">
      <alignment horizontal="center" vertical="center"/>
    </xf>
    <xf numFmtId="1" fontId="5" fillId="2" borderId="0" xfId="0" applyNumberFormat="1" applyFont="1" applyFill="1" applyAlignment="1">
      <alignment horizontal="center" vertical="center"/>
    </xf>
    <xf numFmtId="1" fontId="6" fillId="2" borderId="0" xfId="0" applyNumberFormat="1" applyFont="1" applyFill="1" applyAlignment="1">
      <alignment horizontal="center" vertical="center"/>
    </xf>
    <xf numFmtId="0" fontId="6" fillId="4" borderId="1" xfId="0" applyFont="1" applyFill="1" applyBorder="1" applyAlignment="1">
      <alignment horizontal="center" vertical="center" wrapText="1"/>
    </xf>
    <xf numFmtId="14" fontId="3" fillId="2" borderId="1" xfId="1" applyNumberFormat="1" applyFont="1" applyFill="1" applyBorder="1"/>
    <xf numFmtId="14" fontId="0" fillId="2" borderId="1" xfId="0" applyNumberFormat="1" applyFill="1" applyBorder="1"/>
    <xf numFmtId="1" fontId="0" fillId="2" borderId="1" xfId="0" applyNumberFormat="1" applyFill="1" applyBorder="1"/>
    <xf numFmtId="14" fontId="0" fillId="0" borderId="1" xfId="0" applyNumberFormat="1" applyBorder="1"/>
    <xf numFmtId="1" fontId="0" fillId="0" borderId="1" xfId="0" applyNumberFormat="1" applyBorder="1"/>
    <xf numFmtId="14" fontId="0" fillId="5" borderId="1" xfId="0" applyNumberFormat="1" applyFill="1" applyBorder="1"/>
    <xf numFmtId="1" fontId="0" fillId="5" borderId="1" xfId="0" applyNumberFormat="1" applyFill="1" applyBorder="1"/>
    <xf numFmtId="165" fontId="5" fillId="2" borderId="0" xfId="0" applyNumberFormat="1" applyFont="1" applyFill="1" applyAlignment="1">
      <alignment horizontal="center" vertical="center"/>
    </xf>
    <xf numFmtId="165" fontId="6" fillId="2" borderId="0" xfId="0" applyNumberFormat="1" applyFont="1" applyFill="1" applyAlignment="1">
      <alignment horizontal="center" vertical="center"/>
    </xf>
    <xf numFmtId="165" fontId="8" fillId="2" borderId="1" xfId="0" applyNumberFormat="1" applyFont="1" applyFill="1" applyBorder="1"/>
    <xf numFmtId="165" fontId="0" fillId="2" borderId="1" xfId="0" applyNumberFormat="1" applyFill="1" applyBorder="1"/>
    <xf numFmtId="164" fontId="3" fillId="2" borderId="0" xfId="1" applyNumberFormat="1" applyFont="1" applyFill="1" applyAlignment="1">
      <alignment vertical="center"/>
    </xf>
    <xf numFmtId="164" fontId="3" fillId="2" borderId="1" xfId="1" applyNumberFormat="1" applyFont="1" applyFill="1" applyBorder="1" applyAlignment="1">
      <alignment vertical="center"/>
    </xf>
    <xf numFmtId="14" fontId="8" fillId="2" borderId="1" xfId="0" applyNumberFormat="1" applyFont="1" applyFill="1" applyBorder="1" applyAlignment="1">
      <alignment horizontal="center" vertical="top" wrapText="1"/>
    </xf>
    <xf numFmtId="1" fontId="8" fillId="2" borderId="1" xfId="0" applyNumberFormat="1" applyFont="1" applyFill="1" applyBorder="1" applyAlignment="1">
      <alignment vertical="top" wrapText="1"/>
    </xf>
    <xf numFmtId="165" fontId="8" fillId="2" borderId="1" xfId="0" applyNumberFormat="1" applyFont="1" applyFill="1" applyBorder="1" applyAlignment="1">
      <alignment wrapText="1"/>
    </xf>
    <xf numFmtId="0" fontId="0" fillId="2" borderId="1" xfId="0" applyFill="1" applyBorder="1"/>
    <xf numFmtId="3" fontId="0" fillId="2" borderId="1" xfId="0" applyNumberFormat="1" applyFill="1" applyBorder="1" applyAlignment="1">
      <alignment horizontal="right"/>
    </xf>
    <xf numFmtId="14" fontId="0" fillId="2" borderId="1" xfId="0" applyNumberFormat="1" applyFill="1" applyBorder="1" applyAlignment="1">
      <alignment vertical="top"/>
    </xf>
    <xf numFmtId="164" fontId="0" fillId="2" borderId="1" xfId="1" applyNumberFormat="1" applyFont="1" applyFill="1" applyBorder="1"/>
    <xf numFmtId="14" fontId="6" fillId="5" borderId="1" xfId="0" applyNumberFormat="1" applyFont="1" applyFill="1" applyBorder="1" applyAlignment="1">
      <alignment horizontal="center" vertical="center" wrapText="1"/>
    </xf>
    <xf numFmtId="1" fontId="6" fillId="5" borderId="1" xfId="0" applyNumberFormat="1" applyFont="1" applyFill="1" applyBorder="1" applyAlignment="1">
      <alignment horizontal="center" vertical="center" wrapText="1"/>
    </xf>
    <xf numFmtId="165" fontId="6"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14" fontId="8" fillId="2" borderId="1" xfId="0" applyNumberFormat="1" applyFont="1" applyFill="1" applyBorder="1" applyAlignment="1">
      <alignment wrapText="1"/>
    </xf>
    <xf numFmtId="1" fontId="8" fillId="2" borderId="1" xfId="0" applyNumberFormat="1" applyFont="1" applyFill="1" applyBorder="1" applyAlignment="1">
      <alignment wrapText="1"/>
    </xf>
    <xf numFmtId="165" fontId="8" fillId="2" borderId="1" xfId="0" applyNumberFormat="1" applyFont="1" applyFill="1" applyBorder="1" applyAlignment="1">
      <alignment horizontal="center" wrapText="1"/>
    </xf>
    <xf numFmtId="165" fontId="0" fillId="2" borderId="1" xfId="0" applyNumberFormat="1" applyFill="1" applyBorder="1" applyAlignment="1">
      <alignment horizontal="right" wrapText="1"/>
    </xf>
    <xf numFmtId="164" fontId="5" fillId="2" borderId="0" xfId="0" applyNumberFormat="1" applyFont="1" applyFill="1" applyAlignment="1">
      <alignment vertical="center"/>
    </xf>
    <xf numFmtId="164" fontId="0" fillId="2" borderId="0" xfId="1" applyNumberFormat="1" applyFont="1" applyFill="1"/>
    <xf numFmtId="1" fontId="8" fillId="0" borderId="1" xfId="0" applyNumberFormat="1" applyFont="1" applyBorder="1"/>
    <xf numFmtId="164" fontId="0" fillId="0" borderId="1" xfId="1" applyNumberFormat="1" applyFont="1" applyFill="1" applyBorder="1"/>
    <xf numFmtId="164" fontId="5" fillId="2" borderId="1" xfId="4" applyNumberFormat="1" applyFont="1" applyFill="1" applyBorder="1" applyAlignment="1">
      <alignment vertical="center"/>
    </xf>
    <xf numFmtId="14" fontId="11" fillId="0" borderId="1" xfId="0" applyNumberFormat="1" applyFont="1" applyBorder="1"/>
    <xf numFmtId="14" fontId="11" fillId="0" borderId="1" xfId="1" applyNumberFormat="1" applyFont="1" applyFill="1" applyBorder="1"/>
    <xf numFmtId="164" fontId="11" fillId="0" borderId="1" xfId="1" applyNumberFormat="1" applyFont="1" applyFill="1" applyBorder="1"/>
    <xf numFmtId="14" fontId="11" fillId="2" borderId="1" xfId="0" applyNumberFormat="1" applyFont="1" applyFill="1" applyBorder="1"/>
    <xf numFmtId="164" fontId="11" fillId="2" borderId="1" xfId="1" applyNumberFormat="1" applyFont="1" applyFill="1" applyBorder="1"/>
    <xf numFmtId="164" fontId="8" fillId="2" borderId="1" xfId="1" applyNumberFormat="1" applyFont="1" applyFill="1" applyBorder="1" applyAlignment="1">
      <alignment vertical="center"/>
    </xf>
    <xf numFmtId="0" fontId="6" fillId="2" borderId="2" xfId="0" applyFont="1" applyFill="1" applyBorder="1" applyAlignment="1">
      <alignment horizontal="center" vertical="center"/>
    </xf>
    <xf numFmtId="0" fontId="6" fillId="2" borderId="0" xfId="0" applyFont="1" applyFill="1" applyAlignment="1">
      <alignment horizontal="center" vertical="center"/>
    </xf>
    <xf numFmtId="0" fontId="5" fillId="3" borderId="0" xfId="0" applyFont="1" applyFill="1" applyAlignment="1">
      <alignment horizontal="center" vertical="center"/>
    </xf>
  </cellXfs>
  <cellStyles count="6">
    <cellStyle name="Hipervínculo" xfId="2" builtinId="8"/>
    <cellStyle name="Millares" xfId="1" builtinId="3"/>
    <cellStyle name="Normal" xfId="0" builtinId="0"/>
    <cellStyle name="Normal 2" xfId="5" xr:uid="{50978696-AB8B-4564-BF0B-F74653BF66FC}"/>
    <cellStyle name="Normal 9" xfId="3" xr:uid="{342AE5C6-6B66-4675-A27D-1F928DB7BAD6}"/>
    <cellStyle name="Porcentaje" xfId="4"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506374</xdr:colOff>
      <xdr:row>1</xdr:row>
      <xdr:rowOff>154878</xdr:rowOff>
    </xdr:from>
    <xdr:to>
      <xdr:col>22</xdr:col>
      <xdr:colOff>3168232</xdr:colOff>
      <xdr:row>4</xdr:row>
      <xdr:rowOff>180306</xdr:rowOff>
    </xdr:to>
    <xdr:pic>
      <xdr:nvPicPr>
        <xdr:cNvPr id="2" name="Imagen 1">
          <a:extLst>
            <a:ext uri="{FF2B5EF4-FFF2-40B4-BE49-F238E27FC236}">
              <a16:creationId xmlns:a16="http://schemas.microsoft.com/office/drawing/2014/main" id="{E69BCA39-0C85-43B0-933C-3F7EAF0EDF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014949" y="364428"/>
          <a:ext cx="2661858" cy="67408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39\contratos\EXPEDIENTES%20CONTRATUALES\BASES%20DE%20DATOS\BASES%20DE%20DATOS\BASE%20DE%20DATOS%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3"/>
      <sheetName val="MODIFICACIONES"/>
      <sheetName val="CONTRATOS POR DEPENDENCIA"/>
      <sheetName val="TIPOLOGÍA"/>
      <sheetName val="Hoja4"/>
      <sheetName val="Hoja11"/>
    </sheetNames>
    <sheetDataSet>
      <sheetData sheetId="0">
        <row r="3">
          <cell r="A3">
            <v>1</v>
          </cell>
          <cell r="B3">
            <v>1</v>
          </cell>
          <cell r="C3" t="str">
            <v>CD-PS-001-2023</v>
          </cell>
          <cell r="D3">
            <v>790</v>
          </cell>
          <cell r="E3" t="str">
            <v>SECOPII</v>
          </cell>
          <cell r="F3" t="str">
            <v>Contratos</v>
          </cell>
          <cell r="G3" t="str">
            <v>17 17. Contrato de Prestación de Servicios</v>
          </cell>
          <cell r="H3" t="str">
            <v xml:space="preserve">31 31-Servicios Profesionales </v>
          </cell>
          <cell r="I3" t="str">
            <v>DIEGO HERNANDO RIVERA RUIZ</v>
          </cell>
          <cell r="J3">
            <v>1020717338</v>
          </cell>
          <cell r="K3" t="str">
            <v>12/07/1986</v>
          </cell>
          <cell r="L3"/>
          <cell r="M3"/>
          <cell r="N3" t="str">
            <v>3 3. Único Contratista</v>
          </cell>
          <cell r="O3" t="str">
            <v>COLOMBIA</v>
          </cell>
          <cell r="P3" t="str">
            <v>CUNDINAMARCA</v>
          </cell>
          <cell r="Q3" t="str">
            <v>BOGOTA D.C</v>
          </cell>
          <cell r="R3" t="str">
            <v xml:space="preserve">ABOGADO </v>
          </cell>
          <cell r="S3"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3" t="str">
            <v>LAURA MARCELA TAMI LEAL</v>
          </cell>
          <cell r="U3" t="str">
            <v>1 1. Ley 80</v>
          </cell>
          <cell r="V3" t="str">
            <v>5 5. Contratación directa</v>
          </cell>
          <cell r="W3" t="str">
            <v>6 6. Otro</v>
          </cell>
          <cell r="X3"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790</v>
          </cell>
          <cell r="Y3">
            <v>44930</v>
          </cell>
          <cell r="Z3">
            <v>44931</v>
          </cell>
          <cell r="AA3">
            <v>45289</v>
          </cell>
          <cell r="AB3" t="str">
            <v>MESES</v>
          </cell>
          <cell r="AC3">
            <v>11.9333333333333</v>
          </cell>
          <cell r="AD3" t="str">
            <v>DIAS</v>
          </cell>
          <cell r="AE3">
            <v>358</v>
          </cell>
          <cell r="AF3" t="str">
            <v>https://community.secop.gov.co/Public/Tendering/OpportunityDetail/Index?noticeUID=CO1.NTC.3708217&amp;isFromPublicArea=True&amp;isModal=true&amp;asPopupView=true</v>
          </cell>
          <cell r="AG3">
            <v>44930</v>
          </cell>
          <cell r="AH3" t="str">
            <v>1 1. Inversión</v>
          </cell>
          <cell r="AI3" t="str">
            <v>O23011605560000007662</v>
          </cell>
          <cell r="AJ3">
            <v>125</v>
          </cell>
          <cell r="AK3">
            <v>44927</v>
          </cell>
          <cell r="AL3">
            <v>109695000</v>
          </cell>
          <cell r="AM3">
            <v>14</v>
          </cell>
          <cell r="AN3">
            <v>44931</v>
          </cell>
          <cell r="AO3">
            <v>109695000</v>
          </cell>
          <cell r="AP3" t="str">
            <v>Interno</v>
          </cell>
          <cell r="AQ3" t="str">
            <v>Laura Marcela Tami Leal</v>
          </cell>
          <cell r="AR3" t="str">
            <v>Subsecretaria de Gestión Corporativa</v>
          </cell>
          <cell r="AS3" t="str">
            <v>Subsecretaría de Gestión Corporativa</v>
          </cell>
          <cell r="AT3"/>
          <cell r="AU3">
            <v>109695000</v>
          </cell>
        </row>
        <row r="4">
          <cell r="A4">
            <v>2</v>
          </cell>
          <cell r="B4">
            <v>2</v>
          </cell>
          <cell r="C4" t="str">
            <v>CD-PS-002-2023</v>
          </cell>
          <cell r="D4">
            <v>786</v>
          </cell>
          <cell r="E4" t="str">
            <v>SECOPII</v>
          </cell>
          <cell r="F4" t="str">
            <v>Contratos</v>
          </cell>
          <cell r="G4" t="str">
            <v>17 17. Contrato de Prestación de Servicios</v>
          </cell>
          <cell r="H4" t="str">
            <v xml:space="preserve">31 31-Servicios Profesionales </v>
          </cell>
          <cell r="I4" t="str">
            <v>JOSE NELSON PATIÑO ZULUAGA</v>
          </cell>
          <cell r="J4">
            <v>5996309</v>
          </cell>
          <cell r="K4" t="str">
            <v>25/02/1981</v>
          </cell>
          <cell r="L4"/>
          <cell r="M4"/>
          <cell r="N4" t="str">
            <v>3 3. Único Contratista</v>
          </cell>
          <cell r="O4" t="str">
            <v xml:space="preserve">COLOMBIA </v>
          </cell>
          <cell r="P4" t="str">
            <v>TOLIMA</v>
          </cell>
          <cell r="Q4" t="str">
            <v>ROVIRA</v>
          </cell>
          <cell r="R4" t="str">
            <v xml:space="preserve">ADMINISTRADOR DE EMPRESAS ESPECIALISTA EN GERENCIA PUBLICA Y CONTROL FISCAL </v>
          </cell>
          <cell r="S4" t="str">
            <v xml:space="preserve">TP + E y 29-34 ME
Académicos: Título Profesional con tarjeta profesional cuando sea aplicable, en una disciplina académica de alguno de los Núcleos Básicos de Conocimiento (NBC) en: Administración, Economía, Contaduría Pública, Derecho y afines, y título de postgrado en la
modalidad de especialización.
Mínimo 29 meses de experiencia profesional.
De ser necesario se aplicará la equivalencia contenida en el artículo cuarto de la Resolución No. 0012 de 12 de
enero de 2017.
</v>
          </cell>
          <cell r="T4" t="str">
            <v>LAURA MARCELA TAMI LEAL</v>
          </cell>
          <cell r="U4" t="str">
            <v>1 1. Ley 80</v>
          </cell>
          <cell r="V4" t="str">
            <v>5 5. Contratación directa</v>
          </cell>
          <cell r="W4" t="str">
            <v>6 6. Otro</v>
          </cell>
          <cell r="X4" t="str">
            <v>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786</v>
          </cell>
          <cell r="Y4">
            <v>44930</v>
          </cell>
          <cell r="Z4">
            <v>44931</v>
          </cell>
          <cell r="AA4">
            <v>45289</v>
          </cell>
          <cell r="AB4" t="str">
            <v>MESES</v>
          </cell>
          <cell r="AC4">
            <v>11.933333333333334</v>
          </cell>
          <cell r="AD4" t="str">
            <v>DIAS</v>
          </cell>
          <cell r="AE4">
            <v>358</v>
          </cell>
          <cell r="AF4" t="str">
            <v>https://community.secop.gov.co/Public/Tendering/OpportunityDetail/Index?noticeUID=CO1.NTC.3708073&amp;isFromPublicArea=True&amp;isModal=true&amp;asPopupView=true</v>
          </cell>
          <cell r="AG4">
            <v>44930</v>
          </cell>
          <cell r="AH4" t="str">
            <v>1 1. Inversión</v>
          </cell>
          <cell r="AI4" t="str">
            <v>O23011605560000007662</v>
          </cell>
          <cell r="AJ4">
            <v>119</v>
          </cell>
          <cell r="AK4">
            <v>44927</v>
          </cell>
          <cell r="AL4">
            <v>106500000</v>
          </cell>
          <cell r="AM4">
            <v>15</v>
          </cell>
          <cell r="AN4">
            <v>44931</v>
          </cell>
          <cell r="AO4">
            <v>106500000</v>
          </cell>
          <cell r="AP4" t="str">
            <v>Interno</v>
          </cell>
          <cell r="AQ4" t="str">
            <v>Laura Marcela Tami Leal</v>
          </cell>
          <cell r="AR4" t="str">
            <v>Subsecretaria de Gestión Corporativa</v>
          </cell>
          <cell r="AS4" t="str">
            <v>Subsecretaría de Gestión Corporativa</v>
          </cell>
          <cell r="AT4"/>
          <cell r="AU4">
            <v>106500000</v>
          </cell>
        </row>
        <row r="5">
          <cell r="A5">
            <v>3</v>
          </cell>
          <cell r="B5">
            <v>3</v>
          </cell>
          <cell r="C5" t="str">
            <v>CD-PS-003-2023</v>
          </cell>
          <cell r="D5">
            <v>791</v>
          </cell>
          <cell r="E5" t="str">
            <v>SECOPII</v>
          </cell>
          <cell r="F5" t="str">
            <v>Contratos</v>
          </cell>
          <cell r="G5" t="str">
            <v>17 17. Contrato de Prestación de Servicios</v>
          </cell>
          <cell r="H5" t="str">
            <v xml:space="preserve">31 31-Servicios Profesionales </v>
          </cell>
          <cell r="I5" t="str">
            <v>ADRIANA ROCIO GARCIA ROMERO</v>
          </cell>
          <cell r="J5">
            <v>53064906</v>
          </cell>
          <cell r="K5" t="str">
            <v>29/08/1984</v>
          </cell>
          <cell r="L5"/>
          <cell r="M5"/>
          <cell r="N5" t="str">
            <v>3 3. Único Contratista</v>
          </cell>
          <cell r="O5" t="str">
            <v>COLOMBIA</v>
          </cell>
          <cell r="P5" t="str">
            <v>BOGOTÁ</v>
          </cell>
          <cell r="Q5" t="str">
            <v>BOGOTÁ</v>
          </cell>
          <cell r="R5" t="str">
            <v xml:space="preserve">ABOGADA </v>
          </cell>
          <cell r="S5"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5" t="str">
            <v>LAURA MARCELA TAMI LEAL</v>
          </cell>
          <cell r="U5" t="str">
            <v>1 1. Ley 80</v>
          </cell>
          <cell r="V5" t="str">
            <v>5 5. Contratación directa</v>
          </cell>
          <cell r="W5" t="str">
            <v>6 6. Otro</v>
          </cell>
          <cell r="X5"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791</v>
          </cell>
          <cell r="Y5">
            <v>44930</v>
          </cell>
          <cell r="Z5">
            <v>44931</v>
          </cell>
          <cell r="AA5">
            <v>45289</v>
          </cell>
          <cell r="AB5" t="str">
            <v>MESES</v>
          </cell>
          <cell r="AC5">
            <v>11.933333333333334</v>
          </cell>
          <cell r="AD5" t="str">
            <v>DIAS</v>
          </cell>
          <cell r="AE5">
            <v>358</v>
          </cell>
          <cell r="AF5" t="str">
            <v>https://community.secop.gov.co/Public/Tendering/OpportunityDetail/Index?noticeUID=CO1.NTC.3708247&amp;isFromPublicArea=True&amp;isModal=true&amp;asPopupView=true</v>
          </cell>
          <cell r="AG5">
            <v>44930</v>
          </cell>
          <cell r="AH5" t="str">
            <v>1 1. Inversión</v>
          </cell>
          <cell r="AI5" t="str">
            <v>O23011605560000007662</v>
          </cell>
          <cell r="AJ5">
            <v>127</v>
          </cell>
          <cell r="AK5">
            <v>44927</v>
          </cell>
          <cell r="AL5">
            <v>109695000</v>
          </cell>
          <cell r="AM5">
            <v>16</v>
          </cell>
          <cell r="AN5">
            <v>44931</v>
          </cell>
          <cell r="AO5">
            <v>109695000</v>
          </cell>
          <cell r="AP5" t="str">
            <v>Interno</v>
          </cell>
          <cell r="AQ5" t="str">
            <v>Laura Marcela Tami Leal</v>
          </cell>
          <cell r="AR5" t="str">
            <v>Subsecretaria de Gestión Corporativa</v>
          </cell>
          <cell r="AS5" t="str">
            <v>Subsecretaría de Gestión Corporativa</v>
          </cell>
          <cell r="AT5"/>
          <cell r="AU5">
            <v>109695000</v>
          </cell>
        </row>
        <row r="6">
          <cell r="A6">
            <v>4</v>
          </cell>
          <cell r="B6">
            <v>4</v>
          </cell>
          <cell r="C6" t="str">
            <v>CD-PS-004-2023</v>
          </cell>
          <cell r="D6">
            <v>793</v>
          </cell>
          <cell r="E6" t="str">
            <v>SECOPII</v>
          </cell>
          <cell r="F6" t="str">
            <v>Contratos</v>
          </cell>
          <cell r="G6" t="str">
            <v>17 17. Contrato de Prestación de Servicios</v>
          </cell>
          <cell r="H6" t="str">
            <v xml:space="preserve">31 31-Servicios Profesionales </v>
          </cell>
          <cell r="I6" t="str">
            <v>ELSA MARGOTH GARZON ACOSTA</v>
          </cell>
          <cell r="J6">
            <v>51705761</v>
          </cell>
          <cell r="K6" t="str">
            <v>31/12/1969</v>
          </cell>
          <cell r="L6"/>
          <cell r="M6"/>
          <cell r="N6" t="str">
            <v>3 3. Único Contratista</v>
          </cell>
          <cell r="O6" t="str">
            <v>COLOMBIA</v>
          </cell>
          <cell r="P6" t="str">
            <v>CUNDINAMARCA</v>
          </cell>
          <cell r="Q6" t="str">
            <v>MEDINA</v>
          </cell>
          <cell r="R6" t="str">
            <v xml:space="preserve">ABOGADA </v>
          </cell>
          <cell r="S6"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6" t="str">
            <v>LAURA MARCELA TAMI LEAL</v>
          </cell>
          <cell r="U6" t="str">
            <v>1 1. Ley 80</v>
          </cell>
          <cell r="V6" t="str">
            <v>5 5. Contratación directa</v>
          </cell>
          <cell r="W6" t="str">
            <v>6 6. Otro</v>
          </cell>
          <cell r="X6"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793</v>
          </cell>
          <cell r="Y6">
            <v>44930</v>
          </cell>
          <cell r="Z6">
            <v>44931</v>
          </cell>
          <cell r="AA6">
            <v>45289</v>
          </cell>
          <cell r="AB6" t="str">
            <v>MESES</v>
          </cell>
          <cell r="AC6">
            <v>11.933333333333334</v>
          </cell>
          <cell r="AD6" t="str">
            <v>DIAS</v>
          </cell>
          <cell r="AE6">
            <v>358</v>
          </cell>
          <cell r="AF6" t="str">
            <v>https://community.secop.gov.co/Public/Tendering/OpportunityDetail/Index?noticeUID=CO1.NTC.3708263&amp;isFromPublicArea=True&amp;isModal=true&amp;asPopupView=true</v>
          </cell>
          <cell r="AG6">
            <v>44930</v>
          </cell>
          <cell r="AH6" t="str">
            <v>1 1. Inversión</v>
          </cell>
          <cell r="AI6" t="str">
            <v>O23011605560000007662</v>
          </cell>
          <cell r="AJ6">
            <v>130</v>
          </cell>
          <cell r="AK6">
            <v>44927</v>
          </cell>
          <cell r="AL6">
            <v>109695000</v>
          </cell>
          <cell r="AM6">
            <v>19</v>
          </cell>
          <cell r="AN6">
            <v>44931</v>
          </cell>
          <cell r="AO6">
            <v>109695000</v>
          </cell>
          <cell r="AP6" t="str">
            <v>Interno</v>
          </cell>
          <cell r="AQ6" t="str">
            <v>Laura Marcela Tami Leal</v>
          </cell>
          <cell r="AR6" t="str">
            <v>Subsecretaria de Gestión Corporativa</v>
          </cell>
          <cell r="AS6" t="str">
            <v>Subsecretaría de Gestión Corporativa</v>
          </cell>
          <cell r="AT6"/>
          <cell r="AU6">
            <v>109695000</v>
          </cell>
        </row>
        <row r="7">
          <cell r="A7">
            <v>5</v>
          </cell>
          <cell r="B7">
            <v>5</v>
          </cell>
          <cell r="C7" t="str">
            <v>CD-PS-005-2023</v>
          </cell>
          <cell r="D7">
            <v>797</v>
          </cell>
          <cell r="E7" t="str">
            <v>SECOPII</v>
          </cell>
          <cell r="F7" t="str">
            <v>Contratos</v>
          </cell>
          <cell r="G7" t="str">
            <v>17 17. Contrato de Prestación de Servicios</v>
          </cell>
          <cell r="H7" t="str">
            <v xml:space="preserve">31 31-Servicios Profesionales </v>
          </cell>
          <cell r="I7" t="str">
            <v>STEFANIA  VIDAL PADILLA</v>
          </cell>
          <cell r="J7">
            <v>1110508111</v>
          </cell>
          <cell r="K7" t="str">
            <v>11/07/1990</v>
          </cell>
          <cell r="L7"/>
          <cell r="M7"/>
          <cell r="N7" t="str">
            <v>3 3. Único Contratista</v>
          </cell>
          <cell r="O7" t="str">
            <v xml:space="preserve">COLOMBIA </v>
          </cell>
          <cell r="P7" t="str">
            <v>TOLIMA</v>
          </cell>
          <cell r="Q7" t="str">
            <v>PURIFICACIÓN</v>
          </cell>
          <cell r="R7" t="str">
            <v xml:space="preserve">ABOGADA  ESPECIALISTE EN DERECHO ADMINISTRATIVO </v>
          </cell>
          <cell r="S7" t="str">
            <v>TP + E y 5-10 ME
Académicos: Título Profesional con tarjeta profesional cuando sea aplicable, en una disciplina académica de alguno de los Núcleos Básicos de Conocimiento (NBC) en: Administración, Economía, Contaduría Pública, Derecho y afines, y título de postgrado en la modalidad de especialización.Mínimo 5 meses de experiencia profesional.
De ser necesario se aplicará la equivalencia contenida en el artículo cuarto de la Resolución No. 0012 de 12 de enero de 2017.</v>
          </cell>
          <cell r="T7" t="str">
            <v>LAURA MARCELA TAMI LEAL</v>
          </cell>
          <cell r="U7" t="str">
            <v>1 1. Ley 80</v>
          </cell>
          <cell r="V7" t="str">
            <v>5 5. Contratación directa</v>
          </cell>
          <cell r="W7" t="str">
            <v>6 6. Otro</v>
          </cell>
          <cell r="X7" t="str">
            <v>Prestar servicios profesionales para brindar apoyo en los requerimientos que se deriven del proyecto de inversión 7662, planes operativos anuales, así como en la revisión de trámites contractuales y demás asuntos relacionados con las funciones de la Subsecretaría. pc 797</v>
          </cell>
          <cell r="Y7">
            <v>44930</v>
          </cell>
          <cell r="Z7">
            <v>44931</v>
          </cell>
          <cell r="AA7">
            <v>45289</v>
          </cell>
          <cell r="AB7" t="str">
            <v>MESES</v>
          </cell>
          <cell r="AC7">
            <v>11.933333333333334</v>
          </cell>
          <cell r="AD7" t="str">
            <v>DIAS</v>
          </cell>
          <cell r="AE7">
            <v>358</v>
          </cell>
          <cell r="AF7" t="str">
            <v>https://community.secop.gov.co/Public/Tendering/OpportunityDetail/Index?noticeUID=CO1.NTC.3707951&amp;isFromPublicArea=True&amp;isModal=true&amp;asPopupView=true</v>
          </cell>
          <cell r="AG7">
            <v>44930</v>
          </cell>
          <cell r="AH7" t="str">
            <v>1 1. Inversión</v>
          </cell>
          <cell r="AI7" t="str">
            <v>O23011605560000007662</v>
          </cell>
          <cell r="AJ7">
            <v>136</v>
          </cell>
          <cell r="AK7">
            <v>44927</v>
          </cell>
          <cell r="AL7">
            <v>65083333</v>
          </cell>
          <cell r="AM7">
            <v>21</v>
          </cell>
          <cell r="AN7">
            <v>44931</v>
          </cell>
          <cell r="AO7">
            <v>65083333</v>
          </cell>
          <cell r="AP7" t="str">
            <v>Interno</v>
          </cell>
          <cell r="AQ7" t="str">
            <v>Laura Marcela Tami Leal</v>
          </cell>
          <cell r="AR7" t="str">
            <v>Subsecretaria de Gestión Corporativa</v>
          </cell>
          <cell r="AS7" t="str">
            <v>Subsecretaría de Gestión Corporativa</v>
          </cell>
          <cell r="AT7"/>
          <cell r="AU7">
            <v>65083333</v>
          </cell>
        </row>
        <row r="8">
          <cell r="A8">
            <v>6</v>
          </cell>
          <cell r="B8">
            <v>6</v>
          </cell>
          <cell r="C8" t="str">
            <v>CD-PS-006-2023</v>
          </cell>
          <cell r="D8">
            <v>807</v>
          </cell>
          <cell r="E8" t="str">
            <v>SECOPII</v>
          </cell>
          <cell r="F8" t="str">
            <v>Contratos</v>
          </cell>
          <cell r="G8" t="str">
            <v>17 17. Contrato de Prestación de Servicios</v>
          </cell>
          <cell r="H8" t="str">
            <v xml:space="preserve">31 31-Servicios Profesionales </v>
          </cell>
          <cell r="I8" t="str">
            <v>CAMILA ANDREA MERCHAN RINCON</v>
          </cell>
          <cell r="J8">
            <v>1026252836</v>
          </cell>
          <cell r="K8" t="str">
            <v>18/09/1986</v>
          </cell>
          <cell r="L8"/>
          <cell r="M8"/>
          <cell r="N8" t="str">
            <v>3 3. Único Contratista</v>
          </cell>
          <cell r="O8" t="str">
            <v>COLOMBIA</v>
          </cell>
          <cell r="P8" t="str">
            <v>CUNDINAMARCA</v>
          </cell>
          <cell r="Q8" t="str">
            <v>BOGOTA D.C</v>
          </cell>
          <cell r="R8" t="str">
            <v>ABOGADA 
ESPECIALISTA EN DERECHO COMERCIAL</v>
          </cell>
          <cell r="S8" t="str">
            <v xml:space="preserve">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
</v>
          </cell>
          <cell r="T8" t="str">
            <v>LAURA MARCELA TAMI LEAL</v>
          </cell>
          <cell r="U8" t="str">
            <v>1 1. Ley 80</v>
          </cell>
          <cell r="V8" t="str">
            <v>5 5. Contratación directa</v>
          </cell>
          <cell r="W8" t="str">
            <v>6 6. Otro</v>
          </cell>
          <cell r="X8" t="str">
            <v>Prestar servicios profesionales para el desarrollo de las actividades propias de los procesos de selección de mediana baja complejidad, incluidas las etapas de contratación y ejecución de los mismos. PC 807</v>
          </cell>
          <cell r="Y8">
            <v>44930</v>
          </cell>
          <cell r="Z8">
            <v>44931</v>
          </cell>
          <cell r="AA8">
            <v>45289</v>
          </cell>
          <cell r="AB8" t="str">
            <v>MESES</v>
          </cell>
          <cell r="AC8">
            <v>11.933333333333334</v>
          </cell>
          <cell r="AD8" t="str">
            <v>DIAS</v>
          </cell>
          <cell r="AE8">
            <v>358</v>
          </cell>
          <cell r="AF8" t="str">
            <v>https://community.secop.gov.co/Public/Tendering/OpportunityDetail/Index?noticeUID=CO1.NTC.3711031&amp;isFromPublicArea=True&amp;isModal=true&amp;asPopupView=true</v>
          </cell>
          <cell r="AG8">
            <v>44930</v>
          </cell>
          <cell r="AH8" t="str">
            <v>1 1. Inversión</v>
          </cell>
          <cell r="AI8" t="str">
            <v>O23011605560000007662</v>
          </cell>
          <cell r="AJ8">
            <v>85</v>
          </cell>
          <cell r="AK8">
            <v>44927</v>
          </cell>
          <cell r="AL8">
            <v>94666667</v>
          </cell>
          <cell r="AM8">
            <v>31</v>
          </cell>
          <cell r="AN8">
            <v>44931</v>
          </cell>
          <cell r="AO8">
            <v>94666667</v>
          </cell>
          <cell r="AP8" t="str">
            <v>Interno</v>
          </cell>
          <cell r="AQ8" t="str">
            <v>Luis Guillermo Flechas Salcedo</v>
          </cell>
          <cell r="AR8" t="str">
            <v>Director de la Dirección de Contratación</v>
          </cell>
          <cell r="AS8" t="str">
            <v>Dirección de Contratación</v>
          </cell>
          <cell r="AT8"/>
          <cell r="AU8">
            <v>94666667</v>
          </cell>
        </row>
        <row r="9">
          <cell r="A9">
            <v>7</v>
          </cell>
          <cell r="B9">
            <v>7</v>
          </cell>
          <cell r="C9" t="str">
            <v>CD-PS-007-2023</v>
          </cell>
          <cell r="D9">
            <v>808</v>
          </cell>
          <cell r="E9" t="str">
            <v>SECOPII</v>
          </cell>
          <cell r="F9" t="str">
            <v>Contratos</v>
          </cell>
          <cell r="G9" t="str">
            <v>17 17. Contrato de Prestación de Servicios</v>
          </cell>
          <cell r="H9" t="str">
            <v xml:space="preserve">31 31-Servicios Profesionales </v>
          </cell>
          <cell r="I9" t="str">
            <v>DANIELA  TRIANA HERNANDEZ</v>
          </cell>
          <cell r="J9">
            <v>1031158940</v>
          </cell>
          <cell r="K9" t="str">
            <v>13/05/1995</v>
          </cell>
          <cell r="L9"/>
          <cell r="M9"/>
          <cell r="N9" t="str">
            <v>3 3. Único Contratista</v>
          </cell>
          <cell r="O9" t="str">
            <v>COLOMBIA</v>
          </cell>
          <cell r="P9" t="str">
            <v>CUNDINAMARCA</v>
          </cell>
          <cell r="Q9" t="str">
            <v>BOGOTA D.C</v>
          </cell>
          <cell r="R9" t="str">
            <v>ABOGADA  ESPECIALISTA EN DECRECHO ADMINISTRATIVO</v>
          </cell>
          <cell r="S9" t="str">
            <v>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v>
          </cell>
          <cell r="T9" t="str">
            <v>LAURA MARCELA TAMI LEAL</v>
          </cell>
          <cell r="U9" t="str">
            <v>1 1. Ley 80</v>
          </cell>
          <cell r="V9" t="str">
            <v>5 5. Contratación directa</v>
          </cell>
          <cell r="W9" t="str">
            <v>6 6. Otro</v>
          </cell>
          <cell r="X9" t="str">
            <v>Prestar servicios profesionales para el desarrollo de las actividades propias de los procesos de selección de mediana baja complejidad, incluidas las etapas de contratación y ejecución de los mismos. PC 808</v>
          </cell>
          <cell r="Y9">
            <v>44930</v>
          </cell>
          <cell r="Z9">
            <v>44931</v>
          </cell>
          <cell r="AA9">
            <v>45289</v>
          </cell>
          <cell r="AB9" t="str">
            <v>MESES</v>
          </cell>
          <cell r="AC9">
            <v>11.933333333333334</v>
          </cell>
          <cell r="AD9" t="str">
            <v>DIAS</v>
          </cell>
          <cell r="AE9">
            <v>358</v>
          </cell>
          <cell r="AF9" t="str">
            <v>https://community.secop.gov.co/Public/Tendering/OpportunityDetail/Index?noticeUID=CO1.NTC.3710786&amp;isFromPublicArea=True&amp;isModal=true&amp;asPopupView=true</v>
          </cell>
          <cell r="AG9">
            <v>44930</v>
          </cell>
          <cell r="AH9" t="str">
            <v>1 1. Inversión</v>
          </cell>
          <cell r="AI9" t="str">
            <v>O23011605560000007662</v>
          </cell>
          <cell r="AJ9">
            <v>86</v>
          </cell>
          <cell r="AK9">
            <v>44927</v>
          </cell>
          <cell r="AL9">
            <v>94666667</v>
          </cell>
          <cell r="AM9">
            <v>20</v>
          </cell>
          <cell r="AN9">
            <v>44931</v>
          </cell>
          <cell r="AO9">
            <v>94666667</v>
          </cell>
          <cell r="AP9" t="str">
            <v>Interno</v>
          </cell>
          <cell r="AQ9" t="str">
            <v>Luis Guillermo Flechas Salcedo</v>
          </cell>
          <cell r="AR9" t="str">
            <v>Director de la Dirección de Contratación</v>
          </cell>
          <cell r="AS9" t="str">
            <v>Dirección de Contratación</v>
          </cell>
          <cell r="AT9"/>
          <cell r="AU9">
            <v>94666667</v>
          </cell>
        </row>
        <row r="10">
          <cell r="A10">
            <v>8</v>
          </cell>
          <cell r="B10">
            <v>8</v>
          </cell>
          <cell r="C10" t="str">
            <v xml:space="preserve">ANULADO </v>
          </cell>
          <cell r="D10"/>
          <cell r="E10"/>
          <cell r="F10"/>
          <cell r="G10"/>
          <cell r="H10"/>
          <cell r="I10"/>
          <cell r="J10"/>
          <cell r="K10"/>
          <cell r="L10"/>
          <cell r="M10"/>
          <cell r="N10"/>
          <cell r="O10"/>
          <cell r="P10"/>
          <cell r="Q10"/>
          <cell r="R10"/>
          <cell r="S10"/>
          <cell r="T10"/>
          <cell r="U10"/>
          <cell r="V10"/>
          <cell r="W10"/>
          <cell r="X10"/>
          <cell r="Y10"/>
          <cell r="Z10"/>
          <cell r="AA10"/>
          <cell r="AB10"/>
          <cell r="AC10"/>
          <cell r="AD10"/>
          <cell r="AE10">
            <v>0</v>
          </cell>
          <cell r="AF10"/>
          <cell r="AG10"/>
          <cell r="AH10"/>
          <cell r="AI10">
            <v>0</v>
          </cell>
          <cell r="AJ10"/>
          <cell r="AK10"/>
          <cell r="AL10"/>
          <cell r="AM10"/>
          <cell r="AN10"/>
          <cell r="AO10"/>
          <cell r="AP10"/>
          <cell r="AQ10"/>
          <cell r="AR10"/>
          <cell r="AS10"/>
          <cell r="AT10"/>
          <cell r="AU10"/>
        </row>
        <row r="11">
          <cell r="A11">
            <v>9</v>
          </cell>
          <cell r="B11">
            <v>9</v>
          </cell>
          <cell r="C11" t="str">
            <v xml:space="preserve">ANULADO </v>
          </cell>
          <cell r="D11"/>
          <cell r="E11"/>
          <cell r="F11"/>
          <cell r="G11"/>
          <cell r="H11"/>
          <cell r="I11"/>
          <cell r="J11"/>
          <cell r="K11"/>
          <cell r="L11"/>
          <cell r="M11"/>
          <cell r="N11"/>
          <cell r="O11"/>
          <cell r="P11"/>
          <cell r="Q11"/>
          <cell r="R11"/>
          <cell r="S11"/>
          <cell r="T11"/>
          <cell r="U11"/>
          <cell r="V11"/>
          <cell r="W11"/>
          <cell r="X11"/>
          <cell r="Y11"/>
          <cell r="Z11"/>
          <cell r="AA11"/>
          <cell r="AB11"/>
          <cell r="AC11"/>
          <cell r="AD11"/>
          <cell r="AE11">
            <v>0</v>
          </cell>
          <cell r="AF11"/>
          <cell r="AG11"/>
          <cell r="AH11"/>
          <cell r="AI11">
            <v>0</v>
          </cell>
          <cell r="AJ11"/>
          <cell r="AK11"/>
          <cell r="AL11"/>
          <cell r="AM11"/>
          <cell r="AN11"/>
          <cell r="AO11"/>
          <cell r="AP11"/>
          <cell r="AQ11"/>
          <cell r="AR11"/>
          <cell r="AS11"/>
          <cell r="AT11"/>
          <cell r="AU11"/>
        </row>
        <row r="12">
          <cell r="A12">
            <v>10</v>
          </cell>
          <cell r="B12">
            <v>10</v>
          </cell>
          <cell r="C12" t="str">
            <v xml:space="preserve">ANULADO </v>
          </cell>
          <cell r="D12"/>
          <cell r="E12"/>
          <cell r="F12"/>
          <cell r="G12"/>
          <cell r="H12"/>
          <cell r="I12"/>
          <cell r="J12"/>
          <cell r="K12"/>
          <cell r="L12"/>
          <cell r="M12"/>
          <cell r="N12"/>
          <cell r="O12"/>
          <cell r="P12"/>
          <cell r="Q12"/>
          <cell r="R12"/>
          <cell r="S12"/>
          <cell r="T12"/>
          <cell r="U12"/>
          <cell r="V12"/>
          <cell r="W12"/>
          <cell r="X12"/>
          <cell r="Y12"/>
          <cell r="Z12"/>
          <cell r="AA12"/>
          <cell r="AB12"/>
          <cell r="AC12"/>
          <cell r="AD12"/>
          <cell r="AE12">
            <v>0</v>
          </cell>
          <cell r="AF12"/>
          <cell r="AG12"/>
          <cell r="AH12"/>
          <cell r="AI12">
            <v>0</v>
          </cell>
          <cell r="AJ12"/>
          <cell r="AK12"/>
          <cell r="AL12"/>
          <cell r="AM12"/>
          <cell r="AN12"/>
          <cell r="AO12"/>
          <cell r="AP12"/>
          <cell r="AQ12"/>
          <cell r="AR12"/>
          <cell r="AS12"/>
          <cell r="AT12"/>
          <cell r="AU12"/>
        </row>
        <row r="13">
          <cell r="A13">
            <v>11</v>
          </cell>
          <cell r="B13">
            <v>11</v>
          </cell>
          <cell r="C13" t="str">
            <v>CD-PS-011-2023</v>
          </cell>
          <cell r="D13">
            <v>806</v>
          </cell>
          <cell r="E13" t="str">
            <v>SECOPII</v>
          </cell>
          <cell r="F13" t="str">
            <v>Contratos</v>
          </cell>
          <cell r="G13" t="str">
            <v>17 17. Contrato de Prestación de Servicios</v>
          </cell>
          <cell r="H13" t="str">
            <v xml:space="preserve">31 31-Servicios Profesionales </v>
          </cell>
          <cell r="I13" t="str">
            <v>CLAUDIA PATRICIA VARGAS IZQUIERDO</v>
          </cell>
          <cell r="J13">
            <v>52931682</v>
          </cell>
          <cell r="K13" t="str">
            <v>08/10/1982</v>
          </cell>
          <cell r="L13"/>
          <cell r="M13"/>
          <cell r="N13" t="str">
            <v>3 3. Único Contratista</v>
          </cell>
          <cell r="O13" t="str">
            <v xml:space="preserve">COLOMBIA </v>
          </cell>
          <cell r="P13" t="str">
            <v>CUNDINAMARCA</v>
          </cell>
          <cell r="Q13" t="str">
            <v>SOACHA</v>
          </cell>
          <cell r="R13" t="str">
            <v>ABOGADO 
ESPECIALISTA EN DERECHO PENAL Y CRIMINOLOGIA</v>
          </cell>
          <cell r="S13" t="str">
            <v>Título profesional en carreras del núcleo básico del conocimiento de: Derecho y Afines y Título de Posgrado en la modalidad de Especialización o su equivalencia.
34 meses de experiencia profesional.
De ser necesario se aplicará la equivalencia contenida en el Artículo Cuarto de la Resolución No. 012 de 2017</v>
          </cell>
          <cell r="T13" t="str">
            <v>LAURA MARCELA TAMI LEAL</v>
          </cell>
          <cell r="U13" t="str">
            <v>1 1. Ley 80</v>
          </cell>
          <cell r="V13" t="str">
            <v>5 5. Contratación directa</v>
          </cell>
          <cell r="W13" t="str">
            <v>6 6. Otro</v>
          </cell>
          <cell r="X13" t="str">
            <v>Prestar servicios profesionales en materia de contratación estatal para apoyar los procedimientos y procesos de selección de mediana complejidad requeridos por las distintas dependencias de la SDMujer, incluidas las etapas de contratación y ejecución de los mismos. pc 806</v>
          </cell>
          <cell r="Y13">
            <v>44930</v>
          </cell>
          <cell r="Z13">
            <v>44931</v>
          </cell>
          <cell r="AA13">
            <v>45289</v>
          </cell>
          <cell r="AB13" t="str">
            <v>MESES</v>
          </cell>
          <cell r="AC13">
            <v>11.9</v>
          </cell>
          <cell r="AD13" t="str">
            <v>DIAS</v>
          </cell>
          <cell r="AE13">
            <v>358</v>
          </cell>
          <cell r="AF13" t="str">
            <v>https://community.secop.gov.co/Public/Tendering/OpportunityDetail/Index?noticeUID=CO1.NTC.3708755&amp;isFromPublicArea=True&amp;isModal=true&amp;asPopupView=true</v>
          </cell>
          <cell r="AG13">
            <v>44930</v>
          </cell>
          <cell r="AH13" t="str">
            <v>1 1. Inversión</v>
          </cell>
          <cell r="AI13" t="str">
            <v>O23011605560000007662</v>
          </cell>
          <cell r="AJ13">
            <v>161</v>
          </cell>
          <cell r="AK13">
            <v>44927</v>
          </cell>
          <cell r="AL13">
            <v>104133333</v>
          </cell>
          <cell r="AM13">
            <v>17</v>
          </cell>
          <cell r="AN13">
            <v>44931</v>
          </cell>
          <cell r="AO13">
            <v>104133333</v>
          </cell>
          <cell r="AP13" t="str">
            <v>Interno</v>
          </cell>
          <cell r="AQ13" t="str">
            <v>Luis Guillermo Flechas Salcedo</v>
          </cell>
          <cell r="AR13" t="str">
            <v>Director de la Dirección de Contratación</v>
          </cell>
          <cell r="AS13" t="str">
            <v>Dirección de Contratación</v>
          </cell>
          <cell r="AT13"/>
          <cell r="AU13">
            <v>104133333</v>
          </cell>
        </row>
        <row r="14">
          <cell r="A14">
            <v>12</v>
          </cell>
          <cell r="B14">
            <v>12</v>
          </cell>
          <cell r="C14" t="str">
            <v>CD-PS-012-2023</v>
          </cell>
          <cell r="D14">
            <v>796</v>
          </cell>
          <cell r="E14" t="str">
            <v>SECOPII</v>
          </cell>
          <cell r="F14" t="str">
            <v>Contratos</v>
          </cell>
          <cell r="G14" t="str">
            <v>17 17. Contrato de Prestación de Servicios</v>
          </cell>
          <cell r="H14" t="str">
            <v xml:space="preserve">31 31-Servicios Profesionales </v>
          </cell>
          <cell r="I14" t="str">
            <v>LUCIA CLEMENCIA RAMIREZ RODRIGUEZ</v>
          </cell>
          <cell r="J14">
            <v>52045284</v>
          </cell>
          <cell r="K14">
            <v>26893</v>
          </cell>
          <cell r="L14"/>
          <cell r="M14"/>
          <cell r="N14" t="str">
            <v>3 3. Único Contratista</v>
          </cell>
          <cell r="O14" t="str">
            <v xml:space="preserve">COLOMBIA </v>
          </cell>
          <cell r="P14" t="str">
            <v>CUNDINAMARCA</v>
          </cell>
          <cell r="Q14" t="str">
            <v>BOGOTA D.C</v>
          </cell>
          <cell r="R14" t="str">
            <v>ABOGADA 
ESPECIALISTA EN DERECHO ADMINISTRATIVO</v>
          </cell>
          <cell r="S14"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14" t="str">
            <v>LAURA MARCELA TAMI LEAL</v>
          </cell>
          <cell r="U14" t="str">
            <v>1 1. Ley 80</v>
          </cell>
          <cell r="V14" t="str">
            <v>5 5. Contratación directa</v>
          </cell>
          <cell r="W14" t="str">
            <v>6 6. Otro</v>
          </cell>
          <cell r="X14" t="str">
            <v>Prestar servicios profesionales en la revisión, proyección y trámite de los documentos jurídicos relacionados con entes de control, Talento Humano y contractuales que sean requeridos, entre otros. pc 796</v>
          </cell>
          <cell r="Y14">
            <v>44930</v>
          </cell>
          <cell r="Z14">
            <v>44931</v>
          </cell>
          <cell r="AA14">
            <v>45289</v>
          </cell>
          <cell r="AB14" t="str">
            <v>MESES</v>
          </cell>
          <cell r="AC14">
            <v>11.933333333333334</v>
          </cell>
          <cell r="AD14" t="str">
            <v>DIAS</v>
          </cell>
          <cell r="AE14">
            <v>358</v>
          </cell>
          <cell r="AF14" t="str">
            <v>https://community.secop.gov.co/Public/Tendering/OpportunityDetail/Index?noticeUID=CO1.NTC.3708936&amp;isFromPublicArea=True&amp;isModal=true&amp;asPopupView=true</v>
          </cell>
          <cell r="AG14">
            <v>44930</v>
          </cell>
          <cell r="AH14" t="str">
            <v>1 1. Inversión</v>
          </cell>
          <cell r="AI14" t="str">
            <v>O23011605560000007662</v>
          </cell>
          <cell r="AJ14">
            <v>134</v>
          </cell>
          <cell r="AK14">
            <v>44927</v>
          </cell>
          <cell r="AL14">
            <v>109695000</v>
          </cell>
          <cell r="AM14">
            <v>18</v>
          </cell>
          <cell r="AN14">
            <v>44931</v>
          </cell>
          <cell r="AO14">
            <v>109695000</v>
          </cell>
          <cell r="AP14" t="str">
            <v>Interno</v>
          </cell>
          <cell r="AQ14" t="str">
            <v>Laura Marcela Tami Leal</v>
          </cell>
          <cell r="AR14" t="str">
            <v>Subsecretaria de Gestión Corporativa</v>
          </cell>
          <cell r="AS14" t="str">
            <v>Subsecretaría de Gestión Corporativa</v>
          </cell>
          <cell r="AT14"/>
          <cell r="AU14">
            <v>109695000</v>
          </cell>
        </row>
        <row r="15">
          <cell r="A15">
            <v>13</v>
          </cell>
          <cell r="B15">
            <v>13</v>
          </cell>
          <cell r="C15" t="str">
            <v>CD-PS-013-2023</v>
          </cell>
          <cell r="D15">
            <v>787</v>
          </cell>
          <cell r="E15" t="str">
            <v>SECOPII</v>
          </cell>
          <cell r="F15" t="str">
            <v>Contratos</v>
          </cell>
          <cell r="G15" t="str">
            <v>17 17. Contrato de Prestación de Servicios</v>
          </cell>
          <cell r="H15" t="str">
            <v xml:space="preserve">31 31-Servicios Profesionales </v>
          </cell>
          <cell r="I15" t="str">
            <v>DANIELA PAMELA QUIÑONES SANCHEZ</v>
          </cell>
          <cell r="J15">
            <v>1110546751</v>
          </cell>
          <cell r="K15" t="str">
            <v>07/01/1994</v>
          </cell>
          <cell r="L15"/>
          <cell r="M15"/>
          <cell r="N15" t="str">
            <v>3 3. Único Contratista</v>
          </cell>
          <cell r="O15" t="str">
            <v>COLOMBIA</v>
          </cell>
          <cell r="P15" t="str">
            <v>TOLIMA</v>
          </cell>
          <cell r="Q15" t="str">
            <v xml:space="preserve">IBAGUE </v>
          </cell>
          <cell r="R15" t="str">
            <v xml:space="preserve">ABOGADA </v>
          </cell>
          <cell r="S15"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15" t="str">
            <v>LAURA MARCELA TAMI LEAL</v>
          </cell>
          <cell r="U15" t="str">
            <v>1 1. Ley 80</v>
          </cell>
          <cell r="V15" t="str">
            <v>5 5. Contratación directa</v>
          </cell>
          <cell r="W15" t="str">
            <v>6 6. Otro</v>
          </cell>
          <cell r="X15" t="str">
            <v>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787</v>
          </cell>
          <cell r="Y15">
            <v>44930</v>
          </cell>
          <cell r="Z15">
            <v>44931</v>
          </cell>
          <cell r="AA15">
            <v>45289</v>
          </cell>
          <cell r="AB15" t="str">
            <v>MESES</v>
          </cell>
          <cell r="AC15">
            <v>11.933333333333334</v>
          </cell>
          <cell r="AD15" t="str">
            <v>DIAS</v>
          </cell>
          <cell r="AE15">
            <v>358</v>
          </cell>
          <cell r="AF15" t="str">
            <v>https://community.secop.gov.co/Public/Tendering/OpportunityDetail/Index?noticeUID=CO1.NTC.3709207&amp;isFromPublicArea=True&amp;isModal=true&amp;asPopupView=true</v>
          </cell>
          <cell r="AG15">
            <v>44930</v>
          </cell>
          <cell r="AH15" t="str">
            <v>1 1. Inversión</v>
          </cell>
          <cell r="AI15" t="str">
            <v>O23011605560000007662</v>
          </cell>
          <cell r="AJ15">
            <v>120</v>
          </cell>
          <cell r="AK15">
            <v>44928</v>
          </cell>
          <cell r="AL15">
            <v>106500000</v>
          </cell>
          <cell r="AM15">
            <v>28</v>
          </cell>
          <cell r="AN15">
            <v>44931</v>
          </cell>
          <cell r="AO15">
            <v>106500000</v>
          </cell>
          <cell r="AP15" t="str">
            <v>Interno</v>
          </cell>
          <cell r="AQ15" t="str">
            <v>Laura Marcela Tami Leal</v>
          </cell>
          <cell r="AR15" t="str">
            <v>Subsecretaria de Gestión Corporativa</v>
          </cell>
          <cell r="AS15" t="str">
            <v>Subsecretaría de Gestión Corporativa</v>
          </cell>
          <cell r="AT15"/>
          <cell r="AU15">
            <v>106500000</v>
          </cell>
        </row>
        <row r="16">
          <cell r="A16">
            <v>14</v>
          </cell>
          <cell r="B16">
            <v>14</v>
          </cell>
          <cell r="C16" t="str">
            <v>CD-PS-014-2023</v>
          </cell>
          <cell r="D16">
            <v>812</v>
          </cell>
          <cell r="E16" t="str">
            <v>SECOPII</v>
          </cell>
          <cell r="F16" t="str">
            <v>Contratos</v>
          </cell>
          <cell r="G16" t="str">
            <v>17 17. Contrato de Prestación de Servicios</v>
          </cell>
          <cell r="H16" t="str">
            <v xml:space="preserve">31 31-Servicios Profesionales </v>
          </cell>
          <cell r="I16" t="str">
            <v>TANIA CAROLINA MARTINEZ BLANCO</v>
          </cell>
          <cell r="J16">
            <v>1049635138</v>
          </cell>
          <cell r="K16" t="str">
            <v>01/09/1993</v>
          </cell>
          <cell r="L16"/>
          <cell r="M16"/>
          <cell r="N16" t="str">
            <v>3 3. Único Contratista</v>
          </cell>
          <cell r="O16" t="str">
            <v>COLOMBIA</v>
          </cell>
          <cell r="P16" t="str">
            <v>BOYACA</v>
          </cell>
          <cell r="Q16" t="str">
            <v>TUNJA</v>
          </cell>
          <cell r="R16" t="str">
            <v>ABOGADA  ESPECIALIDAD EN DERECHO ADMINISTRATIVO</v>
          </cell>
          <cell r="S16" t="str">
            <v xml:space="preserve">Título profesional en disciplinas académicas de los núcleos básicos de conocimiento NBC de: Derecho y afines.
• Título de Posgrado en modalidad de especialización. Se aplica cualquiera de sus equivalencias.
Once (11) meses de experiencia profesional.
De ser necesario se aplicará la equivalencia contenida en el Artículo Cuarto de la Resolución No. 012 de 2017, que establece lo siguiente:
</v>
          </cell>
          <cell r="T16" t="str">
            <v>LAURA MARCELA TAMI LEAL</v>
          </cell>
          <cell r="U16" t="str">
            <v>1 1. Ley 80</v>
          </cell>
          <cell r="V16" t="str">
            <v>5 5. Contratación directa</v>
          </cell>
          <cell r="W16" t="str">
            <v>6 6. Otro</v>
          </cell>
          <cell r="X16" t="str">
            <v>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812</v>
          </cell>
          <cell r="Y16">
            <v>44930</v>
          </cell>
          <cell r="Z16">
            <v>44931</v>
          </cell>
          <cell r="AA16">
            <v>45289</v>
          </cell>
          <cell r="AB16" t="str">
            <v>MESES</v>
          </cell>
          <cell r="AC16">
            <v>11.933333333333334</v>
          </cell>
          <cell r="AD16" t="str">
            <v>DIAS</v>
          </cell>
          <cell r="AE16">
            <v>358</v>
          </cell>
          <cell r="AF16" t="str">
            <v>https://community.secop.gov.co/Public/Tendering/OpportunityDetail/Index?noticeUID=CO1.NTC.3709231&amp;isFromPublicArea=True&amp;isModal=true&amp;asPopupView=true</v>
          </cell>
          <cell r="AG16">
            <v>44930</v>
          </cell>
          <cell r="AH16" t="str">
            <v>1 1. Inversión</v>
          </cell>
          <cell r="AI16" t="str">
            <v>O23011605560000007662</v>
          </cell>
          <cell r="AJ16">
            <v>90</v>
          </cell>
          <cell r="AK16">
            <v>44928</v>
          </cell>
          <cell r="AL16">
            <v>76916667</v>
          </cell>
          <cell r="AM16">
            <v>30</v>
          </cell>
          <cell r="AN16">
            <v>44931</v>
          </cell>
          <cell r="AO16">
            <v>76916667</v>
          </cell>
          <cell r="AP16" t="str">
            <v>Interno</v>
          </cell>
          <cell r="AQ16" t="str">
            <v>Luis Guillermo Flechas Salcedo</v>
          </cell>
          <cell r="AR16" t="str">
            <v>Director de la Dirección de Contratación</v>
          </cell>
          <cell r="AS16" t="str">
            <v>Dirección de Contratación</v>
          </cell>
          <cell r="AT16"/>
          <cell r="AU16">
            <v>76916667</v>
          </cell>
        </row>
        <row r="17">
          <cell r="A17">
            <v>15</v>
          </cell>
          <cell r="B17">
            <v>15</v>
          </cell>
          <cell r="C17" t="str">
            <v>CD-PS-015-2023</v>
          </cell>
          <cell r="D17">
            <v>965</v>
          </cell>
          <cell r="E17" t="str">
            <v>SECOPII</v>
          </cell>
          <cell r="F17" t="str">
            <v>Contratos</v>
          </cell>
          <cell r="G17" t="str">
            <v>17 17. Contrato de Prestación de Servicios</v>
          </cell>
          <cell r="H17" t="str">
            <v xml:space="preserve">31 31-Servicios Profesionales </v>
          </cell>
          <cell r="I17" t="str">
            <v>MONICA  TRIANA ÑUSTES</v>
          </cell>
          <cell r="J17">
            <v>65589582</v>
          </cell>
          <cell r="K17" t="str">
            <v>22/12/1985</v>
          </cell>
          <cell r="L17"/>
          <cell r="M17"/>
          <cell r="N17" t="str">
            <v>3 3. Único Contratista</v>
          </cell>
          <cell r="O17" t="str">
            <v xml:space="preserve">COLOMBIA </v>
          </cell>
          <cell r="P17" t="str">
            <v>TOLIMA</v>
          </cell>
          <cell r="Q17" t="str">
            <v>SALDAÑA</v>
          </cell>
          <cell r="R17" t="str">
            <v>ADMINISTRADORA DE EMPRESAS</v>
          </cell>
          <cell r="S17" t="str">
            <v>Título de Profesional con tarjeta si aplica en carreras del núcleo básico de conocimiento de: Administración, Contaduría Pública, Economía, ingeniería industrial
Título de posgrado en la modalidad de especialización o su equivalencia.
Veintitrés (23) meses de experiencia profesional.
De ser necesario se aplicará la equivalencia contenida Resolución No. 012 de 2017</v>
          </cell>
          <cell r="T17" t="str">
            <v>LAURA MARCELA TAMI LEAL</v>
          </cell>
          <cell r="U17" t="str">
            <v>1 1. Ley 80</v>
          </cell>
          <cell r="V17" t="str">
            <v>5 5. Contratación directa</v>
          </cell>
          <cell r="W17" t="str">
            <v>6 6. Otro</v>
          </cell>
          <cell r="X17" t="str">
            <v>Prestar servicios profesionales para realizar la consolidación, proyección de respuestas a solicitudes y requerimientos internos y externos, así mismo apoyar en todos los trámites administrativos en el marco del proceso de Gestión Contractual. PC 965</v>
          </cell>
          <cell r="Y17">
            <v>44930</v>
          </cell>
          <cell r="Z17">
            <v>44931</v>
          </cell>
          <cell r="AA17">
            <v>45289</v>
          </cell>
          <cell r="AB17" t="str">
            <v>MESES</v>
          </cell>
          <cell r="AC17">
            <v>11.933333333333334</v>
          </cell>
          <cell r="AD17" t="str">
            <v>DIAS</v>
          </cell>
          <cell r="AE17">
            <v>358</v>
          </cell>
          <cell r="AF17" t="str">
            <v>https://community.secop.gov.co/Public/Tendering/OpportunityDetail/Index?noticeUID=CO1.NTC.3709414&amp;isFromPublicArea=True&amp;isModal=true&amp;asPopupView=true</v>
          </cell>
          <cell r="AG17">
            <v>44930</v>
          </cell>
          <cell r="AH17" t="str">
            <v>2 2. Funcionamiento</v>
          </cell>
          <cell r="AI17" t="str">
            <v>O21202020080383990</v>
          </cell>
          <cell r="AJ17">
            <v>400</v>
          </cell>
          <cell r="AK17">
            <v>44928</v>
          </cell>
          <cell r="AL17">
            <v>90000000</v>
          </cell>
          <cell r="AM17">
            <v>22</v>
          </cell>
          <cell r="AN17">
            <v>44931</v>
          </cell>
          <cell r="AO17">
            <v>88750000</v>
          </cell>
          <cell r="AP17" t="str">
            <v>Interno</v>
          </cell>
          <cell r="AQ17" t="str">
            <v>Luis Guillermo Flechas Salcedo</v>
          </cell>
          <cell r="AR17" t="str">
            <v>Director de la Dirección de Contratación</v>
          </cell>
          <cell r="AS17" t="str">
            <v>Dirección de Contratación</v>
          </cell>
          <cell r="AT17"/>
          <cell r="AU17">
            <v>88750000</v>
          </cell>
        </row>
        <row r="18">
          <cell r="A18">
            <v>16</v>
          </cell>
          <cell r="B18">
            <v>16</v>
          </cell>
          <cell r="C18" t="str">
            <v xml:space="preserve">ANULADO </v>
          </cell>
          <cell r="D18"/>
          <cell r="E18"/>
          <cell r="F18"/>
          <cell r="G18"/>
          <cell r="H18"/>
          <cell r="I18"/>
          <cell r="J18"/>
          <cell r="K18"/>
          <cell r="L18"/>
          <cell r="M18"/>
          <cell r="N18"/>
          <cell r="O18"/>
          <cell r="P18"/>
          <cell r="Q18"/>
          <cell r="R18"/>
          <cell r="S18"/>
          <cell r="T18"/>
          <cell r="U18"/>
          <cell r="V18"/>
          <cell r="W18"/>
          <cell r="X18"/>
          <cell r="Y18"/>
          <cell r="Z18"/>
          <cell r="AA18"/>
          <cell r="AB18"/>
          <cell r="AC18"/>
          <cell r="AD18"/>
          <cell r="AE18">
            <v>0</v>
          </cell>
          <cell r="AF18"/>
          <cell r="AG18"/>
          <cell r="AH18"/>
          <cell r="AI18">
            <v>0</v>
          </cell>
          <cell r="AJ18"/>
          <cell r="AK18"/>
          <cell r="AL18"/>
          <cell r="AM18"/>
          <cell r="AN18"/>
          <cell r="AO18"/>
          <cell r="AP18"/>
          <cell r="AQ18"/>
          <cell r="AR18"/>
          <cell r="AS18"/>
          <cell r="AT18"/>
          <cell r="AU18"/>
        </row>
        <row r="19">
          <cell r="A19">
            <v>17</v>
          </cell>
          <cell r="B19">
            <v>17</v>
          </cell>
          <cell r="C19" t="str">
            <v>CD-PS-017-2023</v>
          </cell>
          <cell r="D19">
            <v>801</v>
          </cell>
          <cell r="E19" t="str">
            <v>SECOPII</v>
          </cell>
          <cell r="F19" t="str">
            <v>Contratos</v>
          </cell>
          <cell r="G19" t="str">
            <v>17 17. Contrato de Prestación de Servicios</v>
          </cell>
          <cell r="H19" t="str">
            <v xml:space="preserve">31 31-Servicios Profesionales </v>
          </cell>
          <cell r="I19" t="str">
            <v>ERIKA ESTHER NEGRETE GONZALEZ</v>
          </cell>
          <cell r="J19">
            <v>50972364</v>
          </cell>
          <cell r="K19" t="str">
            <v>10/11/1985</v>
          </cell>
          <cell r="L19"/>
          <cell r="M19"/>
          <cell r="N19" t="str">
            <v>3 3. Único Contratista</v>
          </cell>
          <cell r="O19" t="str">
            <v>COLOMBIA</v>
          </cell>
          <cell r="P19" t="str">
            <v>CORDOBA</v>
          </cell>
          <cell r="Q19" t="str">
            <v>SAN BERNARDO DEL VIENTO</v>
          </cell>
          <cell r="R19" t="str">
            <v>ABOGADA  ESPECIALISTA EN DERECHO ADMINISTRATIVO</v>
          </cell>
          <cell r="S19" t="str">
            <v>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v>
          </cell>
          <cell r="T19" t="str">
            <v>LAURA MARCELA TAMI LEAL</v>
          </cell>
          <cell r="U19" t="str">
            <v>1 1. Ley 80</v>
          </cell>
          <cell r="V19" t="str">
            <v>5 5. Contratación directa</v>
          </cell>
          <cell r="W19" t="str">
            <v>6 6. Otro</v>
          </cell>
          <cell r="X19" t="str">
            <v>Prestar servicios profesionales para apoyar a la Dirección de Contratación de la SDMujer en el desarrollo de los procesos de contratación de alta complejidad que le sean asignados, así como, apoyar jurídicamente en las etapas de contratación y ejecución. pc 801</v>
          </cell>
          <cell r="Y19">
            <v>44930</v>
          </cell>
          <cell r="Z19">
            <v>44931</v>
          </cell>
          <cell r="AA19">
            <v>45289</v>
          </cell>
          <cell r="AB19" t="str">
            <v>MESES</v>
          </cell>
          <cell r="AC19">
            <v>11.933333333333334</v>
          </cell>
          <cell r="AD19" t="str">
            <v>DIAS</v>
          </cell>
          <cell r="AE19">
            <v>358</v>
          </cell>
          <cell r="AF19" t="str">
            <v>https://community.secop.gov.co/Public/Tendering/OpportunityDetail/Index?noticeUID=CO1.NTC.3709713&amp;isFromPublicArea=True&amp;isModal=true&amp;asPopupView=true</v>
          </cell>
          <cell r="AG19">
            <v>44930</v>
          </cell>
          <cell r="AH19" t="str">
            <v>1 1. Inversión</v>
          </cell>
          <cell r="AI19" t="str">
            <v>O23011605560000007662</v>
          </cell>
          <cell r="AJ19">
            <v>151</v>
          </cell>
          <cell r="AK19">
            <v>44928</v>
          </cell>
          <cell r="AL19">
            <v>115966667</v>
          </cell>
          <cell r="AM19">
            <v>13</v>
          </cell>
          <cell r="AN19">
            <v>44931</v>
          </cell>
          <cell r="AO19">
            <v>115966667</v>
          </cell>
          <cell r="AP19" t="str">
            <v>Interno</v>
          </cell>
          <cell r="AQ19" t="str">
            <v>Luis Guillermo Flechas Salcedo</v>
          </cell>
          <cell r="AR19" t="str">
            <v>Director de la Dirección de Contratación</v>
          </cell>
          <cell r="AS19" t="str">
            <v>Dirección de Contratación</v>
          </cell>
          <cell r="AT19"/>
          <cell r="AU19">
            <v>115966667</v>
          </cell>
        </row>
        <row r="20">
          <cell r="A20">
            <v>18</v>
          </cell>
          <cell r="B20">
            <v>18</v>
          </cell>
          <cell r="C20" t="str">
            <v>CD-PS-018-2023</v>
          </cell>
          <cell r="D20">
            <v>802</v>
          </cell>
          <cell r="E20" t="str">
            <v>SECOPII</v>
          </cell>
          <cell r="F20" t="str">
            <v>Contratos</v>
          </cell>
          <cell r="G20" t="str">
            <v>17 17. Contrato de Prestación de Servicios</v>
          </cell>
          <cell r="H20" t="str">
            <v xml:space="preserve">31 31-Servicios Profesionales </v>
          </cell>
          <cell r="I20" t="str">
            <v>CLAUDIA VICTORIA PAEZ CALDERON</v>
          </cell>
          <cell r="J20">
            <v>51986672</v>
          </cell>
          <cell r="K20" t="str">
            <v>21/05/1969</v>
          </cell>
          <cell r="L20"/>
          <cell r="M20"/>
          <cell r="N20" t="str">
            <v>3 3. Único Contratista</v>
          </cell>
          <cell r="O20" t="str">
            <v>COLOMBIA</v>
          </cell>
          <cell r="P20" t="str">
            <v>CUNDINAMARCA</v>
          </cell>
          <cell r="Q20" t="str">
            <v>BOGOTA D.C</v>
          </cell>
          <cell r="R20" t="str">
            <v xml:space="preserve">DERECHO ESPECIALIZACIÓN EN DERECHO PENAL Y CRIMINOLGIA </v>
          </cell>
          <cell r="S20" t="str">
            <v>Título profesional en
carreras del núcleo
básico del
conocimiento de:
Derecho y Afines y
Título de Posgrado
en la modalidad de
Especialización o su
equivalenciaçMínimo cuarenta y
un (41) meses de
experiencia
profesional o su
equivalencia.
De ser necesario se
aplicará la equivalencia
contenida en el Artículo
Cuarto de la Resolución
No. 012 de 2017</v>
          </cell>
          <cell r="T20" t="str">
            <v>LAURA MARCELA TAMI LEAL</v>
          </cell>
          <cell r="U20" t="str">
            <v>1 1. Ley 80</v>
          </cell>
          <cell r="V20" t="str">
            <v>5 5. Contratación directa</v>
          </cell>
          <cell r="W20" t="str">
            <v>6 6. Otro</v>
          </cell>
          <cell r="X20" t="str">
            <v>Prestar servicios profesionales para apoyar a la Dirección de Contratación de la SDMujer en el desarrollo de los procesos de contratación de alta complejidad que le sean asignados, así como, apoyar jurídicamente en las etapas de contratación y ejecución. pc 802</v>
          </cell>
          <cell r="Y20">
            <v>44930</v>
          </cell>
          <cell r="Z20">
            <v>44931</v>
          </cell>
          <cell r="AA20">
            <v>45289</v>
          </cell>
          <cell r="AB20" t="str">
            <v>MESES</v>
          </cell>
          <cell r="AC20">
            <v>11.933333333333334</v>
          </cell>
          <cell r="AD20" t="str">
            <v>DIAS</v>
          </cell>
          <cell r="AE20">
            <v>358</v>
          </cell>
          <cell r="AF20" t="str">
            <v>https://community.secop.gov.co/Public/Tendering/OpportunityDetail/Index?noticeUID=CO1.NTC.3710287&amp;isFromPublicArea=True&amp;isModal=true&amp;asPopupView=true</v>
          </cell>
          <cell r="AG20">
            <v>44930</v>
          </cell>
          <cell r="AH20" t="str">
            <v>1 1. Inversión</v>
          </cell>
          <cell r="AI20" t="str">
            <v>O23011605560000007662</v>
          </cell>
          <cell r="AJ20">
            <v>154</v>
          </cell>
          <cell r="AK20">
            <v>44928</v>
          </cell>
          <cell r="AL20">
            <v>115966667</v>
          </cell>
          <cell r="AM20">
            <v>27</v>
          </cell>
          <cell r="AN20">
            <v>44931</v>
          </cell>
          <cell r="AO20">
            <v>115966667</v>
          </cell>
          <cell r="AP20" t="str">
            <v>Interno</v>
          </cell>
          <cell r="AQ20" t="str">
            <v>Luis Guillermo Flechas Salcedo</v>
          </cell>
          <cell r="AR20" t="str">
            <v>Director de la Dirección de Contratación</v>
          </cell>
          <cell r="AS20" t="str">
            <v>Dirección de Contratación</v>
          </cell>
          <cell r="AT20"/>
          <cell r="AU20">
            <v>115966667</v>
          </cell>
        </row>
        <row r="21">
          <cell r="A21">
            <v>19</v>
          </cell>
          <cell r="B21">
            <v>19</v>
          </cell>
          <cell r="C21" t="str">
            <v xml:space="preserve">ANULADO </v>
          </cell>
          <cell r="D21"/>
          <cell r="E21"/>
          <cell r="F21"/>
          <cell r="G21"/>
          <cell r="H21"/>
          <cell r="I21"/>
          <cell r="J21"/>
          <cell r="K21"/>
          <cell r="L21"/>
          <cell r="M21"/>
          <cell r="N21"/>
          <cell r="O21"/>
          <cell r="P21"/>
          <cell r="Q21"/>
          <cell r="R21"/>
          <cell r="S21"/>
          <cell r="T21"/>
          <cell r="U21"/>
          <cell r="V21"/>
          <cell r="W21"/>
          <cell r="X21"/>
          <cell r="Y21"/>
          <cell r="Z21"/>
          <cell r="AA21"/>
          <cell r="AB21"/>
          <cell r="AC21"/>
          <cell r="AD21"/>
          <cell r="AE21">
            <v>0</v>
          </cell>
          <cell r="AF21"/>
          <cell r="AG21"/>
          <cell r="AH21"/>
          <cell r="AI21">
            <v>0</v>
          </cell>
          <cell r="AJ21"/>
          <cell r="AK21"/>
          <cell r="AL21"/>
          <cell r="AM21"/>
          <cell r="AN21"/>
          <cell r="AO21"/>
          <cell r="AP21"/>
          <cell r="AQ21"/>
          <cell r="AR21"/>
          <cell r="AS21"/>
          <cell r="AT21"/>
          <cell r="AU21"/>
        </row>
        <row r="22">
          <cell r="A22">
            <v>20</v>
          </cell>
          <cell r="B22">
            <v>20</v>
          </cell>
          <cell r="C22" t="str">
            <v>CD-PS-020-2023</v>
          </cell>
          <cell r="D22">
            <v>805</v>
          </cell>
          <cell r="E22" t="str">
            <v>SECOPII</v>
          </cell>
          <cell r="F22" t="str">
            <v>Contratos</v>
          </cell>
          <cell r="G22" t="str">
            <v>17 17. Contrato de Prestación de Servicios</v>
          </cell>
          <cell r="H22" t="str">
            <v xml:space="preserve">31 31-Servicios Profesionales </v>
          </cell>
          <cell r="I22" t="str">
            <v>ADRIANA PAOLA GUARIN RODRIGUEZ</v>
          </cell>
          <cell r="J22">
            <v>33377852</v>
          </cell>
          <cell r="K22" t="str">
            <v>31/12/1969</v>
          </cell>
          <cell r="L22"/>
          <cell r="M22"/>
          <cell r="N22" t="str">
            <v>3 3. Único Contratista</v>
          </cell>
          <cell r="O22" t="str">
            <v xml:space="preserve">COLOMBIA </v>
          </cell>
          <cell r="P22" t="str">
            <v>BOYACA</v>
          </cell>
          <cell r="Q22" t="str">
            <v>TUNJA</v>
          </cell>
          <cell r="R22" t="str">
            <v>ABOGADA  ESPECIALISTA EN DERECHO LABORAL Y SEGURIDAD SOCIAL</v>
          </cell>
          <cell r="S22" t="str">
            <v>Título profesional en
carreras del núcleo básico
del conocimiento de:
Derecho y Afines y Título
de Posgrado en la
modalidad de
Especialización o su
equivalencia.
34 meses de
experiencia
profesional.
De ser necesario se
aplicará la equivalencia
contenida en el Artículo
Cuarto de la Resolución
No. 012 de 2017</v>
          </cell>
          <cell r="T22" t="str">
            <v>LAURA MARCELA TAMI LEAL</v>
          </cell>
          <cell r="U22" t="str">
            <v>1 1. Ley 80</v>
          </cell>
          <cell r="V22" t="str">
            <v>5 5. Contratación directa</v>
          </cell>
          <cell r="W22" t="str">
            <v>6 6. Otro</v>
          </cell>
          <cell r="X22" t="str">
            <v>Prestar servicios profesionales en materia de contratación estatal para apoyar los procedimientos y procesos de selección de mediana complejidad requeridos por las distintas dependencias de la SDMujer, incluidas las etapas de contratación y ejecución de los mismos. pc 805</v>
          </cell>
          <cell r="Y22">
            <v>44930</v>
          </cell>
          <cell r="Z22">
            <v>44931</v>
          </cell>
          <cell r="AA22">
            <v>45289</v>
          </cell>
          <cell r="AB22" t="str">
            <v>MESES</v>
          </cell>
          <cell r="AC22">
            <v>11.9</v>
          </cell>
          <cell r="AD22" t="str">
            <v>DIAS</v>
          </cell>
          <cell r="AE22">
            <v>358</v>
          </cell>
          <cell r="AF22" t="str">
            <v>https://community.secop.gov.co/Public/Tendering/OpportunityDetail/Index?noticeUID=CO1.NTC.3708676&amp;isFromPublicArea=True&amp;isModal=true&amp;asPopupView=true</v>
          </cell>
          <cell r="AG22">
            <v>44930</v>
          </cell>
          <cell r="AH22" t="str">
            <v>1 1. Inversión</v>
          </cell>
          <cell r="AI22" t="str">
            <v>O23011605560000007662</v>
          </cell>
          <cell r="AJ22">
            <v>160</v>
          </cell>
          <cell r="AK22">
            <v>44928</v>
          </cell>
          <cell r="AL22">
            <v>104133333</v>
          </cell>
          <cell r="AM22">
            <v>24</v>
          </cell>
          <cell r="AN22">
            <v>44931</v>
          </cell>
          <cell r="AO22">
            <v>104133333</v>
          </cell>
          <cell r="AP22" t="str">
            <v>Interno</v>
          </cell>
          <cell r="AQ22" t="str">
            <v>Luis Guillermo Flechas Salcedo</v>
          </cell>
          <cell r="AR22" t="str">
            <v>Director de la Dirección de Contratación</v>
          </cell>
          <cell r="AS22" t="str">
            <v>Dirección de Contratación</v>
          </cell>
          <cell r="AT22"/>
          <cell r="AU22">
            <v>104133333</v>
          </cell>
        </row>
        <row r="23">
          <cell r="A23">
            <v>21</v>
          </cell>
          <cell r="B23">
            <v>21</v>
          </cell>
          <cell r="C23" t="str">
            <v>CD-PS-021-2023</v>
          </cell>
          <cell r="D23">
            <v>788</v>
          </cell>
          <cell r="E23" t="str">
            <v>SECOPII</v>
          </cell>
          <cell r="F23" t="str">
            <v>Contratos</v>
          </cell>
          <cell r="G23" t="str">
            <v>17 17. Contrato de Prestación de Servicios</v>
          </cell>
          <cell r="H23" t="str">
            <v xml:space="preserve">31 31-Servicios Profesionales </v>
          </cell>
          <cell r="I23" t="str">
            <v>DIEGO DAVID PRIETO LUNA</v>
          </cell>
          <cell r="J23">
            <v>80133311</v>
          </cell>
          <cell r="K23" t="str">
            <v>18/05/1982</v>
          </cell>
          <cell r="L23"/>
          <cell r="M23"/>
          <cell r="N23" t="str">
            <v>3 3. Único Contratista</v>
          </cell>
          <cell r="O23" t="str">
            <v>COLOMBIA</v>
          </cell>
          <cell r="P23" t="str">
            <v>BOGOTÁ</v>
          </cell>
          <cell r="Q23" t="str">
            <v>BOGOTÁ</v>
          </cell>
          <cell r="R23" t="str">
            <v xml:space="preserve">ABOGADO </v>
          </cell>
          <cell r="S23" t="str">
            <v>TP + E y 29-34 ME
Académicos: Título Profesional con tarjeta profesional cuando sea aplicable, en una disciplina académica de alguno de los Núcleos Básicos de Conocimiento (NBC) en: Administración, Economía, Contaduría Pública, y título de postgrado en la modalidad de especialización.
Mínimo 29 meses de experiencia profesional.
De ser necesario se aplicará la equivalencia contenida en el artículo cuarto de la Resolución No. 0012 de 12 de enero de 2017.</v>
          </cell>
          <cell r="T23" t="str">
            <v>LAURA MARCELA TAMI LEAL</v>
          </cell>
          <cell r="U23" t="str">
            <v>1 1. Ley 80</v>
          </cell>
          <cell r="V23" t="str">
            <v>5 5. Contratación directa</v>
          </cell>
          <cell r="W23" t="str">
            <v>6 6. Otro</v>
          </cell>
          <cell r="X23" t="str">
            <v>Prestar servicios profesionales para apoyar a la Subsecretaría de Gestión Corporativa en las actividades financieras relacionadas con los procesos contractuales y estructuración de actos administrativos, entre otros. pc 788</v>
          </cell>
          <cell r="Y23">
            <v>44930</v>
          </cell>
          <cell r="Z23">
            <v>44931</v>
          </cell>
          <cell r="AA23">
            <v>45289</v>
          </cell>
          <cell r="AB23" t="str">
            <v>MESES</v>
          </cell>
          <cell r="AC23">
            <v>11.933333333333334</v>
          </cell>
          <cell r="AD23" t="str">
            <v>DIAS</v>
          </cell>
          <cell r="AE23">
            <v>358</v>
          </cell>
          <cell r="AF23" t="str">
            <v>https://community.secop.gov.co/Public/Tendering/OpportunityDetail/Index?noticeUID=CO1.NTC.3709620&amp;isFromPublicArea=True&amp;isModal=true&amp;asPopupView=true</v>
          </cell>
          <cell r="AG23">
            <v>44930</v>
          </cell>
          <cell r="AH23" t="str">
            <v>1 1. Inversión</v>
          </cell>
          <cell r="AI23" t="str">
            <v>O23011605560000007662</v>
          </cell>
          <cell r="AJ23">
            <v>121</v>
          </cell>
          <cell r="AK23">
            <v>44928</v>
          </cell>
          <cell r="AL23">
            <v>109695000</v>
          </cell>
          <cell r="AM23">
            <v>23</v>
          </cell>
          <cell r="AN23">
            <v>44931</v>
          </cell>
          <cell r="AO23">
            <v>109695000</v>
          </cell>
          <cell r="AP23" t="str">
            <v>Interno</v>
          </cell>
          <cell r="AQ23" t="str">
            <v>Laura Marcela Tami Leal</v>
          </cell>
          <cell r="AR23" t="str">
            <v>Subsecretaria de Gestión Corporativa</v>
          </cell>
          <cell r="AS23" t="str">
            <v>Subsecretaría de Gestión Corporativa</v>
          </cell>
          <cell r="AT23"/>
          <cell r="AU23">
            <v>109695000</v>
          </cell>
        </row>
        <row r="24">
          <cell r="A24">
            <v>22</v>
          </cell>
          <cell r="B24">
            <v>22</v>
          </cell>
          <cell r="C24" t="str">
            <v>CD-PS-022-2023</v>
          </cell>
          <cell r="D24">
            <v>966</v>
          </cell>
          <cell r="E24" t="str">
            <v>SECOPII</v>
          </cell>
          <cell r="F24" t="str">
            <v>Contratos</v>
          </cell>
          <cell r="G24" t="str">
            <v>17 17. Contrato de Prestación de Servicios</v>
          </cell>
          <cell r="H24" t="str">
            <v xml:space="preserve">31 31-Servicios Profesionales </v>
          </cell>
          <cell r="I24" t="str">
            <v>JHULIAN ANDREY ROMERO CAJAMARCA</v>
          </cell>
          <cell r="J24">
            <v>80895667</v>
          </cell>
          <cell r="K24" t="str">
            <v>20/07/1985</v>
          </cell>
          <cell r="L24"/>
          <cell r="M24"/>
          <cell r="N24" t="str">
            <v>3 3. Único Contratista</v>
          </cell>
          <cell r="O24" t="str">
            <v>COLOMBIA</v>
          </cell>
          <cell r="P24" t="str">
            <v>BOGOTÁ</v>
          </cell>
          <cell r="Q24" t="str">
            <v>BOGOTÁ</v>
          </cell>
          <cell r="R24" t="str">
            <v xml:space="preserve">TECNICO EN ASISTENCIA EN ORGANIZACIÓN DE ARCHIVOS
TECNOLOGO EN GESTION DOCUMENTAL </v>
          </cell>
          <cell r="S24" t="str">
            <v xml:space="preserve">Titulo de formación técnica o titulo de formación técnica, asistencia en organización de archivos, gestión documental, archivística o titulo profesional. 
 Asistencia en organización de archivos, Gestión documental, archivística
Mínimo 7 meses de experiencia laboral Ó Mínimo 2 meses de experiencia profesional 
De ser necesario se aplicará la equivalencia contenida en el Artículo 4 de la resolución No. 012 de 2017. </v>
          </cell>
          <cell r="T24" t="str">
            <v>LAURA MARCELA TAMI LEAL</v>
          </cell>
          <cell r="U24" t="str">
            <v>1 1. Ley 80</v>
          </cell>
          <cell r="V24" t="str">
            <v>5 5. Contratación directa</v>
          </cell>
          <cell r="W24" t="str">
            <v>6 6. Otro</v>
          </cell>
          <cell r="X24" t="str">
            <v>Prestar servicios de apoyo a la Dirección de Contratación en los temas operativos, administrativos y asistenciales relacionados con la gestión contractual que se le asigne. PC 966</v>
          </cell>
          <cell r="Y24">
            <v>44930</v>
          </cell>
          <cell r="Z24">
            <v>44936</v>
          </cell>
          <cell r="AA24">
            <v>45290</v>
          </cell>
          <cell r="AB24" t="str">
            <v>MESES</v>
          </cell>
          <cell r="AC24">
            <v>11.8</v>
          </cell>
          <cell r="AD24" t="str">
            <v>DIAS</v>
          </cell>
          <cell r="AE24">
            <v>354</v>
          </cell>
          <cell r="AF24" t="str">
            <v>https://community.secop.gov.co/Public/Tendering/OpportunityDetail/Index?noticeUID=CO1.NTC.3709841&amp;isFromPublicArea=True&amp;isModal=true&amp;asPopupView=true</v>
          </cell>
          <cell r="AG24">
            <v>44930</v>
          </cell>
          <cell r="AH24" t="str">
            <v>2 2. Funcionamiento</v>
          </cell>
          <cell r="AI24" t="str">
            <v>O21202020080383990</v>
          </cell>
          <cell r="AJ24">
            <v>401</v>
          </cell>
          <cell r="AK24">
            <v>44928</v>
          </cell>
          <cell r="AL24">
            <v>37080000</v>
          </cell>
          <cell r="AM24">
            <v>33</v>
          </cell>
          <cell r="AN24">
            <v>44931</v>
          </cell>
          <cell r="AO24">
            <v>37080000</v>
          </cell>
          <cell r="AP24" t="str">
            <v>Interno</v>
          </cell>
          <cell r="AQ24" t="str">
            <v>Luis Guillermo Flechas Salcedo</v>
          </cell>
          <cell r="AR24" t="str">
            <v>Director de la Dirección de Contratación</v>
          </cell>
          <cell r="AS24" t="str">
            <v>Dirección de Contratación</v>
          </cell>
          <cell r="AT24"/>
          <cell r="AU24">
            <v>37080000</v>
          </cell>
        </row>
        <row r="25">
          <cell r="A25">
            <v>23</v>
          </cell>
          <cell r="B25">
            <v>23</v>
          </cell>
          <cell r="C25" t="str">
            <v>CD-PS-023-2023</v>
          </cell>
          <cell r="D25">
            <v>825</v>
          </cell>
          <cell r="E25" t="str">
            <v>SECOPII</v>
          </cell>
          <cell r="F25" t="str">
            <v>Contratos</v>
          </cell>
          <cell r="G25" t="str">
            <v>17 17. Contrato de Prestación de Servicios</v>
          </cell>
          <cell r="H25" t="str">
            <v xml:space="preserve">31 31-Servicios Profesionales </v>
          </cell>
          <cell r="I25" t="str">
            <v>JANA ANDREA CARVAJAL TASCON</v>
          </cell>
          <cell r="J25">
            <v>52255339</v>
          </cell>
          <cell r="K25" t="str">
            <v>20/02/1975</v>
          </cell>
          <cell r="L25"/>
          <cell r="M25"/>
          <cell r="N25" t="str">
            <v>3 3. Único Contratista</v>
          </cell>
          <cell r="O25" t="str">
            <v xml:space="preserve">COLOMBIA </v>
          </cell>
          <cell r="P25" t="str">
            <v>CUNDINAMARCA</v>
          </cell>
          <cell r="Q25" t="str">
            <v>BOGOTA D.C</v>
          </cell>
          <cell r="R25" t="str">
            <v>PSICOLOGA ESPECIALISTA EN GERENCIA DE RECURSOS HUMANOS</v>
          </cell>
          <cell r="S25" t="str">
            <v>TP + E y 23 - 28 ME
Académicos: Título Profesional con tarjeta profesional cuando sea aplicable, en una disciplina académica de alguno de los Núcleos Básicos de Conocimiento (NBC) en: Psicología, Administración, y título de postgrado en la modalidad de especialización.
Mínimo Veintitrés (23) meses de experiencia profesional
De ser necesario se aplicará la equivalencia contenida en el artículo cuarto de la Resolución No. 0012 de 12 de enero de 2017</v>
          </cell>
          <cell r="T25" t="str">
            <v>LAURA MARCELA TAMI LEAL</v>
          </cell>
          <cell r="U25" t="str">
            <v>1 1. Ley 80</v>
          </cell>
          <cell r="V25" t="str">
            <v>5 5. Contratación directa</v>
          </cell>
          <cell r="W25" t="str">
            <v>6 6. Otro</v>
          </cell>
          <cell r="X25" t="str">
            <v>Prestar servicios profesionales en la Dirección de Talento Humano apoyando las gestiones relacionadas con el plan de bienestar e incentivos y el plan institucional de formación y capacitación, entre otros. pc 825</v>
          </cell>
          <cell r="Y25">
            <v>44930</v>
          </cell>
          <cell r="Z25">
            <v>44931</v>
          </cell>
          <cell r="AA25">
            <v>45289</v>
          </cell>
          <cell r="AB25" t="str">
            <v>MESES</v>
          </cell>
          <cell r="AC25">
            <v>11.933333333333334</v>
          </cell>
          <cell r="AD25" t="str">
            <v>DIAS</v>
          </cell>
          <cell r="AE25">
            <v>358</v>
          </cell>
          <cell r="AF25" t="str">
            <v>https://community.secop.gov.co/Public/Tendering/OpportunityDetail/Index?noticeUID=CO1.NTC.3709880&amp;isFromPublicArea=True&amp;isModal=true&amp;asPopupView=true</v>
          </cell>
          <cell r="AG25">
            <v>44930</v>
          </cell>
          <cell r="AH25" t="str">
            <v>1 1. Inversión</v>
          </cell>
          <cell r="AI25" t="str">
            <v>O23011605560000007662</v>
          </cell>
          <cell r="AJ25">
            <v>111</v>
          </cell>
          <cell r="AK25">
            <v>44928</v>
          </cell>
          <cell r="AL25">
            <v>92300000</v>
          </cell>
          <cell r="AM25">
            <v>34</v>
          </cell>
          <cell r="AN25">
            <v>44931</v>
          </cell>
          <cell r="AO25">
            <v>92300000</v>
          </cell>
          <cell r="AP25" t="str">
            <v>Interno</v>
          </cell>
          <cell r="AQ25" t="str">
            <v>Claudia Marcela Garcia Santos</v>
          </cell>
          <cell r="AR25" t="str">
            <v>Directora de la Dirección de Talento Humano</v>
          </cell>
          <cell r="AS25" t="str">
            <v>Dirección de Talento Humano</v>
          </cell>
          <cell r="AT25"/>
          <cell r="AU25">
            <v>92300000</v>
          </cell>
        </row>
        <row r="26">
          <cell r="A26">
            <v>24</v>
          </cell>
          <cell r="B26">
            <v>24</v>
          </cell>
          <cell r="C26" t="str">
            <v>CD-PS-024-2023</v>
          </cell>
          <cell r="D26">
            <v>792</v>
          </cell>
          <cell r="E26" t="str">
            <v>SECOPII</v>
          </cell>
          <cell r="F26" t="str">
            <v>Contratos</v>
          </cell>
          <cell r="G26" t="str">
            <v>17 17. Contrato de Prestación de Servicios</v>
          </cell>
          <cell r="H26" t="str">
            <v xml:space="preserve">31 31-Servicios Profesionales </v>
          </cell>
          <cell r="I26" t="str">
            <v>JAVIER GUSTAVO RINCON SALCEDO</v>
          </cell>
          <cell r="J26">
            <v>79785531</v>
          </cell>
          <cell r="K26" t="str">
            <v>31/12/1969</v>
          </cell>
          <cell r="L26"/>
          <cell r="M26"/>
          <cell r="N26" t="str">
            <v>3 3. Único Contratista</v>
          </cell>
          <cell r="O26" t="str">
            <v>COLOMBIA</v>
          </cell>
          <cell r="P26" t="str">
            <v>CUNDINAMARCA</v>
          </cell>
          <cell r="Q26" t="str">
            <v>BOGOTA D.C</v>
          </cell>
          <cell r="R26" t="str">
            <v>ABOGADO  DOCTORAT EN DRAIT</v>
          </cell>
          <cell r="S26"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26" t="str">
            <v>LAURA MARCELA TAMI LEAL</v>
          </cell>
          <cell r="U26" t="str">
            <v>1 1. Ley 80</v>
          </cell>
          <cell r="V26" t="str">
            <v>5 5. Contratación directa</v>
          </cell>
          <cell r="W26" t="str">
            <v>6 6. Otro</v>
          </cell>
          <cell r="X26" t="str">
            <v>Prestar servicios profesionales para apoyar jurídicamente a la Subsecretaría de Gestión Corporativa, en materia de Derecho Administrativo, Contratación Pública, Disciplinario y Fiscal. pc 792</v>
          </cell>
          <cell r="Y26">
            <v>44930</v>
          </cell>
          <cell r="Z26">
            <v>44931</v>
          </cell>
          <cell r="AA26">
            <v>45289</v>
          </cell>
          <cell r="AB26" t="str">
            <v>MESES</v>
          </cell>
          <cell r="AC26">
            <v>11.933333333333334</v>
          </cell>
          <cell r="AD26" t="str">
            <v>DIAS</v>
          </cell>
          <cell r="AE26">
            <v>358</v>
          </cell>
          <cell r="AF26" t="str">
            <v>https://community.secop.gov.co/Public/Tendering/OpportunityDetail/Index?noticeUID=CO1.NTC.3710151&amp;isFromPublicArea=True&amp;isModal=true&amp;asPopupView=true</v>
          </cell>
          <cell r="AG26">
            <v>44930</v>
          </cell>
          <cell r="AH26" t="str">
            <v>1 1. Inversión</v>
          </cell>
          <cell r="AI26" t="str">
            <v>O23011605560000007662</v>
          </cell>
          <cell r="AJ26">
            <v>128</v>
          </cell>
          <cell r="AK26">
            <v>44928</v>
          </cell>
          <cell r="AL26">
            <v>109695000</v>
          </cell>
          <cell r="AM26">
            <v>35</v>
          </cell>
          <cell r="AN26">
            <v>44931</v>
          </cell>
          <cell r="AO26">
            <v>109695000</v>
          </cell>
          <cell r="AP26" t="str">
            <v>Interno</v>
          </cell>
          <cell r="AQ26" t="str">
            <v>Laura Marcela Tami Leal</v>
          </cell>
          <cell r="AR26" t="str">
            <v>Subsecretaria de Gestión Corporativa</v>
          </cell>
          <cell r="AS26" t="str">
            <v>Subsecretaría de Gestión Corporativa</v>
          </cell>
          <cell r="AT26"/>
          <cell r="AU26">
            <v>109695000</v>
          </cell>
        </row>
        <row r="27">
          <cell r="A27">
            <v>25</v>
          </cell>
          <cell r="B27">
            <v>25</v>
          </cell>
          <cell r="C27" t="str">
            <v>CD-PS-025-2023</v>
          </cell>
          <cell r="D27">
            <v>798</v>
          </cell>
          <cell r="E27" t="str">
            <v>SECOPII</v>
          </cell>
          <cell r="F27" t="str">
            <v>Contratos</v>
          </cell>
          <cell r="G27" t="str">
            <v>17 17. Contrato de Prestación de Servicios</v>
          </cell>
          <cell r="H27" t="str">
            <v xml:space="preserve">31 31-Servicios Profesionales </v>
          </cell>
          <cell r="I27" t="str">
            <v>LUZ AMPARO MACIAS QUINTANA</v>
          </cell>
          <cell r="J27">
            <v>52111077</v>
          </cell>
          <cell r="K27" t="str">
            <v>10/11/1971</v>
          </cell>
          <cell r="L27"/>
          <cell r="M27"/>
          <cell r="N27" t="str">
            <v>3 3. Único Contratista</v>
          </cell>
          <cell r="O27" t="str">
            <v>COLOMBIA</v>
          </cell>
          <cell r="P27" t="str">
            <v>CUNDINAMARCA</v>
          </cell>
          <cell r="Q27" t="str">
            <v>BOGOTÁ</v>
          </cell>
          <cell r="R27" t="str">
            <v>ECONOMISTA</v>
          </cell>
          <cell r="S27" t="str">
            <v>TP + E y 29-34 ME
Académicos: 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29 meses de
experiencia
profesional.
De ser necesario se
aplicará la equivalencia
contenida en el artículo
cuarto de la Resolución
No. 0012 de 12 de
enero de 2017.</v>
          </cell>
          <cell r="T27" t="str">
            <v>LAURA MARCELA TAMI LEAL</v>
          </cell>
          <cell r="U27" t="str">
            <v>1 1. Ley 80</v>
          </cell>
          <cell r="V27" t="str">
            <v>5 5. Contratación directa</v>
          </cell>
          <cell r="W27" t="str">
            <v>6 6. Otro</v>
          </cell>
          <cell r="X27" t="str">
            <v>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798</v>
          </cell>
          <cell r="Y27">
            <v>44930</v>
          </cell>
          <cell r="Z27">
            <v>44931</v>
          </cell>
          <cell r="AA27">
            <v>45289</v>
          </cell>
          <cell r="AB27" t="str">
            <v>MESES</v>
          </cell>
          <cell r="AC27">
            <v>11.933333333333334</v>
          </cell>
          <cell r="AD27" t="str">
            <v>DIAS</v>
          </cell>
          <cell r="AE27">
            <v>358</v>
          </cell>
          <cell r="AF27" t="str">
            <v>https://community.secop.gov.co/Public/Tendering/OpportunityDetail/Index?noticeUID=CO1.NTC.3711037&amp;isFromPublicArea=True&amp;isModal=true&amp;asPopupView=true</v>
          </cell>
          <cell r="AG27">
            <v>44930</v>
          </cell>
          <cell r="AH27" t="str">
            <v>1 1. Inversión</v>
          </cell>
          <cell r="AI27" t="str">
            <v>O23011605560000007662</v>
          </cell>
          <cell r="AJ27">
            <v>138</v>
          </cell>
          <cell r="AK27">
            <v>44928</v>
          </cell>
          <cell r="AL27">
            <v>103600833</v>
          </cell>
          <cell r="AM27">
            <v>37</v>
          </cell>
          <cell r="AN27">
            <v>44931</v>
          </cell>
          <cell r="AO27">
            <v>103600833</v>
          </cell>
          <cell r="AP27" t="str">
            <v>Interno</v>
          </cell>
          <cell r="AQ27" t="str">
            <v>Laura Marcela Tami Leal</v>
          </cell>
          <cell r="AR27" t="str">
            <v>Subsecretaria de Gestión Corporativa</v>
          </cell>
          <cell r="AS27" t="str">
            <v>Subsecretaría de Gestión Corporativa</v>
          </cell>
          <cell r="AT27"/>
          <cell r="AU27">
            <v>103600833</v>
          </cell>
        </row>
        <row r="28">
          <cell r="A28">
            <v>26</v>
          </cell>
          <cell r="B28">
            <v>26</v>
          </cell>
          <cell r="C28" t="str">
            <v>CD-PS-026-2023</v>
          </cell>
          <cell r="D28">
            <v>794</v>
          </cell>
          <cell r="E28" t="str">
            <v>SECOPII</v>
          </cell>
          <cell r="F28" t="str">
            <v>Contratos</v>
          </cell>
          <cell r="G28" t="str">
            <v>17 17. Contrato de Prestación de Servicios</v>
          </cell>
          <cell r="H28" t="str">
            <v xml:space="preserve">31 31-Servicios Profesionales </v>
          </cell>
          <cell r="I28" t="str">
            <v>CARLOS ANDRES VILLA VANEGAS</v>
          </cell>
          <cell r="J28">
            <v>80729702</v>
          </cell>
          <cell r="K28" t="str">
            <v>07/12/1982</v>
          </cell>
          <cell r="L28"/>
          <cell r="M28"/>
          <cell r="N28" t="str">
            <v>3 3. Único Contratista</v>
          </cell>
          <cell r="O28" t="str">
            <v>COLOMBIA</v>
          </cell>
          <cell r="P28" t="str">
            <v xml:space="preserve">MAGDALENA </v>
          </cell>
          <cell r="Q28" t="str">
            <v>EL BANCO</v>
          </cell>
          <cell r="R28" t="str">
            <v xml:space="preserve">ABOGADO </v>
          </cell>
          <cell r="S28"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28" t="str">
            <v>LAURA MARCELA TAMI LEAL</v>
          </cell>
          <cell r="U28" t="str">
            <v>1 1. Ley 80</v>
          </cell>
          <cell r="V28" t="str">
            <v>5 5. Contratación directa</v>
          </cell>
          <cell r="W28" t="str">
            <v>6 6. Otro</v>
          </cell>
          <cell r="X28"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794</v>
          </cell>
          <cell r="Y28">
            <v>44930</v>
          </cell>
          <cell r="Z28">
            <v>44931</v>
          </cell>
          <cell r="AA28">
            <v>45203</v>
          </cell>
          <cell r="AB28" t="str">
            <v>MESES</v>
          </cell>
          <cell r="AC28">
            <v>9.0666666666666664</v>
          </cell>
          <cell r="AD28" t="str">
            <v>DIAS</v>
          </cell>
          <cell r="AE28">
            <v>272</v>
          </cell>
          <cell r="AF28" t="str">
            <v>https://community.secop.gov.co/Public/Tendering/OpportunityDetail/Index?noticeUID=CO1.NTC.3710878&amp;isFromPublicArea=True&amp;isModal=true&amp;asPopupView=true</v>
          </cell>
          <cell r="AG28">
            <v>44930</v>
          </cell>
          <cell r="AH28" t="str">
            <v>1 1. Inversión</v>
          </cell>
          <cell r="AI28" t="str">
            <v>O23011605560000007662</v>
          </cell>
          <cell r="AJ28">
            <v>131</v>
          </cell>
          <cell r="AK28">
            <v>44928</v>
          </cell>
          <cell r="AL28">
            <v>109695000</v>
          </cell>
          <cell r="AM28">
            <v>38</v>
          </cell>
          <cell r="AN28">
            <v>44931</v>
          </cell>
          <cell r="AO28">
            <v>83430000</v>
          </cell>
          <cell r="AP28" t="str">
            <v>Interno</v>
          </cell>
          <cell r="AQ28" t="str">
            <v>Laura Marcela Tami Leal</v>
          </cell>
          <cell r="AR28" t="str">
            <v>Subsecretaria de Gestión Corporativa</v>
          </cell>
          <cell r="AS28" t="str">
            <v>Subsecretaría de Gestión Corporativa</v>
          </cell>
          <cell r="AT28"/>
          <cell r="AU28">
            <v>83430000</v>
          </cell>
        </row>
        <row r="29">
          <cell r="A29">
            <v>27</v>
          </cell>
          <cell r="B29">
            <v>27</v>
          </cell>
          <cell r="C29" t="str">
            <v>CD-PS-027-2023</v>
          </cell>
          <cell r="D29">
            <v>800</v>
          </cell>
          <cell r="E29" t="str">
            <v>SECOPII</v>
          </cell>
          <cell r="F29" t="str">
            <v>Contratos</v>
          </cell>
          <cell r="G29" t="str">
            <v>17 17. Contrato de Prestación de Servicios</v>
          </cell>
          <cell r="H29" t="str">
            <v xml:space="preserve">31 31-Servicios Profesionales </v>
          </cell>
          <cell r="I29" t="str">
            <v>MARIA VALENTINA CASTILLEJO CAYCEDO</v>
          </cell>
          <cell r="J29">
            <v>1032499220</v>
          </cell>
          <cell r="K29" t="str">
            <v>28/07/1998</v>
          </cell>
          <cell r="L29"/>
          <cell r="M29"/>
          <cell r="N29" t="str">
            <v>3 3. Único Contratista</v>
          </cell>
          <cell r="O29" t="str">
            <v xml:space="preserve">COLOMBIA </v>
          </cell>
          <cell r="P29" t="str">
            <v>TOLIMA</v>
          </cell>
          <cell r="Q29" t="str">
            <v>IBAGUE</v>
          </cell>
          <cell r="R29" t="str">
            <v>POLITOLOGA</v>
          </cell>
          <cell r="S29" t="str">
            <v>TP y 10-17 ME
Académicos: Título Profesional con tarjeta profesional cuando sea aplicable, en una disciplina académica de alguno de los Núcleos Básicos de Conocimiento (NBC) en: Derecho y afines, Administración, Economía, Contaduría Pública, Ingeniería Industrial y afines, Ciencia Política, Relaciones Internacionales.
Mínimo 10 meses de experiencia profesional.
De ser necesario se aplicará la equivalencia contenida en el artículo cuarto de la Resolución No. 0012 de 12 de enero de 2017</v>
          </cell>
          <cell r="T29" t="str">
            <v>LAURA MARCELA TAMI LEAL</v>
          </cell>
          <cell r="U29" t="str">
            <v>1 1. Ley 80</v>
          </cell>
          <cell r="V29" t="str">
            <v>5 5. Contratación directa</v>
          </cell>
          <cell r="W29" t="str">
            <v>6 6. Otro</v>
          </cell>
          <cell r="X29" t="str">
            <v>Prestar servicios profesionales para apoyar con plena autonomía técnica y administrativa las labores en beneficio de la atención a la ciudadanía, en especial lo relacionado con la atención por los diferentes canales dispuestos por la entidad y la ejecución y desarrollo de las políticas, planes y proyectos de la relación estado-ciudadano, así como en los demás temas tendientes al cumplimiento de las funciones propias de la Subsecretaría. pc 800</v>
          </cell>
          <cell r="Y29">
            <v>44930</v>
          </cell>
          <cell r="Z29">
            <v>44931</v>
          </cell>
          <cell r="AA29">
            <v>45289</v>
          </cell>
          <cell r="AB29" t="str">
            <v>MESES</v>
          </cell>
          <cell r="AC29">
            <v>11.933333333333334</v>
          </cell>
          <cell r="AD29" t="str">
            <v>DIAS</v>
          </cell>
          <cell r="AE29">
            <v>358</v>
          </cell>
          <cell r="AF29" t="str">
            <v>https://community.secop.gov.co/Public/Tendering/OpportunityDetail/Index?noticeUID=CO1.NTC.3710993&amp;isFromPublicArea=True&amp;isModal=true&amp;asPopupView=true</v>
          </cell>
          <cell r="AG29">
            <v>44930</v>
          </cell>
          <cell r="AH29" t="str">
            <v>1 1. Inversión</v>
          </cell>
          <cell r="AI29" t="str">
            <v>O23011605560000007662</v>
          </cell>
          <cell r="AJ29">
            <v>141</v>
          </cell>
          <cell r="AK29">
            <v>44928</v>
          </cell>
          <cell r="AL29">
            <v>50765000</v>
          </cell>
          <cell r="AM29">
            <v>29</v>
          </cell>
          <cell r="AN29">
            <v>44931</v>
          </cell>
          <cell r="AO29">
            <v>50765000</v>
          </cell>
          <cell r="AP29" t="str">
            <v>Interno</v>
          </cell>
          <cell r="AQ29" t="str">
            <v>Laura Marcela Tami Leal</v>
          </cell>
          <cell r="AR29" t="str">
            <v>Subsecretaria de Gestión Corporativa</v>
          </cell>
          <cell r="AS29" t="str">
            <v>Subsecretaría de Gestión Corporativa</v>
          </cell>
          <cell r="AT29"/>
          <cell r="AU29">
            <v>50765000</v>
          </cell>
        </row>
        <row r="30">
          <cell r="A30">
            <v>28</v>
          </cell>
          <cell r="B30">
            <v>28</v>
          </cell>
          <cell r="C30" t="str">
            <v>CD-PS-028-2023</v>
          </cell>
          <cell r="D30">
            <v>799</v>
          </cell>
          <cell r="E30" t="str">
            <v>SECOPII</v>
          </cell>
          <cell r="F30" t="str">
            <v>Contratos</v>
          </cell>
          <cell r="G30" t="str">
            <v>17 17. Contrato de Prestación de Servicios</v>
          </cell>
          <cell r="H30" t="str">
            <v xml:space="preserve">31 31-Servicios Profesionales </v>
          </cell>
          <cell r="I30" t="str">
            <v>DIEGO ANDRES PEDRAZA PEÑA</v>
          </cell>
          <cell r="J30">
            <v>11227432</v>
          </cell>
          <cell r="K30" t="str">
            <v>21/03/1982</v>
          </cell>
          <cell r="L30"/>
          <cell r="M30"/>
          <cell r="N30" t="str">
            <v>3 3. Único Contratista</v>
          </cell>
          <cell r="O30" t="str">
            <v xml:space="preserve">COLOMBIA </v>
          </cell>
          <cell r="P30" t="str">
            <v>CUNDINAMARCA</v>
          </cell>
          <cell r="Q30" t="str">
            <v>GIRARDOT</v>
          </cell>
          <cell r="R30" t="str">
            <v>INGENIERO INDUSTRIAL 
ESPECIALISTA EN GERENCIA DE MERCADEO</v>
          </cell>
          <cell r="S30" t="str">
            <v>TP + E y 17-22 ME
Académicos: 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17 meses de experiencia profesional.
De ser necesario se aplicará la equivalencia contenida en el artículo cuarto de la Resolución No. 0012 de 12 de enero de 2017.</v>
          </cell>
          <cell r="T30" t="str">
            <v>LAURA MARCELA TAMI LEAL</v>
          </cell>
          <cell r="U30" t="str">
            <v>1 1. Ley 80</v>
          </cell>
          <cell r="V30" t="str">
            <v>5 5. Contratación directa</v>
          </cell>
          <cell r="W30" t="str">
            <v>6 6. Otro</v>
          </cell>
          <cell r="X30" t="str">
            <v>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799</v>
          </cell>
          <cell r="Y30">
            <v>44930</v>
          </cell>
          <cell r="Z30">
            <v>44931</v>
          </cell>
          <cell r="AA30">
            <v>45289</v>
          </cell>
          <cell r="AB30" t="str">
            <v>MESES</v>
          </cell>
          <cell r="AC30">
            <v>11.933333333333334</v>
          </cell>
          <cell r="AD30" t="str">
            <v>DIAS</v>
          </cell>
          <cell r="AE30">
            <v>358</v>
          </cell>
          <cell r="AF30" t="str">
            <v>https://community.secop.gov.co/Public/Tendering/OpportunityDetail/Index?noticeUID=CO1.NTC.3711337&amp;isFromPublicArea=True&amp;isModal=true&amp;asPopupView=true</v>
          </cell>
          <cell r="AG30">
            <v>44930</v>
          </cell>
          <cell r="AH30" t="str">
            <v>1 1. Inversión</v>
          </cell>
          <cell r="AI30" t="str">
            <v>O23011605560000007662</v>
          </cell>
          <cell r="AJ30">
            <v>140</v>
          </cell>
          <cell r="AK30">
            <v>44928</v>
          </cell>
          <cell r="AL30">
            <v>85318333</v>
          </cell>
          <cell r="AM30">
            <v>32</v>
          </cell>
          <cell r="AN30">
            <v>44931</v>
          </cell>
          <cell r="AO30">
            <v>85318333</v>
          </cell>
          <cell r="AP30" t="str">
            <v>Interno</v>
          </cell>
          <cell r="AQ30" t="str">
            <v>Laura Marcela Tami Leal</v>
          </cell>
          <cell r="AR30" t="str">
            <v>Subsecretaria de Gestión Corporativa</v>
          </cell>
          <cell r="AS30" t="str">
            <v>Subsecretaría de Gestión Corporativa</v>
          </cell>
          <cell r="AT30"/>
          <cell r="AU30">
            <v>85318333</v>
          </cell>
        </row>
        <row r="31">
          <cell r="A31">
            <v>29</v>
          </cell>
          <cell r="B31">
            <v>29</v>
          </cell>
          <cell r="C31" t="str">
            <v>CD-PS-029-2023</v>
          </cell>
          <cell r="D31">
            <v>789</v>
          </cell>
          <cell r="E31" t="str">
            <v>SECOPII</v>
          </cell>
          <cell r="F31" t="str">
            <v>Contratos</v>
          </cell>
          <cell r="G31" t="str">
            <v>17 17. Contrato de Prestación de Servicios</v>
          </cell>
          <cell r="H31" t="str">
            <v xml:space="preserve">31 31-Servicios Profesionales </v>
          </cell>
          <cell r="I31" t="str">
            <v>NATALI  ARDILA ARDILA</v>
          </cell>
          <cell r="J31">
            <v>53165523</v>
          </cell>
          <cell r="K31" t="str">
            <v>25/11/1990</v>
          </cell>
          <cell r="L31"/>
          <cell r="M31"/>
          <cell r="N31" t="str">
            <v>3 3. Único Contratista</v>
          </cell>
          <cell r="O31" t="str">
            <v xml:space="preserve">COLOMBIA </v>
          </cell>
          <cell r="P31" t="str">
            <v>BOGOTÁ</v>
          </cell>
          <cell r="Q31" t="str">
            <v>BOGOTÁ</v>
          </cell>
          <cell r="R31" t="str">
            <v xml:space="preserve">CONTADORA PUBLICA
</v>
          </cell>
          <cell r="S31" t="str">
            <v>TP + E y 23-28 ME
Académicos: Título Profesional con tarjeta profesional cuando sea aplicable, en una disciplina académica de alguno de los Núcleos Básicos de Conocimiento (NBC) en: Administración, Economía, Contaduría Pública, y título de postgrado en la modalidad de especialización.
Mínimo 23 meses de experiencia profesional.
De ser necesario se aplicará la equivalencia contenida en el artículo cuarto de la Resolución No. 0012 de 12 de enero de 2017.</v>
          </cell>
          <cell r="T31" t="str">
            <v>LAURA MARCELA TAMI LEAL</v>
          </cell>
          <cell r="U31" t="str">
            <v>1 1. Ley 80</v>
          </cell>
          <cell r="V31" t="str">
            <v>5 5. Contratación directa</v>
          </cell>
          <cell r="W31" t="str">
            <v>6 6. Otro</v>
          </cell>
          <cell r="X31" t="str">
            <v>Prestar servicios profesionales en la Subsecretaría de Gestión Corporativa para brindar apoyo en la revisión y seguimiento de los procesos presupuestales y financieros de la SDMujer, así como en los demás temas relacionados con las funciones de la Subsecretaría. pc 789</v>
          </cell>
          <cell r="Y31">
            <v>44930</v>
          </cell>
          <cell r="Z31">
            <v>44931</v>
          </cell>
          <cell r="AA31">
            <v>45289</v>
          </cell>
          <cell r="AB31" t="str">
            <v>MESES</v>
          </cell>
          <cell r="AC31">
            <v>11.933333333333334</v>
          </cell>
          <cell r="AD31" t="str">
            <v>DIAS</v>
          </cell>
          <cell r="AE31">
            <v>358</v>
          </cell>
          <cell r="AF31" t="str">
            <v>https://community.secop.gov.co/Public/Tendering/OpportunityDetail/Index?noticeUID=CO1.NTC.3711358&amp;isFromPublicArea=True&amp;isModal=true&amp;asPopupView=true</v>
          </cell>
          <cell r="AG31">
            <v>44930</v>
          </cell>
          <cell r="AH31" t="str">
            <v>1 1. Inversión</v>
          </cell>
          <cell r="AI31" t="str">
            <v>O23011605560000007662</v>
          </cell>
          <cell r="AJ31">
            <v>124</v>
          </cell>
          <cell r="AK31">
            <v>44928</v>
          </cell>
          <cell r="AL31">
            <v>94666667</v>
          </cell>
          <cell r="AM31">
            <v>25</v>
          </cell>
          <cell r="AN31">
            <v>44931</v>
          </cell>
          <cell r="AO31">
            <v>94666667</v>
          </cell>
          <cell r="AP31" t="str">
            <v>Interno</v>
          </cell>
          <cell r="AQ31" t="str">
            <v>Laura Marcela Tami Leal</v>
          </cell>
          <cell r="AR31" t="str">
            <v>Subsecretaria de Gestión Corporativa</v>
          </cell>
          <cell r="AS31" t="str">
            <v>Subsecretaría de Gestión Corporativa</v>
          </cell>
          <cell r="AT31"/>
          <cell r="AU31">
            <v>94666667</v>
          </cell>
        </row>
        <row r="32">
          <cell r="A32">
            <v>30</v>
          </cell>
          <cell r="B32">
            <v>30</v>
          </cell>
          <cell r="C32" t="str">
            <v>CD-PS-030-2023</v>
          </cell>
          <cell r="D32">
            <v>827</v>
          </cell>
          <cell r="E32" t="str">
            <v>SECOPII</v>
          </cell>
          <cell r="F32" t="str">
            <v>Contratos</v>
          </cell>
          <cell r="G32" t="str">
            <v>17 17. Contrato de Prestación de Servicios</v>
          </cell>
          <cell r="H32" t="str">
            <v xml:space="preserve">31 31-Servicios Profesionales </v>
          </cell>
          <cell r="I32" t="str">
            <v>ANGELA MARIA TAVERA PATIÑO</v>
          </cell>
          <cell r="J32">
            <v>1098607052</v>
          </cell>
          <cell r="K32" t="str">
            <v>25/12/1985</v>
          </cell>
          <cell r="L32"/>
          <cell r="M32"/>
          <cell r="N32" t="str">
            <v>3 3. Único Contratista</v>
          </cell>
          <cell r="O32" t="str">
            <v>COLOMBIA</v>
          </cell>
          <cell r="P32" t="str">
            <v>ANTLANTICO</v>
          </cell>
          <cell r="Q32" t="str">
            <v>BARRANQUILLA</v>
          </cell>
          <cell r="R32" t="str">
            <v>ABOGADA  ESPECIALISTA EN DERECHO ADMINISTRATIVO ESPECIALISTA EN RESPOSABILIDAD MECIDA</v>
          </cell>
          <cell r="S32" t="str">
            <v>TP + E y 17 - 22 ME
Académicos: Título Profesional con tarjeta profesional cuando sea aplicable, en una disciplina académica de alguno de los Núcleos Básicos de Conocimiento (NBC) en: Derecho y afines y título de postgrado en la modalidad de especialización
Mínimo diecisiete (17) meses de experiencia profesional.
De ser necesario se aplicará la equivalencia contenida en el artículo cuarto de la Resolución No. 0012 de 12 de enero de 2017.</v>
          </cell>
          <cell r="T32" t="str">
            <v>LAURA MARCELA TAMI LEAL</v>
          </cell>
          <cell r="U32" t="str">
            <v>1 1. Ley 80</v>
          </cell>
          <cell r="V32" t="str">
            <v>5 5. Contratación directa</v>
          </cell>
          <cell r="W32" t="str">
            <v>6 6. Otro</v>
          </cell>
          <cell r="X32" t="str">
            <v>Prestar servicios profesionales en la Dirección de Talento Humano para brindar apoyo jurídico en la proyección, revisión y trámite de documentos y demás actividades administrativas de la dirección. pc 827</v>
          </cell>
          <cell r="Y32">
            <v>44930</v>
          </cell>
          <cell r="Z32">
            <v>44931</v>
          </cell>
          <cell r="AA32">
            <v>45289</v>
          </cell>
          <cell r="AB32" t="str">
            <v>MESES</v>
          </cell>
          <cell r="AC32">
            <v>11.933333333333334</v>
          </cell>
          <cell r="AD32" t="str">
            <v>DIAS</v>
          </cell>
          <cell r="AE32">
            <v>358</v>
          </cell>
          <cell r="AF32" t="str">
            <v>https://community.secop.gov.co/Public/Tendering/OpportunityDetail/Index?noticeUID=CO1.NTC.3711490&amp;isFromPublicArea=True&amp;isModal=true&amp;asPopupView=true</v>
          </cell>
          <cell r="AG32">
            <v>44930</v>
          </cell>
          <cell r="AH32" t="str">
            <v>1 1. Inversión</v>
          </cell>
          <cell r="AI32" t="str">
            <v>O23011605560000007662</v>
          </cell>
          <cell r="AJ32">
            <v>113</v>
          </cell>
          <cell r="AK32">
            <v>44928</v>
          </cell>
          <cell r="AL32">
            <v>85566833</v>
          </cell>
          <cell r="AM32">
            <v>26</v>
          </cell>
          <cell r="AN32">
            <v>44931</v>
          </cell>
          <cell r="AO32">
            <v>85566833</v>
          </cell>
          <cell r="AP32" t="str">
            <v>Interno</v>
          </cell>
          <cell r="AQ32" t="str">
            <v>Claudia Marcela Garcia Santos</v>
          </cell>
          <cell r="AR32" t="str">
            <v>Directora de la Dirección de Talento Humano</v>
          </cell>
          <cell r="AS32" t="str">
            <v>Dirección de Talento Humano</v>
          </cell>
          <cell r="AT32"/>
          <cell r="AU32">
            <v>85566833</v>
          </cell>
        </row>
        <row r="33">
          <cell r="A33">
            <v>31</v>
          </cell>
          <cell r="B33">
            <v>31</v>
          </cell>
          <cell r="C33" t="str">
            <v>CD-PS-031-2023</v>
          </cell>
          <cell r="D33">
            <v>818</v>
          </cell>
          <cell r="E33" t="str">
            <v>SECOPII</v>
          </cell>
          <cell r="F33" t="str">
            <v>Contratos</v>
          </cell>
          <cell r="G33" t="str">
            <v>17 17. Contrato de Prestación de Servicios</v>
          </cell>
          <cell r="H33" t="str">
            <v xml:space="preserve">31 31-Servicios Profesionales </v>
          </cell>
          <cell r="I33" t="str">
            <v>JULIAN ANDRES MARTIN RIOS</v>
          </cell>
          <cell r="J33">
            <v>80114068</v>
          </cell>
          <cell r="K33" t="str">
            <v>15/08/1981</v>
          </cell>
          <cell r="L33"/>
          <cell r="M33"/>
          <cell r="N33" t="str">
            <v>3 3. Único Contratista</v>
          </cell>
          <cell r="O33" t="str">
            <v>COLOMBIA</v>
          </cell>
          <cell r="P33" t="str">
            <v>CUNDINAMARCA</v>
          </cell>
          <cell r="Q33" t="str">
            <v>BOGOTA D.C</v>
          </cell>
          <cell r="R33" t="str">
            <v>ADMINISTRADOR PUBLICO</v>
          </cell>
          <cell r="S33" t="str">
            <v>TP y 18 - 24 ME
Académicos: Título Profesional con tarjeta profesional cuando sea aplicable, en una disciplina académica de alguno de los Núcleos Básicos de Conocimiento (NBC) en: Derecho y afines, Administración.
Mínimo dieciocho (18) meses de experiencia profesional
De ser necesario se aplicará la equivalencia contenida en el artículo cuarto de la Resolución No. 0012 de 12 de enero de 2017.</v>
          </cell>
          <cell r="T33" t="str">
            <v>LAURA MARCELA TAMI LEAL</v>
          </cell>
          <cell r="U33" t="str">
            <v>1 1. Ley 80</v>
          </cell>
          <cell r="V33" t="str">
            <v>5 5. Contratación directa</v>
          </cell>
          <cell r="W33" t="str">
            <v>6 6. Otro</v>
          </cell>
          <cell r="X33" t="str">
            <v>Prestar servicios profesionales para el desarrollo de actividades concernientes a la provisión de encargos, evaluación, seguimiento y gestión del personal vinculado a la Secretaría Distrital de la Mujer. pc 818</v>
          </cell>
          <cell r="Y33">
            <v>44930</v>
          </cell>
          <cell r="Z33">
            <v>44931</v>
          </cell>
          <cell r="AA33">
            <v>45289</v>
          </cell>
          <cell r="AB33" t="str">
            <v>MESES</v>
          </cell>
          <cell r="AC33">
            <v>11.933333333333334</v>
          </cell>
          <cell r="AD33" t="str">
            <v>DIAS</v>
          </cell>
          <cell r="AE33">
            <v>358</v>
          </cell>
          <cell r="AF33" t="str">
            <v>https://community.secop.gov.co/Public/Tendering/OpportunityDetail/Index?noticeUID=CO1.NTC.3712084&amp;isFromPublicArea=True&amp;isModal=true&amp;asPopupView=true</v>
          </cell>
          <cell r="AG33">
            <v>44930</v>
          </cell>
          <cell r="AH33" t="str">
            <v>1 1. Inversión</v>
          </cell>
          <cell r="AI33" t="str">
            <v>O23011605560000007662</v>
          </cell>
          <cell r="AJ33">
            <v>103</v>
          </cell>
          <cell r="AK33">
            <v>44928</v>
          </cell>
          <cell r="AL33">
            <v>53250000</v>
          </cell>
          <cell r="AM33">
            <v>36</v>
          </cell>
          <cell r="AN33">
            <v>44931</v>
          </cell>
          <cell r="AO33">
            <v>53250000</v>
          </cell>
          <cell r="AP33" t="str">
            <v>Interno</v>
          </cell>
          <cell r="AQ33" t="str">
            <v>Claudia Marcela Garcia Santos</v>
          </cell>
          <cell r="AR33" t="str">
            <v>Directora de la Dirección de Talento Humano</v>
          </cell>
          <cell r="AS33" t="str">
            <v>Dirección de Talento Humano</v>
          </cell>
          <cell r="AT33"/>
          <cell r="AU33">
            <v>53250000</v>
          </cell>
        </row>
        <row r="34">
          <cell r="A34">
            <v>32</v>
          </cell>
          <cell r="B34">
            <v>32</v>
          </cell>
          <cell r="C34" t="str">
            <v>CD-PS-032-2023</v>
          </cell>
          <cell r="D34">
            <v>820</v>
          </cell>
          <cell r="E34" t="str">
            <v>SECOPII</v>
          </cell>
          <cell r="F34" t="str">
            <v>Contratos</v>
          </cell>
          <cell r="G34" t="str">
            <v>17 17. Contrato de Prestación de Servicios</v>
          </cell>
          <cell r="H34" t="str">
            <v xml:space="preserve">31 31-Servicios Profesionales </v>
          </cell>
          <cell r="I34" t="str">
            <v>DEYANIRA  BUITRAGO RAMIREZ</v>
          </cell>
          <cell r="J34">
            <v>52214560</v>
          </cell>
          <cell r="K34" t="str">
            <v>03/09/1976</v>
          </cell>
          <cell r="L34"/>
          <cell r="M34"/>
          <cell r="N34" t="str">
            <v>3 3. Único Contratista</v>
          </cell>
          <cell r="O34" t="str">
            <v>Colombia</v>
          </cell>
          <cell r="P34" t="str">
            <v>Bogotá D.C.</v>
          </cell>
          <cell r="Q34" t="str">
            <v>Bogotá D.C.</v>
          </cell>
          <cell r="R34" t="str">
            <v>ADMINISTRACION DE EMPRESAS
ESPECIALIZACIÓN EN DIRECCIÓN YGESTIÓN DE PROYECTOS</v>
          </cell>
          <cell r="S34" t="str">
            <v>TP + E y 29 - 34 ME
Académicos: Título Profesional con tarjeta profesional cuando sea aplicable, en una disciplina académica de alguno de los Núcleos Básicos de Conocimiento (NBC) en: Administración, Contaduría Pública, y título de postgrado en la modalidad de especialización.
Mínimo veintinueve (29) meses de experiencia profesional.
De ser necesario se aplicará la equivalencia contenida en el artículo cuarto de la Resolución No. 0012 de 12 de enero de 2017.</v>
          </cell>
          <cell r="T34" t="str">
            <v>LAURA MARCELA TAMI LEAL</v>
          </cell>
          <cell r="U34" t="str">
            <v>1 1. Ley 80</v>
          </cell>
          <cell r="V34" t="str">
            <v>5 5. Contratación directa</v>
          </cell>
          <cell r="W34" t="str">
            <v>6 6. Otro</v>
          </cell>
          <cell r="X34" t="str">
            <v>Prestar servicios profesionales en la Dirección de Talento Humano apoyando las actividades concernientes al reconocimiento y liquidación de los conceptos asociados a la nómina de la Entidad. pc 820</v>
          </cell>
          <cell r="Y34">
            <v>44931</v>
          </cell>
          <cell r="Z34">
            <v>44932</v>
          </cell>
          <cell r="AA34">
            <v>45290</v>
          </cell>
          <cell r="AB34" t="str">
            <v>MESES</v>
          </cell>
          <cell r="AC34">
            <v>11.933333333333334</v>
          </cell>
          <cell r="AD34" t="str">
            <v>DIAS</v>
          </cell>
          <cell r="AE34">
            <v>358</v>
          </cell>
          <cell r="AF34" t="str">
            <v>https://community.secop.gov.co/Public/Tendering/OpportunityDetail/Index?noticeUID=CO1.NTC.3714779&amp;isFromPublicArea=True&amp;isModal=true&amp;asPopupView=true</v>
          </cell>
          <cell r="AG34">
            <v>44931</v>
          </cell>
          <cell r="AH34" t="str">
            <v>1 1. Inversión</v>
          </cell>
          <cell r="AI34" t="str">
            <v>O23011605560000007662</v>
          </cell>
          <cell r="AJ34">
            <v>105</v>
          </cell>
          <cell r="AK34">
            <v>44928</v>
          </cell>
          <cell r="AL34">
            <v>101766667</v>
          </cell>
          <cell r="AM34">
            <v>41</v>
          </cell>
          <cell r="AN34">
            <v>44931</v>
          </cell>
          <cell r="AO34">
            <v>101766667</v>
          </cell>
          <cell r="AP34" t="str">
            <v>Interno</v>
          </cell>
          <cell r="AQ34" t="str">
            <v>Claudia Marcela Garcia Santos</v>
          </cell>
          <cell r="AR34" t="str">
            <v>Directora de la Dirección de Talento Humano</v>
          </cell>
          <cell r="AS34" t="str">
            <v>Dirección de Talento Humano</v>
          </cell>
          <cell r="AT34"/>
          <cell r="AU34">
            <v>101766667</v>
          </cell>
        </row>
        <row r="35">
          <cell r="A35">
            <v>33</v>
          </cell>
          <cell r="B35">
            <v>33</v>
          </cell>
          <cell r="C35" t="str">
            <v>CD-PS-033-2023</v>
          </cell>
          <cell r="D35">
            <v>822</v>
          </cell>
          <cell r="E35" t="str">
            <v>SECOPII</v>
          </cell>
          <cell r="F35" t="str">
            <v>Contratos</v>
          </cell>
          <cell r="G35" t="str">
            <v>17 17. Contrato de Prestación de Servicios</v>
          </cell>
          <cell r="H35" t="str">
            <v xml:space="preserve">31 31-Servicios Profesionales </v>
          </cell>
          <cell r="I35" t="str">
            <v>EMIRO FRANCISCO MUÑOZ GARCIA</v>
          </cell>
          <cell r="J35">
            <v>1129531641</v>
          </cell>
          <cell r="K35" t="str">
            <v>24/07/1986</v>
          </cell>
          <cell r="L35"/>
          <cell r="M35"/>
          <cell r="N35" t="str">
            <v>3 3. Único Contratista</v>
          </cell>
          <cell r="O35" t="str">
            <v xml:space="preserve">COLOMBIA </v>
          </cell>
          <cell r="P35" t="str">
            <v xml:space="preserve">ATLANTICO </v>
          </cell>
          <cell r="Q35" t="str">
            <v>BARRANQUILLA</v>
          </cell>
          <cell r="R35" t="str">
            <v>ABOGADO  - Especialista en Derecho del Trabajo y Seguridad Social</v>
          </cell>
          <cell r="S35" t="str">
            <v>TP + E y 29 - 34 ME Académicos: Título Profesional con tarjeta profesional cuando sea aplicable, en una disciplina académica de alguno de los Núcleos Básicos de Conocimiento (NBC) en: Derecho y afines, y título de postgrado en la modalidad de especialización.
Mínimo veintinueve (29) meses de experiencia profesional
De ser necesario se aplicará la equivalencia contenida en el artículo cuarto de la Resolución No. 0012 de 12 de enero de 2017.</v>
          </cell>
          <cell r="T35" t="str">
            <v>LAURA MARCELA TAMI LEAL</v>
          </cell>
          <cell r="U35" t="str">
            <v>1 1. Ley 80</v>
          </cell>
          <cell r="V35" t="str">
            <v>5 5. Contratación directa</v>
          </cell>
          <cell r="W35" t="str">
            <v>6 6. Otro</v>
          </cell>
          <cell r="X35" t="str">
            <v>Prestar servicios profesionales en la Dirección de Talento Humano para brindar apoyo en la orientación e implementación de acciones y decisiones en materia administrativa y jurídica, así como en los trámites y procedimientos correspondientes. pc 822</v>
          </cell>
          <cell r="Y35">
            <v>44931</v>
          </cell>
          <cell r="Z35">
            <v>44932</v>
          </cell>
          <cell r="AA35">
            <v>45290</v>
          </cell>
          <cell r="AB35" t="str">
            <v>MESES</v>
          </cell>
          <cell r="AC35">
            <v>11.933333333333334</v>
          </cell>
          <cell r="AD35" t="str">
            <v>DIAS</v>
          </cell>
          <cell r="AE35">
            <v>358</v>
          </cell>
          <cell r="AF35" t="str">
            <v>https://community.secop.gov.co/Public/Tendering/OpportunityDetail/Index?noticeUID=CO1.NTC.3715025&amp;isFromPublicArea=True&amp;isModal=true&amp;asPopupView=true</v>
          </cell>
          <cell r="AG35">
            <v>44931</v>
          </cell>
          <cell r="AH35" t="str">
            <v>1 1. Inversión</v>
          </cell>
          <cell r="AI35" t="str">
            <v>O23011605560000007662</v>
          </cell>
          <cell r="AJ35">
            <v>107</v>
          </cell>
          <cell r="AK35">
            <v>44928</v>
          </cell>
          <cell r="AL35">
            <v>109458333</v>
          </cell>
          <cell r="AM35">
            <v>39</v>
          </cell>
          <cell r="AN35">
            <v>44931</v>
          </cell>
          <cell r="AO35">
            <v>109458333</v>
          </cell>
          <cell r="AP35" t="str">
            <v>Interno</v>
          </cell>
          <cell r="AQ35" t="str">
            <v>Claudia Marcela Garcia Santos</v>
          </cell>
          <cell r="AR35" t="str">
            <v>Directora de la Dirección de Talento Humano</v>
          </cell>
          <cell r="AS35" t="str">
            <v>Dirección de Talento Humano</v>
          </cell>
          <cell r="AT35"/>
          <cell r="AU35">
            <v>109458333</v>
          </cell>
        </row>
        <row r="36">
          <cell r="A36">
            <v>34</v>
          </cell>
          <cell r="B36">
            <v>34</v>
          </cell>
          <cell r="C36" t="str">
            <v>CD-PS-034-2023</v>
          </cell>
          <cell r="D36">
            <v>809</v>
          </cell>
          <cell r="E36" t="str">
            <v>SECOPII</v>
          </cell>
          <cell r="F36" t="str">
            <v>Contratos</v>
          </cell>
          <cell r="G36" t="str">
            <v>17 17. Contrato de Prestación de Servicios</v>
          </cell>
          <cell r="H36" t="str">
            <v xml:space="preserve">31 31-Servicios Profesionales </v>
          </cell>
          <cell r="I36" t="str">
            <v>JUAN JOSE HERNANDEZ ACOSTA</v>
          </cell>
          <cell r="J36">
            <v>1100542273</v>
          </cell>
          <cell r="K36" t="str">
            <v>31/01/1986</v>
          </cell>
          <cell r="L36"/>
          <cell r="M36"/>
          <cell r="N36" t="str">
            <v>3 3. Único Contratista</v>
          </cell>
          <cell r="O36" t="str">
            <v>COLOMBIA</v>
          </cell>
          <cell r="P36" t="str">
            <v>SUCRE</v>
          </cell>
          <cell r="Q36" t="str">
            <v>GALERAS</v>
          </cell>
          <cell r="R36" t="str">
            <v>ABOGADO  ESPECIALIZADO EN DERECHO ADMINISTRATIVO</v>
          </cell>
          <cell r="S36" t="str">
            <v>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v>
          </cell>
          <cell r="T36" t="str">
            <v>LAURA MARCELA TAMI LEAL</v>
          </cell>
          <cell r="U36" t="str">
            <v>1 1. Ley 80</v>
          </cell>
          <cell r="V36" t="str">
            <v>5 5. Contratación directa</v>
          </cell>
          <cell r="W36" t="str">
            <v>6 6. Otro</v>
          </cell>
          <cell r="X36" t="str">
            <v>Prestar servicios profesionales para el desarrollo de las actividades propias de los procesos de selección de mediana baja complejidad, incluidas las etapas de contratación y ejecución de los mismos. PC 809</v>
          </cell>
          <cell r="Y36">
            <v>44931</v>
          </cell>
          <cell r="Z36">
            <v>44932</v>
          </cell>
          <cell r="AA36">
            <v>45290</v>
          </cell>
          <cell r="AB36" t="str">
            <v>MESES</v>
          </cell>
          <cell r="AC36">
            <v>11.933333333333334</v>
          </cell>
          <cell r="AD36" t="str">
            <v>DIAS</v>
          </cell>
          <cell r="AE36">
            <v>358</v>
          </cell>
          <cell r="AF36" t="str">
            <v>https://community.secop.gov.co/Public/Tendering/OpportunityDetail/Index?noticeUID=CO1.NTC.3715519&amp;isFromPublicArea=True&amp;isModal=true&amp;asPopupView=true</v>
          </cell>
          <cell r="AG36">
            <v>44931</v>
          </cell>
          <cell r="AH36" t="str">
            <v>1 1. Inversión</v>
          </cell>
          <cell r="AI36" t="str">
            <v>O23011605560000007662</v>
          </cell>
          <cell r="AJ36">
            <v>87</v>
          </cell>
          <cell r="AK36">
            <v>44928</v>
          </cell>
          <cell r="AL36">
            <v>94666667</v>
          </cell>
          <cell r="AM36">
            <v>42</v>
          </cell>
          <cell r="AN36">
            <v>44931</v>
          </cell>
          <cell r="AO36">
            <v>94666667</v>
          </cell>
          <cell r="AP36" t="str">
            <v>Interno</v>
          </cell>
          <cell r="AQ36" t="str">
            <v>Luis Guillermo Flechas Salcedo</v>
          </cell>
          <cell r="AR36" t="str">
            <v>Director de la Dirección de Contratación</v>
          </cell>
          <cell r="AS36" t="str">
            <v>Dirección de Contratación</v>
          </cell>
          <cell r="AT36"/>
          <cell r="AU36">
            <v>94666667</v>
          </cell>
        </row>
        <row r="37">
          <cell r="A37">
            <v>35</v>
          </cell>
          <cell r="B37">
            <v>35</v>
          </cell>
          <cell r="C37" t="str">
            <v>CD-PS-035-2023</v>
          </cell>
          <cell r="D37">
            <v>813</v>
          </cell>
          <cell r="E37" t="str">
            <v>SECOPII</v>
          </cell>
          <cell r="F37" t="str">
            <v>Contratos</v>
          </cell>
          <cell r="G37" t="str">
            <v>17 17. Contrato de Prestación de Servicios</v>
          </cell>
          <cell r="H37" t="str">
            <v xml:space="preserve">31 31-Servicios Profesionales </v>
          </cell>
          <cell r="I37" t="str">
            <v>PAULA ANDREA ZULUAGA</v>
          </cell>
          <cell r="J37">
            <v>24646191</v>
          </cell>
          <cell r="K37" t="str">
            <v>23/09/1979</v>
          </cell>
          <cell r="L37"/>
          <cell r="M37"/>
          <cell r="N37" t="str">
            <v>3 3. Único Contratista</v>
          </cell>
          <cell r="O37" t="str">
            <v>COLOMBIA</v>
          </cell>
          <cell r="P37" t="str">
            <v>CALDAS</v>
          </cell>
          <cell r="Q37" t="str">
            <v>FILADELFIA</v>
          </cell>
          <cell r="R37" t="str">
            <v xml:space="preserve">ABOGADA </v>
          </cell>
          <cell r="S37" t="str">
            <v>Título profesional en disciplinas académicas de los núcleos básicos de conocimiento NBC de: Derecho y afines.
• Título de Posgrado en modalidad de especialización. Se aplica cualquiera de sus equivalencias.
Once (11) meses de experiencia profesional.
De ser necesario se aplicará la equivalencia contenida en el Artículo Cuarto de la Resolución No. 012 de 2017, que establece lo siguiente:</v>
          </cell>
          <cell r="T37" t="str">
            <v>LAURA MARCELA TAMI LEAL</v>
          </cell>
          <cell r="U37" t="str">
            <v>1 1. Ley 80</v>
          </cell>
          <cell r="V37" t="str">
            <v>5 5. Contratación directa</v>
          </cell>
          <cell r="W37" t="str">
            <v>6 6. Otro</v>
          </cell>
          <cell r="X37" t="str">
            <v>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813</v>
          </cell>
          <cell r="Y37">
            <v>44931</v>
          </cell>
          <cell r="Z37">
            <v>44932</v>
          </cell>
          <cell r="AA37">
            <v>45290</v>
          </cell>
          <cell r="AB37" t="str">
            <v>MESES</v>
          </cell>
          <cell r="AC37">
            <v>11.933333333333334</v>
          </cell>
          <cell r="AD37" t="str">
            <v>DIAS</v>
          </cell>
          <cell r="AE37">
            <v>358</v>
          </cell>
          <cell r="AF37" t="str">
            <v>https://community.secop.gov.co/Public/Tendering/OpportunityDetail/Index?noticeUID=CO1.NTC.3715100&amp;isFromPublicArea=True&amp;isModal=true&amp;asPopupView=true</v>
          </cell>
          <cell r="AG37">
            <v>44931</v>
          </cell>
          <cell r="AH37" t="str">
            <v>1 1. Inversión</v>
          </cell>
          <cell r="AI37" t="str">
            <v>O23011605560000007662</v>
          </cell>
          <cell r="AJ37">
            <v>91</v>
          </cell>
          <cell r="AK37">
            <v>44928</v>
          </cell>
          <cell r="AL37">
            <v>76916667</v>
          </cell>
          <cell r="AM37">
            <v>40</v>
          </cell>
          <cell r="AN37">
            <v>44931</v>
          </cell>
          <cell r="AO37">
            <v>76916667</v>
          </cell>
          <cell r="AP37" t="str">
            <v>Interno</v>
          </cell>
          <cell r="AQ37" t="str">
            <v>Luis Guillermo Flechas Salcedo</v>
          </cell>
          <cell r="AR37" t="str">
            <v>Director de la Dirección de Contratación</v>
          </cell>
          <cell r="AS37" t="str">
            <v>Dirección de Contratación</v>
          </cell>
          <cell r="AT37"/>
          <cell r="AU37">
            <v>76916667</v>
          </cell>
        </row>
        <row r="38">
          <cell r="A38">
            <v>36</v>
          </cell>
          <cell r="B38">
            <v>36</v>
          </cell>
          <cell r="C38" t="str">
            <v xml:space="preserve">ANULADO </v>
          </cell>
          <cell r="D38"/>
          <cell r="E38"/>
          <cell r="F38"/>
          <cell r="G38"/>
          <cell r="H38"/>
          <cell r="I38"/>
          <cell r="J38"/>
          <cell r="K38"/>
          <cell r="L38"/>
          <cell r="M38"/>
          <cell r="N38"/>
          <cell r="O38"/>
          <cell r="P38"/>
          <cell r="Q38"/>
          <cell r="R38"/>
          <cell r="S38"/>
          <cell r="T38"/>
          <cell r="U38"/>
          <cell r="V38"/>
          <cell r="W38"/>
          <cell r="X38"/>
          <cell r="Y38"/>
          <cell r="Z38"/>
          <cell r="AA38"/>
          <cell r="AB38"/>
          <cell r="AC38"/>
          <cell r="AD38"/>
          <cell r="AE38">
            <v>0</v>
          </cell>
          <cell r="AF38"/>
          <cell r="AG38"/>
          <cell r="AH38"/>
          <cell r="AI38">
            <v>0</v>
          </cell>
          <cell r="AJ38"/>
          <cell r="AK38"/>
          <cell r="AL38"/>
          <cell r="AM38"/>
          <cell r="AN38"/>
          <cell r="AO38"/>
          <cell r="AP38"/>
          <cell r="AQ38"/>
          <cell r="AR38"/>
          <cell r="AS38"/>
          <cell r="AT38"/>
          <cell r="AU38"/>
        </row>
        <row r="39">
          <cell r="A39">
            <v>37</v>
          </cell>
          <cell r="B39">
            <v>37</v>
          </cell>
          <cell r="C39" t="str">
            <v>CD-PS-037-2023</v>
          </cell>
          <cell r="D39">
            <v>816</v>
          </cell>
          <cell r="E39" t="str">
            <v>SECOPII</v>
          </cell>
          <cell r="F39" t="str">
            <v>Contratos</v>
          </cell>
          <cell r="G39" t="str">
            <v>17 17. Contrato de Prestación de Servicios</v>
          </cell>
          <cell r="H39" t="str">
            <v xml:space="preserve">31 31-Servicios Profesionales </v>
          </cell>
          <cell r="I39" t="str">
            <v>NATALIA  NARANJO ROJAS</v>
          </cell>
          <cell r="J39">
            <v>53065202</v>
          </cell>
          <cell r="K39" t="str">
            <v>07/09/1984</v>
          </cell>
          <cell r="L39"/>
          <cell r="M39"/>
          <cell r="N39" t="str">
            <v>3 3. Único Contratista</v>
          </cell>
          <cell r="O39" t="str">
            <v>COLOMBIA</v>
          </cell>
          <cell r="P39" t="str">
            <v>CUNDINAMARCA</v>
          </cell>
          <cell r="Q39" t="str">
            <v>BOGOTÁ</v>
          </cell>
          <cell r="R39" t="str">
            <v xml:space="preserve">ABOGADA </v>
          </cell>
          <cell r="S39" t="str">
            <v>Título profesional
en carreras del
núcleo básico del
conocimiento de:
Derecho y Afines y
Título de Posgrado
en la modalidad de
Especialización o su
equivalencia
Mínimo cuarenta y
cinco (45) meses
de experiencia
profesional o su
equivalencia.
De ser necesario se
aplicará la
equivalencia
contenida en el
Artículo Cuarto de la
Resolución No. 012
de 2017.</v>
          </cell>
          <cell r="T39" t="str">
            <v>LAURA MARCELA TAMI LEAL</v>
          </cell>
          <cell r="U39" t="str">
            <v>1 1. Ley 80</v>
          </cell>
          <cell r="V39" t="str">
            <v>5 5. Contratación directa</v>
          </cell>
          <cell r="W39" t="str">
            <v>6 6. Otro</v>
          </cell>
          <cell r="X39" t="str">
            <v>Prestar servicios profesionales a la Dirección de Contratación para apoyar en la orientación e implementación de acciones y decisiones referentes a la actividad contractual. PC 816</v>
          </cell>
          <cell r="Y39">
            <v>44931</v>
          </cell>
          <cell r="Z39">
            <v>44932</v>
          </cell>
          <cell r="AA39">
            <v>45290</v>
          </cell>
          <cell r="AB39" t="str">
            <v>MESES</v>
          </cell>
          <cell r="AC39">
            <v>11.933333333333334</v>
          </cell>
          <cell r="AD39" t="str">
            <v>DIAS</v>
          </cell>
          <cell r="AE39">
            <v>358</v>
          </cell>
          <cell r="AF39" t="str">
            <v>https://community.secop.gov.co/Public/Tendering/OpportunityDetail/Index?noticeUID=CO1.NTC.3716407&amp;isFromPublicArea=True&amp;isModal=true&amp;asPopupView=true</v>
          </cell>
          <cell r="AG39">
            <v>44931</v>
          </cell>
          <cell r="AH39" t="str">
            <v>1 1. Inversión</v>
          </cell>
          <cell r="AI39" t="str">
            <v>O23011605560000007662</v>
          </cell>
          <cell r="AJ39">
            <v>94</v>
          </cell>
          <cell r="AK39">
            <v>44928</v>
          </cell>
          <cell r="AL39">
            <v>118333333</v>
          </cell>
          <cell r="AM39">
            <v>43</v>
          </cell>
          <cell r="AN39">
            <v>44932</v>
          </cell>
          <cell r="AO39">
            <v>118333333</v>
          </cell>
          <cell r="AP39" t="str">
            <v>Interno</v>
          </cell>
          <cell r="AQ39" t="str">
            <v>Luis Guillermo Flechas Salcedo</v>
          </cell>
          <cell r="AR39" t="str">
            <v>Director de la Dirección de Contratación</v>
          </cell>
          <cell r="AS39" t="str">
            <v>Dirección de Contratación</v>
          </cell>
          <cell r="AT39"/>
          <cell r="AU39">
            <v>118333333</v>
          </cell>
        </row>
        <row r="40">
          <cell r="A40">
            <v>38</v>
          </cell>
          <cell r="B40">
            <v>38</v>
          </cell>
          <cell r="C40" t="str">
            <v>CD-PS-038-2023</v>
          </cell>
          <cell r="D40">
            <v>468</v>
          </cell>
          <cell r="E40" t="str">
            <v>SECOPII</v>
          </cell>
          <cell r="F40" t="str">
            <v>Contratos</v>
          </cell>
          <cell r="G40" t="str">
            <v>17 17. Contrato de Prestación de Servicios</v>
          </cell>
          <cell r="H40" t="str">
            <v xml:space="preserve">31 31-Servicios Profesionales </v>
          </cell>
          <cell r="I40" t="str">
            <v>GABRIEL EDUARDO PATIÑO QUIÑONES</v>
          </cell>
          <cell r="J40">
            <v>80135868</v>
          </cell>
          <cell r="K40" t="str">
            <v>08/12/1982</v>
          </cell>
          <cell r="L40"/>
          <cell r="M40"/>
          <cell r="N40" t="str">
            <v>3 3. Único Contratista</v>
          </cell>
          <cell r="O40" t="str">
            <v>Colombia</v>
          </cell>
          <cell r="P40" t="str">
            <v>Bogotá D.C.</v>
          </cell>
          <cell r="Q40" t="str">
            <v>Bogotá D.C.</v>
          </cell>
          <cell r="R40" t="str">
            <v>DERECHO 
ESPECIALIZACIÓN EN DERECHO ADMINISTRATIVO</v>
          </cell>
          <cell r="S40" t="str">
            <v>Título Profesional con tarjeta profesional en las disciplinas académicas del núcleo básico del conocimiento – NBC de Derecho y Afines; y Título de Postgrado en modalidad de Especialización en áreas afines.
Experiencia: Mínimo treinta y cinco (35) meses de experiencia.Título de postgrado en la Modalidad de Especialización por dos (2) años de experiencia profesional o viceversa, esto según lo establecido en la Resolución 0012 del 12 de enero de 2017</v>
          </cell>
          <cell r="T40" t="str">
            <v>LAURA MARCELA TAMI LEAL</v>
          </cell>
          <cell r="U40" t="str">
            <v>1 1. Ley 80</v>
          </cell>
          <cell r="V40" t="str">
            <v>5 5. Contratación directa</v>
          </cell>
          <cell r="W40" t="str">
            <v>6 6. Otro</v>
          </cell>
          <cell r="X40" t="str">
            <v>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 PC 468</v>
          </cell>
          <cell r="Y40">
            <v>44931</v>
          </cell>
          <cell r="Z40">
            <v>44932</v>
          </cell>
          <cell r="AA40">
            <v>45280</v>
          </cell>
          <cell r="AB40" t="str">
            <v>MESES</v>
          </cell>
          <cell r="AC40">
            <v>11.6</v>
          </cell>
          <cell r="AD40" t="str">
            <v>DIAS</v>
          </cell>
          <cell r="AE40">
            <v>348</v>
          </cell>
          <cell r="AF40" t="str">
            <v>https://community.secop.gov.co/Public/Tendering/OpportunityDetail/Index?noticeUID=CO1.NTC.3716227&amp;isFromPublicArea=True&amp;isModal=true&amp;asPopupView=true</v>
          </cell>
          <cell r="AG40">
            <v>44931</v>
          </cell>
          <cell r="AH40" t="str">
            <v>1 1. Inversión</v>
          </cell>
          <cell r="AI40" t="str">
            <v>O23011601020000007675</v>
          </cell>
          <cell r="AJ40">
            <v>275</v>
          </cell>
          <cell r="AK40">
            <v>44928</v>
          </cell>
          <cell r="AL40">
            <v>107789500</v>
          </cell>
          <cell r="AM40">
            <v>52</v>
          </cell>
          <cell r="AN40">
            <v>44932</v>
          </cell>
          <cell r="AO40">
            <v>107789500</v>
          </cell>
          <cell r="AP40" t="str">
            <v>Interno</v>
          </cell>
          <cell r="AQ40" t="str">
            <v>Marcela Enciso Gaitan</v>
          </cell>
          <cell r="AR40" t="str">
            <v>Directora de la Dirección de Territorialización de Derechos y Participación</v>
          </cell>
          <cell r="AS40" t="str">
            <v>Dirección de Territorialización de Derechos y Participación</v>
          </cell>
          <cell r="AT40"/>
          <cell r="AU40">
            <v>107789500</v>
          </cell>
        </row>
        <row r="41">
          <cell r="A41">
            <v>39</v>
          </cell>
          <cell r="B41">
            <v>39</v>
          </cell>
          <cell r="C41" t="str">
            <v>CD-PS-039-2023</v>
          </cell>
          <cell r="D41">
            <v>461</v>
          </cell>
          <cell r="E41" t="str">
            <v>SECOPII</v>
          </cell>
          <cell r="F41" t="str">
            <v>Contratos</v>
          </cell>
          <cell r="G41" t="str">
            <v>17 17. Contrato de Prestación de Servicios</v>
          </cell>
          <cell r="H41" t="str">
            <v xml:space="preserve">31 31-Servicios Profesionales </v>
          </cell>
          <cell r="I41" t="str">
            <v>LAURA ESTEFANIA RESTREPO GONZALEZ</v>
          </cell>
          <cell r="J41">
            <v>1018431069</v>
          </cell>
          <cell r="K41" t="str">
            <v>26/10/1989</v>
          </cell>
          <cell r="L41"/>
          <cell r="M41"/>
          <cell r="N41" t="str">
            <v>3 3. Único Contratista</v>
          </cell>
          <cell r="O41" t="str">
            <v xml:space="preserve">COLOMBIA </v>
          </cell>
          <cell r="P41" t="str">
            <v>CUNDINAMARCA</v>
          </cell>
          <cell r="Q41" t="str">
            <v>BOGOTA D.C</v>
          </cell>
          <cell r="R41" t="str">
            <v>Economista</v>
          </cell>
          <cell r="S41" t="str">
            <v>Título Profesional con tarjeta si aplica en carreras del NBC de: Contaduría Pública; Derecho y Afines; Administración; Economía; Ingeniería Industrial y Afines.
Título de posgrado en la modalidad de Especialización o su equivalencia.
Veintiséis (26) meses de experiencia profesional.
De ser necesario se aplicará la equivalencia del artículo cuarto de la Resolución No. 012 de 2017.</v>
          </cell>
          <cell r="T41" t="str">
            <v>LAURA MARCELA TAMI LEAL</v>
          </cell>
          <cell r="U41" t="str">
            <v>1 1. Ley 80</v>
          </cell>
          <cell r="V41" t="str">
            <v>5 5. Contratación directa</v>
          </cell>
          <cell r="W41" t="str">
            <v>6 6. Otro</v>
          </cell>
          <cell r="X41" t="str">
            <v>Prestar servicios profesionales para apoyar a la Dirección de Territorialización de Derechos y Participación en el seguimiento financiero del  proyecto de inversión 7675. PC 461</v>
          </cell>
          <cell r="Y41">
            <v>44931</v>
          </cell>
          <cell r="Z41">
            <v>44932</v>
          </cell>
          <cell r="AA41">
            <v>45265</v>
          </cell>
          <cell r="AB41" t="str">
            <v>MESES</v>
          </cell>
          <cell r="AC41">
            <v>11.1</v>
          </cell>
          <cell r="AD41" t="str">
            <v>DIAS</v>
          </cell>
          <cell r="AE41">
            <v>333</v>
          </cell>
          <cell r="AF41" t="str">
            <v>https://community.secop.gov.co/Public/Tendering/OpportunityDetail/Index?noticeUID=CO1.NTC.3716887&amp;isFromPublicArea=True&amp;isModal=true&amp;asPopupView=true</v>
          </cell>
          <cell r="AG41">
            <v>44931</v>
          </cell>
          <cell r="AH41" t="str">
            <v>1 1. Inversión</v>
          </cell>
          <cell r="AI41" t="str">
            <v>O23011601020000007675</v>
          </cell>
          <cell r="AJ41">
            <v>278</v>
          </cell>
          <cell r="AK41">
            <v>44928</v>
          </cell>
          <cell r="AL41">
            <v>89683000</v>
          </cell>
          <cell r="AM41">
            <v>45</v>
          </cell>
          <cell r="AN41">
            <v>44932</v>
          </cell>
          <cell r="AO41">
            <v>89683000</v>
          </cell>
          <cell r="AP41" t="str">
            <v>Interno</v>
          </cell>
          <cell r="AQ41" t="str">
            <v>Marcela Enciso Gaitan</v>
          </cell>
          <cell r="AR41" t="str">
            <v>Directora de la Dirección de Territorialización de Derechos y Participación</v>
          </cell>
          <cell r="AS41" t="str">
            <v>Dirección de Territorialización de Derechos y Participación</v>
          </cell>
          <cell r="AT41"/>
          <cell r="AU41">
            <v>89683000</v>
          </cell>
        </row>
        <row r="42">
          <cell r="A42">
            <v>40</v>
          </cell>
          <cell r="B42">
            <v>40</v>
          </cell>
          <cell r="C42" t="str">
            <v>CD-PS-040-2023</v>
          </cell>
          <cell r="D42">
            <v>823</v>
          </cell>
          <cell r="E42" t="str">
            <v>SECOPII</v>
          </cell>
          <cell r="F42" t="str">
            <v>Contratos</v>
          </cell>
          <cell r="G42" t="str">
            <v>17 17. Contrato de Prestación de Servicios</v>
          </cell>
          <cell r="H42" t="str">
            <v xml:space="preserve">31 31-Servicios Profesionales </v>
          </cell>
          <cell r="I42" t="str">
            <v>JUAN PABLO MARIN ECHEVERRY</v>
          </cell>
          <cell r="J42">
            <v>80414123</v>
          </cell>
          <cell r="K42" t="str">
            <v>27/06/1968</v>
          </cell>
          <cell r="L42"/>
          <cell r="M42"/>
          <cell r="N42" t="str">
            <v>3 3. Único Contratista</v>
          </cell>
          <cell r="O42" t="str">
            <v>COLOMBIA</v>
          </cell>
          <cell r="P42" t="str">
            <v xml:space="preserve">CUNDINAMARCA </v>
          </cell>
          <cell r="Q42" t="str">
            <v>BOGOTA D.C</v>
          </cell>
          <cell r="R42" t="str">
            <v>ABOGADA 
MAESRIA DERECHO INTERNACIONAL Y COMPARADO
MASTER GERENCIA PUBLICA Y GOBIERNO</v>
          </cell>
          <cell r="S42" t="str">
            <v>TP + E y 29-34 ME
Académicos: Título Profesional con tarjeta profesional cuando sea aplicable, en una disciplina académica de alguno de los Núcleos Básicos de Conocimiento (NBC) en: Derecho y afines, y título de postgrado en la modalidad de especialización.
Mínimo veintinueve (29) meses de experiencia profesional.
De ser necesario se aplicará la equivalencia contenida en el artículo cuarto de la Resolución No. 0012 de 12 de enero de 2017.</v>
          </cell>
          <cell r="T42" t="str">
            <v>LAURA MARCELA TAMI LEAL</v>
          </cell>
          <cell r="U42" t="str">
            <v>1 1. Ley 80</v>
          </cell>
          <cell r="V42" t="str">
            <v>5 5. Contratación directa</v>
          </cell>
          <cell r="W42" t="str">
            <v>6 6. Otro</v>
          </cell>
          <cell r="X42" t="str">
            <v>Prestar servicios profesionales para apoyar jurídicamente a la Dirección de Talento Humano, en materia de Derecho laboral, Contractual y Disciplinario, entre otros. pc 823</v>
          </cell>
          <cell r="Y42">
            <v>44931</v>
          </cell>
          <cell r="Z42">
            <v>44932</v>
          </cell>
          <cell r="AA42">
            <v>45290</v>
          </cell>
          <cell r="AB42" t="str">
            <v>MESES</v>
          </cell>
          <cell r="AC42">
            <v>11.933333333333334</v>
          </cell>
          <cell r="AD42" t="str">
            <v>DIAS</v>
          </cell>
          <cell r="AE42">
            <v>358</v>
          </cell>
          <cell r="AF42" t="str">
            <v>https://community.secop.gov.co/Public/Tendering/OpportunityDetail/Index?noticeUID=CO1.NTC.3716689&amp;isFromPublicArea=True&amp;isModal=true&amp;asPopupView=true</v>
          </cell>
          <cell r="AG42">
            <v>44931</v>
          </cell>
          <cell r="AH42" t="str">
            <v>1 1. Inversión</v>
          </cell>
          <cell r="AI42" t="str">
            <v>O23011605560000007662</v>
          </cell>
          <cell r="AJ42">
            <v>109</v>
          </cell>
          <cell r="AK42">
            <v>44929</v>
          </cell>
          <cell r="AL42">
            <v>105127333</v>
          </cell>
          <cell r="AM42">
            <v>53</v>
          </cell>
          <cell r="AN42">
            <v>44932</v>
          </cell>
          <cell r="AO42">
            <v>105127333</v>
          </cell>
          <cell r="AP42" t="str">
            <v>Interno</v>
          </cell>
          <cell r="AQ42" t="str">
            <v>Claudia Marcela Garcia Santos</v>
          </cell>
          <cell r="AR42" t="str">
            <v>Directora de la Dirección de Talento Humano</v>
          </cell>
          <cell r="AS42" t="str">
            <v>Dirección de Talento Humano</v>
          </cell>
          <cell r="AT42"/>
          <cell r="AU42">
            <v>105127333</v>
          </cell>
        </row>
        <row r="43">
          <cell r="A43">
            <v>41</v>
          </cell>
          <cell r="B43">
            <v>41</v>
          </cell>
          <cell r="C43" t="str">
            <v>CD-PS-041-2023</v>
          </cell>
          <cell r="D43">
            <v>817</v>
          </cell>
          <cell r="E43" t="str">
            <v>SECOPII</v>
          </cell>
          <cell r="F43" t="str">
            <v>Contratos</v>
          </cell>
          <cell r="G43" t="str">
            <v>17 17. Contrato de Prestación de Servicios</v>
          </cell>
          <cell r="H43" t="str">
            <v xml:space="preserve">31 31-Servicios Profesionales </v>
          </cell>
          <cell r="I43" t="str">
            <v>JOHN KENNEDY LEON CASTIBLANCO</v>
          </cell>
          <cell r="J43">
            <v>80100229</v>
          </cell>
          <cell r="K43" t="str">
            <v>12/10/1983</v>
          </cell>
          <cell r="L43"/>
          <cell r="M43"/>
          <cell r="N43" t="str">
            <v>3 3. Único Contratista</v>
          </cell>
          <cell r="O43" t="str">
            <v xml:space="preserve">COLOMBIA </v>
          </cell>
          <cell r="P43" t="str">
            <v xml:space="preserve">BOGOTÁ </v>
          </cell>
          <cell r="Q43" t="str">
            <v>BOGOTÁ</v>
          </cell>
          <cell r="R43" t="str">
            <v>Ingeniero de Sistemas con enfasis en telecomunicaciones
Especialista en seguridad de redes</v>
          </cell>
          <cell r="S43" t="str">
            <v>TP + E y 17 - 22 ME
Académicos: Título Profesional con tarjeta profesional cuando sea aplicable, en una disciplina académica de alguno de los Núcleos Básicos de Conocimiento (NBC) en: Ingeniería Agroindustrial, Alimentos y Afines, Ingeniería de Sistemas, Telemática y Afines, y título de postgrado en
la modalidad de especialización.
Mínimo Diecisiete
(17) meses de experiencia profesional
De ser necesario se aplicará la equivalencia contenida en el artículo cuarto de la Resolución No. 0012 de 12 de
enero de 2017.</v>
          </cell>
          <cell r="T43" t="str">
            <v>LAURA MARCELA TAMI LEAL</v>
          </cell>
          <cell r="U43" t="str">
            <v>1 1. Ley 80</v>
          </cell>
          <cell r="V43" t="str">
            <v>5 5. Contratación directa</v>
          </cell>
          <cell r="W43" t="str">
            <v>6 6. Otro</v>
          </cell>
          <cell r="X43" t="str">
            <v>Prestar servicios profesionales en la administración y soporte técnico y funcional del sistema de información de Personal y Nomina (PERNO) o del software implementado para registrar la información de personal y nómina de la entidad. pc 817</v>
          </cell>
          <cell r="Y43">
            <v>44931</v>
          </cell>
          <cell r="Z43">
            <v>44932</v>
          </cell>
          <cell r="AA43">
            <v>45290</v>
          </cell>
          <cell r="AB43" t="str">
            <v>MESES</v>
          </cell>
          <cell r="AC43">
            <v>11.933333333333334</v>
          </cell>
          <cell r="AD43" t="str">
            <v>DIAS</v>
          </cell>
          <cell r="AE43">
            <v>358</v>
          </cell>
          <cell r="AF43" t="str">
            <v>https://community.secop.gov.co/Public/Tendering/OpportunityDetail/Index?noticeUID=CO1.NTC.3717234&amp;isFromPublicArea=True&amp;isModal=true&amp;asPopupView=true</v>
          </cell>
          <cell r="AG43">
            <v>44931</v>
          </cell>
          <cell r="AH43" t="str">
            <v>1 1. Inversión</v>
          </cell>
          <cell r="AI43" t="str">
            <v>O23011605560000007662</v>
          </cell>
          <cell r="AJ43">
            <v>102</v>
          </cell>
          <cell r="AK43">
            <v>44929</v>
          </cell>
          <cell r="AL43">
            <v>82833333</v>
          </cell>
          <cell r="AM43">
            <v>54</v>
          </cell>
          <cell r="AN43">
            <v>44932</v>
          </cell>
          <cell r="AO43">
            <v>82833333</v>
          </cell>
          <cell r="AP43" t="str">
            <v>Interno</v>
          </cell>
          <cell r="AQ43" t="str">
            <v>Claudia Marcela Garcia Santos</v>
          </cell>
          <cell r="AR43" t="str">
            <v>Directora de la Dirección de Talento Humano</v>
          </cell>
          <cell r="AS43" t="str">
            <v>Dirección de Talento Humano</v>
          </cell>
          <cell r="AT43"/>
          <cell r="AU43">
            <v>82833333</v>
          </cell>
        </row>
        <row r="44">
          <cell r="A44">
            <v>42</v>
          </cell>
          <cell r="B44">
            <v>42</v>
          </cell>
          <cell r="C44" t="str">
            <v>CD-PS-042-2023</v>
          </cell>
          <cell r="D44">
            <v>824</v>
          </cell>
          <cell r="E44" t="str">
            <v>SECOPII</v>
          </cell>
          <cell r="F44" t="str">
            <v>Contratos</v>
          </cell>
          <cell r="G44" t="str">
            <v>17 17. Contrato de Prestación de Servicios</v>
          </cell>
          <cell r="H44" t="str">
            <v xml:space="preserve">31 31-Servicios Profesionales </v>
          </cell>
          <cell r="I44" t="str">
            <v>MARY SOLANGI SANCHEZ JARAMILLO</v>
          </cell>
          <cell r="J44">
            <v>52827406</v>
          </cell>
          <cell r="K44" t="str">
            <v>06/01/1980</v>
          </cell>
          <cell r="L44"/>
          <cell r="M44"/>
          <cell r="N44" t="str">
            <v>3 3. Único Contratista</v>
          </cell>
          <cell r="O44" t="str">
            <v>COLOMBIA</v>
          </cell>
          <cell r="P44" t="str">
            <v>CUNDINAMARCA</v>
          </cell>
          <cell r="Q44" t="str">
            <v>BOGOTA D.C</v>
          </cell>
          <cell r="R44" t="str">
            <v>Bachiller</v>
          </cell>
          <cell r="S44" t="str">
            <v>TFT O TFTP y 4 - 6 MEL O TP y 1 ME
Académicos: Título Profesional con tarjeta profesional cuando sea aplicable, en una disciplina académica de alguno de los Núcleos Básicos de Conocimiento (NBC) en: Ingeniería de Sistemas y Afines, Administración, Ingeniería Agroindustrial Alimentos y Afines, Ciencias Políticas, Relaciones Internacionales Ingeniería Industrial y Afines.
Mínimo cuatro (4) meses de experiencia laboral.
De ser necesario se aplicará la equivalencia contenida en el artículo cuarto de la Resolución No. 0012 de 12 de enero de 2017.</v>
          </cell>
          <cell r="T44" t="str">
            <v>LAURA MARCELA TAMI LEAL</v>
          </cell>
          <cell r="U44" t="str">
            <v>1 1. Ley 80</v>
          </cell>
          <cell r="V44" t="str">
            <v>5 5. Contratación directa</v>
          </cell>
          <cell r="W44" t="str">
            <v>6 6. Otro</v>
          </cell>
          <cell r="X44" t="str">
            <v>Prestar servicios de apoyo a la gestión para el desarrollo de las actividades administrativas en la Dirección de Talento Humano. pc 824</v>
          </cell>
          <cell r="Y44">
            <v>44931</v>
          </cell>
          <cell r="Z44">
            <v>44932</v>
          </cell>
          <cell r="AA44">
            <v>45290</v>
          </cell>
          <cell r="AB44" t="str">
            <v>MESES</v>
          </cell>
          <cell r="AC44">
            <v>11.933333333333334</v>
          </cell>
          <cell r="AD44" t="str">
            <v>DIAS</v>
          </cell>
          <cell r="AE44">
            <v>358</v>
          </cell>
          <cell r="AF44" t="str">
            <v>https://community.secop.gov.co/Public/Tendering/OpportunityDetail/Index?noticeUID=CO1.NTC.3717515&amp;isFromPublicArea=True&amp;isModal=true&amp;asPopupView=true</v>
          </cell>
          <cell r="AG44">
            <v>44931</v>
          </cell>
          <cell r="AH44" t="str">
            <v>1 1. Inversión</v>
          </cell>
          <cell r="AI44" t="str">
            <v>O23011605560000007662</v>
          </cell>
          <cell r="AJ44">
            <v>110</v>
          </cell>
          <cell r="AK44">
            <v>44929</v>
          </cell>
          <cell r="AL44">
            <v>36801667</v>
          </cell>
          <cell r="AM44">
            <v>46</v>
          </cell>
          <cell r="AN44">
            <v>44932</v>
          </cell>
          <cell r="AO44">
            <v>36801667</v>
          </cell>
          <cell r="AP44" t="str">
            <v>Interno</v>
          </cell>
          <cell r="AQ44" t="str">
            <v>Claudia Marcela Garcia Santos</v>
          </cell>
          <cell r="AR44" t="str">
            <v>Directora de la Dirección de Talento Humano</v>
          </cell>
          <cell r="AS44" t="str">
            <v>Dirección de Talento Humano</v>
          </cell>
          <cell r="AT44"/>
          <cell r="AU44">
            <v>36801667</v>
          </cell>
        </row>
        <row r="45">
          <cell r="A45">
            <v>43</v>
          </cell>
          <cell r="B45">
            <v>43</v>
          </cell>
          <cell r="C45" t="str">
            <v>CD-PS-043-2023</v>
          </cell>
          <cell r="D45">
            <v>821</v>
          </cell>
          <cell r="E45" t="str">
            <v>SECOPII</v>
          </cell>
          <cell r="F45" t="str">
            <v>Contratos</v>
          </cell>
          <cell r="G45" t="str">
            <v>17 17. Contrato de Prestación de Servicios</v>
          </cell>
          <cell r="H45" t="str">
            <v xml:space="preserve">31 31-Servicios Profesionales </v>
          </cell>
          <cell r="I45" t="str">
            <v>DIANA PATRICIA GARZON LOPEZ</v>
          </cell>
          <cell r="J45">
            <v>52079442</v>
          </cell>
          <cell r="K45" t="str">
            <v>17/12/1972</v>
          </cell>
          <cell r="L45"/>
          <cell r="M45"/>
          <cell r="N45" t="str">
            <v>3 3. Único Contratista</v>
          </cell>
          <cell r="O45" t="str">
            <v>COLOMBIA</v>
          </cell>
          <cell r="P45" t="str">
            <v>BOGOTÁ</v>
          </cell>
          <cell r="Q45" t="str">
            <v>BOGOTÁ</v>
          </cell>
          <cell r="R45" t="str">
            <v xml:space="preserve">PSICOLOGA 
ESPECIALISTA EN GERENCIA DE TALENTO HUMANO
ESPECIALISTA EN GERENCIA EN SALUD OCUPACIONAL </v>
          </cell>
          <cell r="S45" t="str">
            <v>TP y 18 - 24 ME
Académicos: Título Profesional con tarjeta profesional cuando sea aplicable, en una disciplina académica de alguno de los Núcleos Básicos de Conocimiento (NBC) en: Administración, Psicología.
Mínimo dieciocho (18) meses de experiencia profesional.
De ser necesario se aplicará la equivalencia contenida en el artículo cuarto de la Resolución No. 0012 de 12 de enero de 2017.</v>
          </cell>
          <cell r="T45" t="str">
            <v>LAURA MARCELA TAMI LEAL</v>
          </cell>
          <cell r="U45" t="str">
            <v>1 1. Ley 80</v>
          </cell>
          <cell r="V45" t="str">
            <v>5 5. Contratación directa</v>
          </cell>
          <cell r="W45" t="str">
            <v>6 6. Otro</v>
          </cell>
          <cell r="X45" t="str">
            <v>Prestar servicios profesionales en la Dirección de Talento Humano apoyando la realización y seguimiento de las actividades contempladas dentro del plan de seguridad y salud en el trabajo de la entidad. pc 821</v>
          </cell>
          <cell r="Y45">
            <v>44931</v>
          </cell>
          <cell r="Z45">
            <v>44932</v>
          </cell>
          <cell r="AA45">
            <v>45290</v>
          </cell>
          <cell r="AB45" t="str">
            <v>MESES</v>
          </cell>
          <cell r="AC45">
            <v>11.933333333333334</v>
          </cell>
          <cell r="AD45" t="str">
            <v>DIAS</v>
          </cell>
          <cell r="AE45">
            <v>358</v>
          </cell>
          <cell r="AF45" t="str">
            <v>https://community.secop.gov.co/Public/Tendering/OpportunityDetail/Index?noticeUID=CO1.NTC.3717438&amp;isFromPublicArea=True&amp;isModal=true&amp;asPopupView=true</v>
          </cell>
          <cell r="AG45">
            <v>44931</v>
          </cell>
          <cell r="AH45" t="str">
            <v>1 1. Inversión</v>
          </cell>
          <cell r="AI45" t="str">
            <v>O23011605560000007662</v>
          </cell>
          <cell r="AJ45">
            <v>106</v>
          </cell>
          <cell r="AK45">
            <v>44929</v>
          </cell>
          <cell r="AL45">
            <v>53250000</v>
          </cell>
          <cell r="AM45">
            <v>55</v>
          </cell>
          <cell r="AN45">
            <v>44932</v>
          </cell>
          <cell r="AO45">
            <v>53250000</v>
          </cell>
          <cell r="AP45" t="str">
            <v>Interno</v>
          </cell>
          <cell r="AQ45" t="str">
            <v>Claudia Marcela Garcia Santos</v>
          </cell>
          <cell r="AR45" t="str">
            <v>Directora de la Dirección de Talento Humano</v>
          </cell>
          <cell r="AS45" t="str">
            <v>Dirección de Talento Humano</v>
          </cell>
          <cell r="AT45"/>
          <cell r="AU45">
            <v>53250000</v>
          </cell>
        </row>
        <row r="46">
          <cell r="A46">
            <v>44</v>
          </cell>
          <cell r="B46">
            <v>44</v>
          </cell>
          <cell r="C46" t="str">
            <v>CD-PS-044-2023</v>
          </cell>
          <cell r="D46">
            <v>828</v>
          </cell>
          <cell r="E46" t="str">
            <v>SECOPII</v>
          </cell>
          <cell r="F46" t="str">
            <v>Contratos</v>
          </cell>
          <cell r="G46" t="str">
            <v>17 17. Contrato de Prestación de Servicios</v>
          </cell>
          <cell r="H46" t="str">
            <v xml:space="preserve">31 31-Servicios Profesionales </v>
          </cell>
          <cell r="I46" t="str">
            <v>DIANA PAOLA GARAVITO MENDEZ</v>
          </cell>
          <cell r="J46">
            <v>1018462685</v>
          </cell>
          <cell r="K46" t="str">
            <v>28/09/1993</v>
          </cell>
          <cell r="L46"/>
          <cell r="M46"/>
          <cell r="N46" t="str">
            <v>3 3. Único Contratista</v>
          </cell>
          <cell r="O46" t="str">
            <v>COLOMBIA</v>
          </cell>
          <cell r="P46" t="str">
            <v>CUNDINAMARCA</v>
          </cell>
          <cell r="Q46" t="str">
            <v>BOGOTA D.C</v>
          </cell>
          <cell r="R46" t="str">
            <v>Ingeniera Industrial</v>
          </cell>
          <cell r="S46" t="str">
            <v>TP + E y 29 - 34 ME
Académicos: Título Profesional con tarjeta profesional cuando sea aplicable, en una disciplina académica de alguno de los Núcleos Básicos de Conocimiento (NBC) en: Derecho y Afines, Psicología, Administración, Ingeniería Administrativa y Afines, Ingeniería Industrial y Afines, y título de postgrado en la modalidad de especialización.
Mínimo Veintinueve (29) meses de experiencia profesional
De ser necesario se aplicará la equivalencia contenida en el artículo cuarto de la Resolución No. 0012 de 12 de enero de 2017.</v>
          </cell>
          <cell r="T46" t="str">
            <v>LAURA MARCELA TAMI LEAL</v>
          </cell>
          <cell r="U46" t="str">
            <v>1 1. Ley 80</v>
          </cell>
          <cell r="V46" t="str">
            <v>5 5. Contratación directa</v>
          </cell>
          <cell r="W46" t="str">
            <v>6 6. Otro</v>
          </cell>
          <cell r="X46" t="str">
            <v>Prestar servicios profesionales en la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SDMujer. pc 828</v>
          </cell>
          <cell r="Y46">
            <v>44931</v>
          </cell>
          <cell r="Z46">
            <v>44932</v>
          </cell>
          <cell r="AA46">
            <v>45290</v>
          </cell>
          <cell r="AB46" t="str">
            <v>MESES</v>
          </cell>
          <cell r="AC46">
            <v>11.933333333333334</v>
          </cell>
          <cell r="AD46" t="str">
            <v>DIAS</v>
          </cell>
          <cell r="AE46">
            <v>358</v>
          </cell>
          <cell r="AF46" t="str">
            <v>https://community.secop.gov.co/Public/Tendering/OpportunityDetail/Index?noticeUID=CO1.NTC.3717816&amp;isFromPublicArea=True&amp;isModal=true&amp;asPopupView=true</v>
          </cell>
          <cell r="AG46">
            <v>44931</v>
          </cell>
          <cell r="AH46" t="str">
            <v>1 1. Inversión</v>
          </cell>
          <cell r="AI46" t="str">
            <v>O23011605560000007662</v>
          </cell>
          <cell r="AJ46">
            <v>114</v>
          </cell>
          <cell r="AK46">
            <v>44929</v>
          </cell>
          <cell r="AL46">
            <v>100583333</v>
          </cell>
          <cell r="AM46">
            <v>47</v>
          </cell>
          <cell r="AN46">
            <v>44932</v>
          </cell>
          <cell r="AO46">
            <v>100583333</v>
          </cell>
          <cell r="AP46" t="str">
            <v>Interno</v>
          </cell>
          <cell r="AQ46" t="str">
            <v>Claudia Marcela Garcia Santos</v>
          </cell>
          <cell r="AR46" t="str">
            <v>Directora de la Dirección de Talento Humano</v>
          </cell>
          <cell r="AS46" t="str">
            <v>Dirección de Talento Humano</v>
          </cell>
          <cell r="AT46"/>
          <cell r="AU46">
            <v>100583333</v>
          </cell>
        </row>
        <row r="47">
          <cell r="A47">
            <v>45</v>
          </cell>
          <cell r="B47">
            <v>45</v>
          </cell>
          <cell r="C47" t="str">
            <v>CD-PS-045-2023</v>
          </cell>
          <cell r="D47">
            <v>814</v>
          </cell>
          <cell r="E47" t="str">
            <v>SECOPII</v>
          </cell>
          <cell r="F47" t="str">
            <v>Contratos</v>
          </cell>
          <cell r="G47" t="str">
            <v>17 17. Contrato de Prestación de Servicios</v>
          </cell>
          <cell r="H47" t="str">
            <v xml:space="preserve">31 31-Servicios Profesionales </v>
          </cell>
          <cell r="I47" t="str">
            <v>JENNIFER LORENA MORENO ARCILA</v>
          </cell>
          <cell r="J47">
            <v>1018445491</v>
          </cell>
          <cell r="K47" t="str">
            <v>01/07/1991</v>
          </cell>
          <cell r="L47"/>
          <cell r="M47"/>
          <cell r="N47" t="str">
            <v>3 3. Único Contratista</v>
          </cell>
          <cell r="O47" t="str">
            <v xml:space="preserve">COLOMBIA </v>
          </cell>
          <cell r="P47" t="str">
            <v>BOGOTÁ</v>
          </cell>
          <cell r="Q47" t="str">
            <v>BOGOTÁ</v>
          </cell>
          <cell r="R47" t="str">
            <v>ABOGADA  
ESPECIALISTA EN CONTRATACIÓN ESTATAL</v>
          </cell>
          <cell r="S47" t="str">
            <v>Profesional con
tarjeta profesional
cuando sea aplicable,
en una disciplina
académica de alguno
de los Núcleos
Básicos de
Conocimiento (NBC):
derecho, relaciones
internacionales,
economía, ingeniería
industrias y afines
título de posgradoen
la modalidad de
especialización o su
equivalencia
TP + E y 23 ME
De ser necesario se
aplicará la
equivalencia contenida
en el articulo numero 4
la Resolución No. 0012
de 12 de
enero de 2017</v>
          </cell>
          <cell r="T47" t="str">
            <v>LAURA MARCELA TAMI LEAL</v>
          </cell>
          <cell r="U47" t="str">
            <v>1 1. Ley 80</v>
          </cell>
          <cell r="V47" t="str">
            <v>5 5. Contratación directa</v>
          </cell>
          <cell r="W47" t="str">
            <v>6 6. Otro</v>
          </cell>
          <cell r="X47" t="str">
            <v>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814</v>
          </cell>
          <cell r="Y47">
            <v>44931</v>
          </cell>
          <cell r="Z47">
            <v>44937</v>
          </cell>
          <cell r="AA47">
            <v>45290</v>
          </cell>
          <cell r="AB47" t="str">
            <v>MESES</v>
          </cell>
          <cell r="AC47">
            <v>11.766666666666667</v>
          </cell>
          <cell r="AD47" t="str">
            <v>DIAS</v>
          </cell>
          <cell r="AE47">
            <v>353</v>
          </cell>
          <cell r="AF47" t="str">
            <v>https://community.secop.gov.co/Public/Tendering/OpportunityDetail/Index?noticeUID=CO1.NTC.3717079&amp;isFromPublicArea=True&amp;isModal=true&amp;asPopupView=true</v>
          </cell>
          <cell r="AG47">
            <v>44931</v>
          </cell>
          <cell r="AH47" t="str">
            <v>1 1. Inversión</v>
          </cell>
          <cell r="AI47" t="str">
            <v>O23011605560000007662</v>
          </cell>
          <cell r="AJ47">
            <v>92</v>
          </cell>
          <cell r="AK47">
            <v>44929</v>
          </cell>
          <cell r="AL47">
            <v>76916667</v>
          </cell>
          <cell r="AM47">
            <v>44</v>
          </cell>
          <cell r="AN47">
            <v>44932</v>
          </cell>
          <cell r="AO47">
            <v>76916667</v>
          </cell>
          <cell r="AP47" t="str">
            <v>Interno</v>
          </cell>
          <cell r="AQ47" t="str">
            <v>Luis Guillermo Flechas Salcedo</v>
          </cell>
          <cell r="AR47" t="str">
            <v>Director de la Dirección de Contratación</v>
          </cell>
          <cell r="AS47" t="str">
            <v>Dirección de Contratación</v>
          </cell>
          <cell r="AT47"/>
          <cell r="AU47">
            <v>76916667</v>
          </cell>
        </row>
        <row r="48">
          <cell r="A48">
            <v>46</v>
          </cell>
          <cell r="B48">
            <v>46</v>
          </cell>
          <cell r="C48" t="str">
            <v>CD-PS-046-2023</v>
          </cell>
          <cell r="D48">
            <v>855</v>
          </cell>
          <cell r="E48" t="str">
            <v>SECOPII</v>
          </cell>
          <cell r="F48" t="str">
            <v>Contratos</v>
          </cell>
          <cell r="G48" t="str">
            <v>17 17. Contrato de Prestación de Servicios</v>
          </cell>
          <cell r="H48" t="str">
            <v xml:space="preserve">31 31-Servicios Profesionales </v>
          </cell>
          <cell r="I48" t="str">
            <v>PAOLA YISSELLY MORENO BULLA</v>
          </cell>
          <cell r="J48">
            <v>53152671</v>
          </cell>
          <cell r="K48" t="str">
            <v>02/05/1985</v>
          </cell>
          <cell r="L48"/>
          <cell r="M48"/>
          <cell r="N48" t="str">
            <v>3 3. Único Contratista</v>
          </cell>
          <cell r="O48" t="str">
            <v>COLOMBIA</v>
          </cell>
          <cell r="P48" t="str">
            <v>CUNDINAMARCA</v>
          </cell>
          <cell r="Q48" t="str">
            <v>BOGOTA</v>
          </cell>
          <cell r="R48" t="str">
            <v xml:space="preserve">ABOGADA </v>
          </cell>
          <cell r="S48" t="str">
            <v>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v>
          </cell>
          <cell r="T48" t="str">
            <v>LAURA MARCELA TAMI LEAL</v>
          </cell>
          <cell r="U48" t="str">
            <v>1 1. Ley 80</v>
          </cell>
          <cell r="V48" t="str">
            <v>5 5. Contratación directa</v>
          </cell>
          <cell r="W48" t="str">
            <v>6 6. Otro</v>
          </cell>
          <cell r="X48" t="str">
            <v>Prestar los servicios profesionales especializados para apoyar a la Oficina Asesora de Planeación en las actividades administrativas, contractuales y jurídicas que le sean asignadas. pc 855</v>
          </cell>
          <cell r="Y48">
            <v>44931</v>
          </cell>
          <cell r="Z48">
            <v>44932</v>
          </cell>
          <cell r="AA48">
            <v>45291</v>
          </cell>
          <cell r="AB48" t="str">
            <v>MESES</v>
          </cell>
          <cell r="AC48">
            <v>11.966666666666667</v>
          </cell>
          <cell r="AD48" t="str">
            <v>DIAS</v>
          </cell>
          <cell r="AE48">
            <v>359</v>
          </cell>
          <cell r="AF48" t="str">
            <v>https://community.secop.gov.co/Public/Tendering/OpportunityDetail/Index?noticeUID=CO1.NTC.3719061&amp;isFromPublicArea=True&amp;isModal=true&amp;asPopupView=true</v>
          </cell>
          <cell r="AG48">
            <v>44931</v>
          </cell>
          <cell r="AH48" t="str">
            <v>1 1. Inversión</v>
          </cell>
          <cell r="AI48" t="str">
            <v>O23011605560000007662</v>
          </cell>
          <cell r="AJ48">
            <v>172</v>
          </cell>
          <cell r="AK48">
            <v>44929</v>
          </cell>
          <cell r="AL48">
            <v>98880000</v>
          </cell>
          <cell r="AM48">
            <v>51</v>
          </cell>
          <cell r="AN48">
            <v>44932</v>
          </cell>
          <cell r="AO48">
            <v>98880000</v>
          </cell>
          <cell r="AP48" t="str">
            <v>Interno</v>
          </cell>
          <cell r="AQ48" t="str">
            <v>Sandra Catalina Campos Romero</v>
          </cell>
          <cell r="AR48" t="str">
            <v>Jefa Oficina Asesora de Planeación</v>
          </cell>
          <cell r="AS48" t="str">
            <v>Oficina Asesora de Planeación</v>
          </cell>
          <cell r="AT48"/>
          <cell r="AU48">
            <v>98880000</v>
          </cell>
        </row>
        <row r="49">
          <cell r="A49">
            <v>47</v>
          </cell>
          <cell r="B49">
            <v>47</v>
          </cell>
          <cell r="C49" t="str">
            <v>CD-PS-047-2023</v>
          </cell>
          <cell r="D49">
            <v>803</v>
          </cell>
          <cell r="E49" t="str">
            <v>SECOPII</v>
          </cell>
          <cell r="F49" t="str">
            <v>Contratos</v>
          </cell>
          <cell r="G49" t="str">
            <v>17 17. Contrato de Prestación de Servicios</v>
          </cell>
          <cell r="H49" t="str">
            <v xml:space="preserve">31 31-Servicios Profesionales </v>
          </cell>
          <cell r="I49" t="str">
            <v>RISDELL NORBEY RODRIGUEZ ROJAS</v>
          </cell>
          <cell r="J49">
            <v>80216505</v>
          </cell>
          <cell r="K49" t="str">
            <v>14/04/1980</v>
          </cell>
          <cell r="L49"/>
          <cell r="M49"/>
          <cell r="N49" t="str">
            <v>3 3. Único Contratista</v>
          </cell>
          <cell r="O49" t="str">
            <v>COLOMBIA</v>
          </cell>
          <cell r="P49" t="str">
            <v>CUNDINAMARCA</v>
          </cell>
          <cell r="Q49" t="str">
            <v>BOGOTA D.C</v>
          </cell>
          <cell r="R49" t="str">
            <v>ABOGADO  MAESTRIA EN DERECHO INTERNACIONAL Y RELACIONES INTERNACIONALES</v>
          </cell>
          <cell r="S49" t="str">
            <v>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v>
          </cell>
          <cell r="T49" t="str">
            <v>LAURA MARCELA TAMI LEAL</v>
          </cell>
          <cell r="U49" t="str">
            <v>1 1. Ley 80</v>
          </cell>
          <cell r="V49" t="str">
            <v>5 5. Contratación directa</v>
          </cell>
          <cell r="W49" t="str">
            <v>6 6. Otro</v>
          </cell>
          <cell r="X49" t="str">
            <v>Prestar servicios profesionales para apoyar a la Dirección de Contratación de la SDMujer en el desarrollo de los procesos de contratación de alta complejidad que le sean asignados, así como, apoyar jurídicamente en las etapas de contratación y ejecución. pc 803</v>
          </cell>
          <cell r="Y49">
            <v>44932</v>
          </cell>
          <cell r="Z49">
            <v>44936</v>
          </cell>
          <cell r="AA49">
            <v>45236</v>
          </cell>
          <cell r="AB49" t="str">
            <v>MESES</v>
          </cell>
          <cell r="AC49">
            <v>10</v>
          </cell>
          <cell r="AD49" t="str">
            <v>DIAS</v>
          </cell>
          <cell r="AE49">
            <v>300</v>
          </cell>
          <cell r="AF49" t="str">
            <v>https://community.secop.gov.co/Public/Tendering/OpportunityDetail/Index?noticeUID=CO1.NTC.3720113&amp;isFromPublicArea=True&amp;isModal=true&amp;asPopupView=true</v>
          </cell>
          <cell r="AG49">
            <v>44932</v>
          </cell>
          <cell r="AH49" t="str">
            <v>1 1. Inversión</v>
          </cell>
          <cell r="AI49" t="str">
            <v>O23011605560000007662</v>
          </cell>
          <cell r="AJ49">
            <v>156</v>
          </cell>
          <cell r="AK49">
            <v>44929</v>
          </cell>
          <cell r="AL49">
            <v>115966667</v>
          </cell>
          <cell r="AM49">
            <v>58</v>
          </cell>
          <cell r="AN49">
            <v>44936</v>
          </cell>
          <cell r="AO49">
            <v>115842534</v>
          </cell>
          <cell r="AP49" t="str">
            <v>Interno</v>
          </cell>
          <cell r="AQ49" t="str">
            <v>Luis Guillermo Flechas Salcedo</v>
          </cell>
          <cell r="AR49" t="str">
            <v>Director de la Dirección de Contratación</v>
          </cell>
          <cell r="AS49" t="str">
            <v>Dirección de Contratación</v>
          </cell>
          <cell r="AT49"/>
          <cell r="AU49">
            <v>115842534</v>
          </cell>
        </row>
        <row r="50">
          <cell r="A50">
            <v>48</v>
          </cell>
          <cell r="B50">
            <v>48</v>
          </cell>
          <cell r="C50" t="str">
            <v>CD-PS-048-2023</v>
          </cell>
          <cell r="D50">
            <v>810</v>
          </cell>
          <cell r="E50" t="str">
            <v>SECOPII</v>
          </cell>
          <cell r="F50" t="str">
            <v>Contratos</v>
          </cell>
          <cell r="G50" t="str">
            <v>17 17. Contrato de Prestación de Servicios</v>
          </cell>
          <cell r="H50" t="str">
            <v xml:space="preserve">31 31-Servicios Profesionales </v>
          </cell>
          <cell r="I50" t="str">
            <v>MARIA XIMENA RAMIREZ TOVAR</v>
          </cell>
          <cell r="J50">
            <v>53009230</v>
          </cell>
          <cell r="K50">
            <v>30632</v>
          </cell>
          <cell r="L50"/>
          <cell r="M50"/>
          <cell r="N50" t="str">
            <v>3 3. Único Contratista</v>
          </cell>
          <cell r="O50" t="str">
            <v xml:space="preserve">COLOMBIA </v>
          </cell>
          <cell r="P50" t="str">
            <v>BOGOTA D.C</v>
          </cell>
          <cell r="Q50" t="str">
            <v>BOGOTA D.C</v>
          </cell>
          <cell r="R50" t="str">
            <v xml:space="preserve">Abogada
Especialista en Derecho Administrativo </v>
          </cell>
          <cell r="S50" t="str">
            <v>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v>
          </cell>
          <cell r="T50" t="str">
            <v>LAURA MARCELA TAMI LEAL</v>
          </cell>
          <cell r="U50" t="str">
            <v>1 1. Ley 80</v>
          </cell>
          <cell r="V50" t="str">
            <v>5 5. Contratación directa</v>
          </cell>
          <cell r="W50" t="str">
            <v>6 6. Otro</v>
          </cell>
          <cell r="X50" t="str">
            <v>Prestar servicios profesionales para el desarrollo de las actividades propias de los procesos de selección de mediana baja complejidad, incluidas las etapas de contratación y ejecución de los mismos. PC 810</v>
          </cell>
          <cell r="Y50">
            <v>44932</v>
          </cell>
          <cell r="Z50">
            <v>44936</v>
          </cell>
          <cell r="AA50">
            <v>45291</v>
          </cell>
          <cell r="AB50" t="str">
            <v>MESES</v>
          </cell>
          <cell r="AC50">
            <v>11.833333333333334</v>
          </cell>
          <cell r="AD50" t="str">
            <v>DIAS</v>
          </cell>
          <cell r="AE50">
            <v>355</v>
          </cell>
          <cell r="AF50" t="str">
            <v>https://community.secop.gov.co/Public/Tendering/OpportunityDetail/Index?noticeUID=CO1.NTC.3721900&amp;isFromPublicArea=True&amp;isModal=true&amp;asPopupView=true</v>
          </cell>
          <cell r="AG50">
            <v>44932</v>
          </cell>
          <cell r="AH50" t="str">
            <v>1 1. Inversión</v>
          </cell>
          <cell r="AI50" t="str">
            <v>O23011605560000007662</v>
          </cell>
          <cell r="AJ50">
            <v>88</v>
          </cell>
          <cell r="AK50">
            <v>44929</v>
          </cell>
          <cell r="AL50">
            <v>94666667</v>
          </cell>
          <cell r="AM50">
            <v>57</v>
          </cell>
          <cell r="AN50">
            <v>44932</v>
          </cell>
          <cell r="AO50">
            <v>94666667</v>
          </cell>
          <cell r="AP50" t="str">
            <v>Interno</v>
          </cell>
          <cell r="AQ50" t="str">
            <v>Luis Guillermo Flechas Salcedo</v>
          </cell>
          <cell r="AR50" t="str">
            <v>Director de la Dirección de Contratación</v>
          </cell>
          <cell r="AS50" t="str">
            <v>Dirección de Contratación</v>
          </cell>
          <cell r="AT50"/>
          <cell r="AU50">
            <v>94666667</v>
          </cell>
        </row>
        <row r="51">
          <cell r="A51">
            <v>49</v>
          </cell>
          <cell r="B51">
            <v>49</v>
          </cell>
          <cell r="C51" t="str">
            <v>CD-PS-049-2023</v>
          </cell>
          <cell r="D51">
            <v>37</v>
          </cell>
          <cell r="E51" t="str">
            <v>SECOPII</v>
          </cell>
          <cell r="F51" t="str">
            <v>Contratos</v>
          </cell>
          <cell r="G51" t="str">
            <v>17 17. Contrato de Prestación de Servicios</v>
          </cell>
          <cell r="H51" t="str">
            <v xml:space="preserve">31 31-Servicios Profesionales </v>
          </cell>
          <cell r="I51" t="str">
            <v>LEIDY MARITZA ANGEL HERNANDEZ</v>
          </cell>
          <cell r="J51">
            <v>52970001</v>
          </cell>
          <cell r="K51" t="str">
            <v>31/12/1969</v>
          </cell>
          <cell r="L51"/>
          <cell r="M51"/>
          <cell r="N51" t="str">
            <v>3 3. Único Contratista</v>
          </cell>
          <cell r="O51" t="str">
            <v xml:space="preserve">COLOMBIA </v>
          </cell>
          <cell r="P51" t="str">
            <v>CUNDINAMARCA</v>
          </cell>
          <cell r="Q51" t="str">
            <v>BOGOTA D.C</v>
          </cell>
          <cell r="R51" t="str">
            <v>ECONOMISTA 
ESPECIALIZACIÃ¿N EN PLANEACIÃ¿N, GESTIÃ¿N Y CONTROL DEL DESARROLLO</v>
          </cell>
          <cell r="S51" t="str">
            <v>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 (23) meses de experiencia profesional.
De ser necesario se aplicará la equivalencia contenida en el artículo cuarto de la Resolución No. 0012 de 12 de enero de 2017.</v>
          </cell>
          <cell r="T51" t="str">
            <v>LAURA MARCELA TAMI LEAL</v>
          </cell>
          <cell r="U51" t="str">
            <v>1 1. Ley 80</v>
          </cell>
          <cell r="V51" t="str">
            <v>5 5. Contratación directa</v>
          </cell>
          <cell r="W51" t="str">
            <v>6 6. Otro</v>
          </cell>
          <cell r="X51" t="str">
            <v>Prestar servicios profesionales especializados para apoyar la planeación, ejecución y seguimiento presupuestal de las actividades propias del proyecto de inversión Implementación de acciones afirmativas dirigidas a las mujeres con enfoque diferencial y de género en Bogotá D.C. PC37</v>
          </cell>
          <cell r="Y51">
            <v>44932</v>
          </cell>
          <cell r="Z51">
            <v>44937</v>
          </cell>
          <cell r="AA51">
            <v>45285</v>
          </cell>
          <cell r="AB51" t="str">
            <v>MESES</v>
          </cell>
          <cell r="AC51">
            <v>11.633333333333333</v>
          </cell>
          <cell r="AD51" t="str">
            <v>DIAS</v>
          </cell>
          <cell r="AE51">
            <v>348</v>
          </cell>
          <cell r="AF51" t="str">
            <v>https://community.secop.gov.co/Public/Tendering/OpportunityDetail/Index?noticeUID=CO1.NTC.3722648&amp;isFromPublicArea=True&amp;isModal=true&amp;asPopupView=true</v>
          </cell>
          <cell r="AG51">
            <v>44932</v>
          </cell>
          <cell r="AH51" t="str">
            <v>1 1. Inversión</v>
          </cell>
          <cell r="AI51" t="str">
            <v>O23011601050000007671</v>
          </cell>
          <cell r="AJ51">
            <v>211</v>
          </cell>
          <cell r="AK51">
            <v>44929</v>
          </cell>
          <cell r="AL51">
            <v>94300000</v>
          </cell>
          <cell r="AM51">
            <v>59</v>
          </cell>
          <cell r="AN51">
            <v>44936</v>
          </cell>
          <cell r="AO51">
            <v>94300000</v>
          </cell>
          <cell r="AP51" t="str">
            <v>Interno</v>
          </cell>
          <cell r="AQ51" t="str">
            <v>Marcia Yazmin Castro Ramirez</v>
          </cell>
          <cell r="AR51" t="str">
            <v>Directora de la Dirección de Enfoque Diferencial</v>
          </cell>
          <cell r="AS51" t="str">
            <v>Dirección de Enfoque Diferencial</v>
          </cell>
          <cell r="AT51"/>
          <cell r="AU51">
            <v>94300000</v>
          </cell>
        </row>
        <row r="52">
          <cell r="A52">
            <v>50</v>
          </cell>
          <cell r="B52">
            <v>50</v>
          </cell>
          <cell r="C52" t="str">
            <v>CD-PS-050-2023</v>
          </cell>
          <cell r="D52">
            <v>36</v>
          </cell>
          <cell r="E52" t="str">
            <v>SECOPII</v>
          </cell>
          <cell r="F52" t="str">
            <v>Contratos</v>
          </cell>
          <cell r="G52" t="str">
            <v>17 17. Contrato de Prestación de Servicios</v>
          </cell>
          <cell r="H52" t="str">
            <v xml:space="preserve">31 31-Servicios Profesionales </v>
          </cell>
          <cell r="I52" t="str">
            <v>JAIDER LUIS RUIDIAZ JIMENEZ</v>
          </cell>
          <cell r="J52">
            <v>1063494059</v>
          </cell>
          <cell r="K52" t="str">
            <v>09/05/1996</v>
          </cell>
          <cell r="L52"/>
          <cell r="M52"/>
          <cell r="N52" t="str">
            <v>3 3. Único Contratista</v>
          </cell>
          <cell r="O52" t="str">
            <v xml:space="preserve">COLOMBIA </v>
          </cell>
          <cell r="P52" t="str">
            <v>CESAR</v>
          </cell>
          <cell r="Q52" t="str">
            <v>CHIMICHANGUA</v>
          </cell>
          <cell r="R52" t="str">
            <v xml:space="preserve">CONTADURIA PUBLICA 
TECNOLOGÍA EN CONTABILIDAD Y FINANZAS
</v>
          </cell>
          <cell r="S52" t="str">
            <v>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 meses de experiencia profesional.
De ser necesario se aplicará la equivalencia contenida en el artículo cuarto de la Resolución No. 0012 de 12 de enero de 2017</v>
          </cell>
          <cell r="T52" t="str">
            <v>LAURA MARCELA TAMI LEAL</v>
          </cell>
          <cell r="U52" t="str">
            <v>1 1. Ley 80</v>
          </cell>
          <cell r="V52" t="str">
            <v>5 5. Contratación directa</v>
          </cell>
          <cell r="W52" t="str">
            <v>6 6. Otro</v>
          </cell>
          <cell r="X52" t="str">
            <v>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PC36</v>
          </cell>
          <cell r="Y52">
            <v>44936</v>
          </cell>
          <cell r="Z52">
            <v>44937</v>
          </cell>
          <cell r="AA52">
            <v>45285</v>
          </cell>
          <cell r="AB52" t="str">
            <v>MESES</v>
          </cell>
          <cell r="AC52">
            <v>11.6</v>
          </cell>
          <cell r="AD52" t="str">
            <v>DIAS</v>
          </cell>
          <cell r="AE52">
            <v>348</v>
          </cell>
          <cell r="AF52" t="str">
            <v>https://community.secop.gov.co/Public/Tendering/OpportunityDetail/Index?noticeUID=CO1.NTC.3733036&amp;isFromPublicArea=True&amp;isModal=true&amp;asPopupView=true</v>
          </cell>
          <cell r="AG52">
            <v>44936</v>
          </cell>
          <cell r="AH52" t="str">
            <v>1 1. Inversión</v>
          </cell>
          <cell r="AI52" t="str">
            <v>O23011601050000007671</v>
          </cell>
          <cell r="AJ52">
            <v>205</v>
          </cell>
          <cell r="AK52">
            <v>44929</v>
          </cell>
          <cell r="AL52">
            <v>54429500</v>
          </cell>
          <cell r="AM52">
            <v>63</v>
          </cell>
          <cell r="AN52">
            <v>44937</v>
          </cell>
          <cell r="AO52">
            <v>54429500</v>
          </cell>
          <cell r="AP52" t="str">
            <v>Interno</v>
          </cell>
          <cell r="AQ52" t="str">
            <v>Marcia Yazmin Castro Ramirez</v>
          </cell>
          <cell r="AR52" t="str">
            <v>Directora de la Dirección de Enfoque Diferencial</v>
          </cell>
          <cell r="AS52" t="str">
            <v>Dirección de Enfoque Diferencial</v>
          </cell>
          <cell r="AT52"/>
          <cell r="AU52">
            <v>54429500</v>
          </cell>
        </row>
        <row r="53">
          <cell r="A53">
            <v>51</v>
          </cell>
          <cell r="B53">
            <v>51</v>
          </cell>
          <cell r="C53" t="str">
            <v>CD-PS-051-2023</v>
          </cell>
          <cell r="D53">
            <v>831</v>
          </cell>
          <cell r="E53" t="str">
            <v>SECOPII</v>
          </cell>
          <cell r="F53" t="str">
            <v>Contratos</v>
          </cell>
          <cell r="G53" t="str">
            <v>17 17. Contrato de Prestación de Servicios</v>
          </cell>
          <cell r="H53" t="str">
            <v xml:space="preserve">31 31-Servicios Profesionales </v>
          </cell>
          <cell r="I53" t="str">
            <v>NIDYA LILIANA ESPEJO MEDINA</v>
          </cell>
          <cell r="J53">
            <v>52832564</v>
          </cell>
          <cell r="K53" t="str">
            <v>22/07/1981</v>
          </cell>
          <cell r="L53"/>
          <cell r="M53"/>
          <cell r="N53" t="str">
            <v>3 3. Único Contratista</v>
          </cell>
          <cell r="O53" t="str">
            <v>COLOMBIA</v>
          </cell>
          <cell r="P53" t="str">
            <v>CUNDINAMARCA</v>
          </cell>
          <cell r="Q53" t="str">
            <v>BOGOTÁ</v>
          </cell>
          <cell r="R53" t="str">
            <v xml:space="preserve">ABOGADO </v>
          </cell>
          <cell r="S53" t="str">
            <v>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TP + E y 29 -34 ME
De ser necesario se aplicará la equivalencia contenida en el Artículo 4 de la Resolución 012 de 2017.</v>
          </cell>
          <cell r="T53" t="str">
            <v>LAURA MARCELA TAMI LEAL</v>
          </cell>
          <cell r="U53" t="str">
            <v>1 1. Ley 80</v>
          </cell>
          <cell r="V53" t="str">
            <v>5 5. Contratación directa</v>
          </cell>
          <cell r="W53" t="str">
            <v>6 6. Otro</v>
          </cell>
          <cell r="X53" t="str">
            <v>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831</v>
          </cell>
          <cell r="Y53">
            <v>44937</v>
          </cell>
          <cell r="Z53">
            <v>44938</v>
          </cell>
          <cell r="AA53">
            <v>45288</v>
          </cell>
          <cell r="AB53" t="str">
            <v>MESES</v>
          </cell>
          <cell r="AC53">
            <v>11.633333333333333</v>
          </cell>
          <cell r="AD53" t="str">
            <v>DIAS</v>
          </cell>
          <cell r="AE53">
            <v>350</v>
          </cell>
          <cell r="AF53" t="str">
            <v>https://community.secop.gov.co/Public/Tendering/OpportunityDetail/Index?noticeUID=CO1.NTC.3738217&amp;isFromPublicArea=True&amp;isModal=true&amp;asPopupView=true</v>
          </cell>
          <cell r="AG53">
            <v>44937</v>
          </cell>
          <cell r="AH53" t="str">
            <v>1 1. Inversión</v>
          </cell>
          <cell r="AI53" t="str">
            <v>O23011605560000007662</v>
          </cell>
          <cell r="AJ53">
            <v>83</v>
          </cell>
          <cell r="AK53">
            <v>44929</v>
          </cell>
          <cell r="AL53">
            <v>100974333</v>
          </cell>
          <cell r="AM53">
            <v>66</v>
          </cell>
          <cell r="AN53">
            <v>44938</v>
          </cell>
          <cell r="AO53">
            <v>100974333</v>
          </cell>
          <cell r="AP53" t="str">
            <v>Interno</v>
          </cell>
          <cell r="AQ53" t="str">
            <v>Andrea Catalina Zota Bernal</v>
          </cell>
          <cell r="AR53" t="str">
            <v>Jefa Oficina Asesora Jurídica</v>
          </cell>
          <cell r="AS53" t="str">
            <v>Oficina Asesora Jurídica</v>
          </cell>
          <cell r="AT53"/>
          <cell r="AU53">
            <v>100974333</v>
          </cell>
        </row>
        <row r="54">
          <cell r="A54">
            <v>52</v>
          </cell>
          <cell r="B54">
            <v>52</v>
          </cell>
          <cell r="C54" t="str">
            <v>CD-PS-052-2023</v>
          </cell>
          <cell r="D54">
            <v>832</v>
          </cell>
          <cell r="E54" t="str">
            <v>SECOPII</v>
          </cell>
          <cell r="F54" t="str">
            <v>Contratos</v>
          </cell>
          <cell r="G54" t="str">
            <v>17 17. Contrato de Prestación de Servicios</v>
          </cell>
          <cell r="H54" t="str">
            <v xml:space="preserve">31 31-Servicios Profesionales </v>
          </cell>
          <cell r="I54" t="str">
            <v>MONICA  RENGIFO DELGADO</v>
          </cell>
          <cell r="J54">
            <v>59311442</v>
          </cell>
          <cell r="K54" t="str">
            <v>13/02/1984</v>
          </cell>
          <cell r="L54"/>
          <cell r="M54"/>
          <cell r="N54" t="str">
            <v>3 3. Único Contratista</v>
          </cell>
          <cell r="O54" t="str">
            <v xml:space="preserve">COLOMBIA </v>
          </cell>
          <cell r="P54" t="str">
            <v>NARIÑO</v>
          </cell>
          <cell r="Q54" t="str">
            <v>PASTO</v>
          </cell>
          <cell r="R54" t="str">
            <v xml:space="preserve">ABOGADA </v>
          </cell>
          <cell r="S54" t="str">
            <v>Título de formación profesional en las disciplinas académicas del núcleo básico del conocimiento de Derecho, con Título de posgrado en modalidad Especialización en cualquiera de las ramas del derecho o su equivalente.
TP + E y 11 – 16 ME.
De ser necesario se aplicará la equivalencia contenida en el Artículo 4 de la Resolución 012 de 2017.</v>
          </cell>
          <cell r="T54" t="str">
            <v>LAURA MARCELA TAMI LEAL</v>
          </cell>
          <cell r="U54" t="str">
            <v>1 1. Ley 80</v>
          </cell>
          <cell r="V54" t="str">
            <v>5 5. Contratación directa</v>
          </cell>
          <cell r="W54" t="str">
            <v>6 6. Otro</v>
          </cell>
          <cell r="X54" t="str">
            <v>Prestación de servicios profesionales para apoyar a la Oficina Asesora Jurídica en el desarrollo de las estrategias y procesos jurídicos a cargo de la entidad, así como también apoyar el seguimiento a la Política de Prevención del Daño Antijurídico. PC 832</v>
          </cell>
          <cell r="Y54">
            <v>44937</v>
          </cell>
          <cell r="Z54">
            <v>44938</v>
          </cell>
          <cell r="AA54">
            <v>45287</v>
          </cell>
          <cell r="AB54" t="str">
            <v>MESES</v>
          </cell>
          <cell r="AC54">
            <v>11.633333333333333</v>
          </cell>
          <cell r="AD54" t="str">
            <v>DIAS</v>
          </cell>
          <cell r="AE54">
            <v>349</v>
          </cell>
          <cell r="AF54" t="str">
            <v>https://community.secop.gov.co/Public/Tendering/OpportunityDetail/Index?noticeUID=CO1.NTC.3738069&amp;isFromPublicArea=True&amp;isModal=true&amp;asPopupView=true</v>
          </cell>
          <cell r="AG54">
            <v>44937</v>
          </cell>
          <cell r="AH54" t="str">
            <v>1 1. Inversión</v>
          </cell>
          <cell r="AI54" t="str">
            <v>O23011605560000007662</v>
          </cell>
          <cell r="AJ54">
            <v>84</v>
          </cell>
          <cell r="AK54">
            <v>44929</v>
          </cell>
          <cell r="AL54">
            <v>74851333</v>
          </cell>
          <cell r="AM54">
            <v>65</v>
          </cell>
          <cell r="AN54">
            <v>44938</v>
          </cell>
          <cell r="AO54">
            <v>74851333</v>
          </cell>
          <cell r="AP54" t="str">
            <v>Interno</v>
          </cell>
          <cell r="AQ54" t="str">
            <v>Andrea Catalina Zota Bernal</v>
          </cell>
          <cell r="AR54" t="str">
            <v>Jefa Oficina Asesora Jurídica</v>
          </cell>
          <cell r="AS54" t="str">
            <v>Oficina Asesora Jurídica</v>
          </cell>
          <cell r="AT54"/>
          <cell r="AU54">
            <v>74851333</v>
          </cell>
        </row>
        <row r="55">
          <cell r="A55">
            <v>53</v>
          </cell>
          <cell r="B55">
            <v>53</v>
          </cell>
          <cell r="C55" t="str">
            <v xml:space="preserve">ANULADO </v>
          </cell>
          <cell r="D55"/>
          <cell r="E55"/>
          <cell r="F55"/>
          <cell r="G55"/>
          <cell r="H55"/>
          <cell r="I55"/>
          <cell r="J55"/>
          <cell r="K55"/>
          <cell r="L55"/>
          <cell r="M55"/>
          <cell r="N55"/>
          <cell r="O55"/>
          <cell r="P55"/>
          <cell r="Q55"/>
          <cell r="R55"/>
          <cell r="S55"/>
          <cell r="T55"/>
          <cell r="U55"/>
          <cell r="V55"/>
          <cell r="W55"/>
          <cell r="X55"/>
          <cell r="Y55"/>
          <cell r="Z55"/>
          <cell r="AA55"/>
          <cell r="AB55"/>
          <cell r="AC55"/>
          <cell r="AD55"/>
          <cell r="AE55">
            <v>0</v>
          </cell>
          <cell r="AF55"/>
          <cell r="AG55"/>
          <cell r="AH55"/>
          <cell r="AI55">
            <v>0</v>
          </cell>
          <cell r="AJ55"/>
          <cell r="AK55"/>
          <cell r="AL55"/>
          <cell r="AM55"/>
          <cell r="AN55"/>
          <cell r="AO55"/>
          <cell r="AP55"/>
          <cell r="AQ55"/>
          <cell r="AR55"/>
          <cell r="AS55"/>
          <cell r="AT55"/>
          <cell r="AU55"/>
        </row>
        <row r="56">
          <cell r="A56">
            <v>54</v>
          </cell>
          <cell r="B56">
            <v>54</v>
          </cell>
          <cell r="C56" t="str">
            <v>CD-PS-054-2023</v>
          </cell>
          <cell r="D56">
            <v>902</v>
          </cell>
          <cell r="E56" t="str">
            <v>SECOPII</v>
          </cell>
          <cell r="F56" t="str">
            <v>Contratos</v>
          </cell>
          <cell r="G56" t="str">
            <v>17 17. Contrato de Prestación de Servicios</v>
          </cell>
          <cell r="H56" t="str">
            <v xml:space="preserve">31 31-Servicios Profesionales </v>
          </cell>
          <cell r="I56" t="str">
            <v>LILIANA  SALAZAR MUÑOZ</v>
          </cell>
          <cell r="J56">
            <v>24729335</v>
          </cell>
          <cell r="K56" t="str">
            <v>31/12/1969</v>
          </cell>
          <cell r="L56"/>
          <cell r="M56"/>
          <cell r="N56" t="str">
            <v>3 3. Único Contratista</v>
          </cell>
          <cell r="O56" t="str">
            <v xml:space="preserve">COLOMBIA </v>
          </cell>
          <cell r="P56" t="str">
            <v>CALDAS</v>
          </cell>
          <cell r="Q56" t="str">
            <v>Manizales</v>
          </cell>
          <cell r="R56" t="str">
            <v xml:space="preserve">Profesional en Ciencias de la Informacion y la Documentacion, Bibliotecologíia y Archivistica
Especialista en Tecnólogia en Gestión del Talento Humano
Tecnólogia en Producción Agricola
</v>
          </cell>
          <cell r="S56" t="str">
            <v xml:space="preserve">Título Profesional en 
carreras de los 
núcleos básicos del 
conocimiento –
NBC de: 
Bibliotecología, 
Otras Ciencias 
Sociales y Humanas.
Treinta y Tres (33 ) 
Meses de 
Experiencia 
Aplica según 
Resolución No. 0012 
del 12 de enero de 
2017
</v>
          </cell>
          <cell r="T56" t="str">
            <v>LAURA MARCELA TAMI LEAL</v>
          </cell>
          <cell r="U56" t="str">
            <v>1 1. Ley 80</v>
          </cell>
          <cell r="V56" t="str">
            <v>5 5. Contratación directa</v>
          </cell>
          <cell r="W56" t="str">
            <v>6 6. Otro</v>
          </cell>
          <cell r="X56" t="str">
            <v>Prestar los servicios profesionales para realizar la articulación planeación, ejecución, implementación, seguimiento y control de todas las actividades relacionadas con el proceso de gestión documental de la entidad en la Dirección Administrativa y Financiera. pc 902</v>
          </cell>
          <cell r="Y56">
            <v>44937</v>
          </cell>
          <cell r="Z56">
            <v>44938</v>
          </cell>
          <cell r="AA56">
            <v>45291</v>
          </cell>
          <cell r="AB56" t="str">
            <v>MESES</v>
          </cell>
          <cell r="AC56">
            <v>11.766666666666667</v>
          </cell>
          <cell r="AD56" t="str">
            <v>DIAS</v>
          </cell>
          <cell r="AE56">
            <v>353</v>
          </cell>
          <cell r="AF56" t="str">
            <v>https://community.secop.gov.co/Public/Tendering/OpportunityDetail/Index?noticeUID=CO1.NTC.3738349&amp;isFromPublicArea=True&amp;isModal=true&amp;asPopupView=true</v>
          </cell>
          <cell r="AG56">
            <v>44937</v>
          </cell>
          <cell r="AH56" t="str">
            <v>1 1. Inversión</v>
          </cell>
          <cell r="AI56" t="str">
            <v>O23011605560000007662</v>
          </cell>
          <cell r="AJ56">
            <v>36</v>
          </cell>
          <cell r="AK56">
            <v>44929</v>
          </cell>
          <cell r="AL56">
            <v>62716667</v>
          </cell>
          <cell r="AM56">
            <v>74</v>
          </cell>
          <cell r="AN56">
            <v>44938</v>
          </cell>
          <cell r="AO56">
            <v>62716667</v>
          </cell>
          <cell r="AP56" t="str">
            <v>Interno</v>
          </cell>
          <cell r="AQ56" t="str">
            <v>Ana Rocío Murcia Gómez</v>
          </cell>
          <cell r="AR56" t="str">
            <v>Directora de Dirección de la Dirección Administrativa y Financiera</v>
          </cell>
          <cell r="AS56" t="str">
            <v>Dirección Administrativa y Financiera</v>
          </cell>
          <cell r="AT56"/>
          <cell r="AU56">
            <v>62716667</v>
          </cell>
        </row>
        <row r="57">
          <cell r="A57">
            <v>55</v>
          </cell>
          <cell r="B57">
            <v>55</v>
          </cell>
          <cell r="C57" t="str">
            <v>CD-PS-055-2023</v>
          </cell>
          <cell r="D57">
            <v>895</v>
          </cell>
          <cell r="E57" t="str">
            <v>SECOPII</v>
          </cell>
          <cell r="F57" t="str">
            <v>Contratos</v>
          </cell>
          <cell r="G57" t="str">
            <v>17 17. Contrato de Prestación de Servicios</v>
          </cell>
          <cell r="H57" t="str">
            <v xml:space="preserve">31 31-Servicios Profesionales </v>
          </cell>
          <cell r="I57" t="str">
            <v>OSCAR DAVID CORTES PEREZ</v>
          </cell>
          <cell r="J57">
            <v>1010216803</v>
          </cell>
          <cell r="K57" t="str">
            <v>25/08/1994</v>
          </cell>
          <cell r="L57"/>
          <cell r="M57"/>
          <cell r="N57" t="str">
            <v>3 3. Único Contratista</v>
          </cell>
          <cell r="O57" t="str">
            <v>COLOMBIA</v>
          </cell>
          <cell r="P57" t="str">
            <v>CUNDINAMARCA</v>
          </cell>
          <cell r="Q57" t="str">
            <v>BOGOTA D.C</v>
          </cell>
          <cell r="R57" t="str">
            <v>ABOGADA 
ESPECIALISTA EN DERECHO ADMINISTRATIVO
ESPECIALISTA EN GESTIÓN PUBLICA</v>
          </cell>
          <cell r="S57" t="str">
            <v>Título Profesional en 
carreras de los 
núcleos básicos del 
conocimiento - NBC 
de: Derecho y afines 
Título de Posgrado 
en la modalidad de 
especialización o su 
equivalencia.
Treinta y Siete (37) 
meses de 
experiencia.
Aplica según
Resolución No. 0012
del 12 de enero de
2017</v>
          </cell>
          <cell r="T57" t="str">
            <v>LAURA MARCELA TAMI LEAL</v>
          </cell>
          <cell r="U57" t="str">
            <v>1 1. Ley 80</v>
          </cell>
          <cell r="V57" t="str">
            <v>5 5. Contratación directa</v>
          </cell>
          <cell r="W57" t="str">
            <v>6 6. Otro</v>
          </cell>
          <cell r="X57" t="str">
            <v>Prestar servicios profesionales para desarrollar las actividades relacionadas con la estructuración de procesos contractuales en sus diferentes etapas, a cargo de la Dirección Administrativa y Financiera. pc 895</v>
          </cell>
          <cell r="Y57">
            <v>44937</v>
          </cell>
          <cell r="Z57">
            <v>44938</v>
          </cell>
          <cell r="AA57">
            <v>45291</v>
          </cell>
          <cell r="AB57" t="str">
            <v>MESES</v>
          </cell>
          <cell r="AC57">
            <v>11.766666666666667</v>
          </cell>
          <cell r="AD57" t="str">
            <v>DIAS</v>
          </cell>
          <cell r="AE57">
            <v>353</v>
          </cell>
          <cell r="AF57" t="str">
            <v>https://community.secop.gov.co/Public/Tendering/OpportunityDetail/Index?noticeUID=CO1.NTC.3737753&amp;isFromPublicArea=True&amp;isModal=true&amp;asPopupView=true</v>
          </cell>
          <cell r="AG57">
            <v>44937</v>
          </cell>
          <cell r="AH57" t="str">
            <v>1 1. Inversión</v>
          </cell>
          <cell r="AI57" t="str">
            <v>O23011605560000007662</v>
          </cell>
          <cell r="AJ57">
            <v>29</v>
          </cell>
          <cell r="AK57">
            <v>44929</v>
          </cell>
          <cell r="AL57">
            <v>113351500</v>
          </cell>
          <cell r="AM57">
            <v>67</v>
          </cell>
          <cell r="AN57">
            <v>44938</v>
          </cell>
          <cell r="AO57">
            <v>113351500</v>
          </cell>
          <cell r="AP57" t="str">
            <v>Interno</v>
          </cell>
          <cell r="AQ57" t="str">
            <v>Ana Rocío Murcia Gómez</v>
          </cell>
          <cell r="AR57" t="str">
            <v>Directora de Dirección de la Dirección Administrativa y Financiera</v>
          </cell>
          <cell r="AS57" t="str">
            <v>Dirección Administrativa y Financiera</v>
          </cell>
          <cell r="AT57"/>
          <cell r="AU57">
            <v>113351500</v>
          </cell>
        </row>
        <row r="58">
          <cell r="A58">
            <v>56</v>
          </cell>
          <cell r="B58">
            <v>56</v>
          </cell>
          <cell r="C58" t="str">
            <v>CD-PS-056-2023</v>
          </cell>
          <cell r="D58">
            <v>897</v>
          </cell>
          <cell r="E58" t="str">
            <v>SECOPII</v>
          </cell>
          <cell r="F58" t="str">
            <v>Contratos</v>
          </cell>
          <cell r="G58" t="str">
            <v>17 17. Contrato de Prestación de Servicios</v>
          </cell>
          <cell r="H58" t="str">
            <v xml:space="preserve">31 31-Servicios Profesionales </v>
          </cell>
          <cell r="I58" t="str">
            <v>ANGIE MANUELA DURAN JAIMES</v>
          </cell>
          <cell r="J58">
            <v>1098746717</v>
          </cell>
          <cell r="K58" t="str">
            <v>03/12/1993</v>
          </cell>
          <cell r="L58"/>
          <cell r="M58"/>
          <cell r="N58" t="str">
            <v>3 3. Único Contratista</v>
          </cell>
          <cell r="O58" t="str">
            <v xml:space="preserve">COLOMBIA </v>
          </cell>
          <cell r="P58" t="str">
            <v>SANTANDER</v>
          </cell>
          <cell r="Q58" t="str">
            <v>BUCARAMANGA</v>
          </cell>
          <cell r="R58" t="str">
            <v xml:space="preserve">ABOGADA </v>
          </cell>
          <cell r="S58" t="str">
            <v>Título Profesional en 
carreras de los 
núcleos básicos del 
conocimiento - NBC 
de: Derecho y afines.
Veintiseis (26) 
meses
de experiencia.
Aplica según
Resolución No. 0012
del 12 de enero de
2017</v>
          </cell>
          <cell r="T58" t="str">
            <v>LAURA MARCELA TAMI LEAL</v>
          </cell>
          <cell r="U58" t="str">
            <v>1 1. Ley 80</v>
          </cell>
          <cell r="V58" t="str">
            <v>5 5. Contratación directa</v>
          </cell>
          <cell r="W58" t="str">
            <v>6 6. Otro</v>
          </cell>
          <cell r="X58" t="str">
            <v>Prestar servicios profesionales para desarrollar las actividades relacionadas con las etapas precontractual, contractual y poscontractual de los procesos de baja complejidad  que adelante la Dirección Administrativa y Financiera. pc 897</v>
          </cell>
          <cell r="Y58">
            <v>44937</v>
          </cell>
          <cell r="Z58">
            <v>44938</v>
          </cell>
          <cell r="AA58">
            <v>45291</v>
          </cell>
          <cell r="AB58" t="str">
            <v>MESES</v>
          </cell>
          <cell r="AC58">
            <v>11.766666666666667</v>
          </cell>
          <cell r="AD58" t="str">
            <v>DIAS</v>
          </cell>
          <cell r="AE58">
            <v>353</v>
          </cell>
          <cell r="AF58" t="str">
            <v>https://community.secop.gov.co/Public/Tendering/OpportunityDetail/Index?noticeUID=CO1.NTC.3738952&amp;isFromPublicArea=True&amp;isModal=true&amp;asPopupView=true</v>
          </cell>
          <cell r="AG58">
            <v>44937</v>
          </cell>
          <cell r="AH58" t="str">
            <v>1 1. Inversión</v>
          </cell>
          <cell r="AI58" t="str">
            <v>O23011605560000007662</v>
          </cell>
          <cell r="AJ58">
            <v>31</v>
          </cell>
          <cell r="AK58">
            <v>44929</v>
          </cell>
          <cell r="AL58">
            <v>62409000</v>
          </cell>
          <cell r="AM58">
            <v>78</v>
          </cell>
          <cell r="AN58">
            <v>44938</v>
          </cell>
          <cell r="AO58">
            <v>62409000</v>
          </cell>
          <cell r="AP58" t="str">
            <v>Interno</v>
          </cell>
          <cell r="AQ58" t="str">
            <v>Ana Rocío Murcia Gómez</v>
          </cell>
          <cell r="AR58" t="str">
            <v>Directora de Dirección de la Dirección Administrativa y Financiera</v>
          </cell>
          <cell r="AS58" t="str">
            <v>Dirección Administrativa y Financiera</v>
          </cell>
          <cell r="AT58"/>
          <cell r="AU58">
            <v>62409000</v>
          </cell>
        </row>
        <row r="59">
          <cell r="A59">
            <v>57</v>
          </cell>
          <cell r="B59">
            <v>57</v>
          </cell>
          <cell r="C59" t="str">
            <v>CD-PS-057-2023</v>
          </cell>
          <cell r="D59">
            <v>890</v>
          </cell>
          <cell r="E59" t="str">
            <v>SECOPII</v>
          </cell>
          <cell r="F59" t="str">
            <v>Contratos</v>
          </cell>
          <cell r="G59" t="str">
            <v>17 17. Contrato de Prestación de Servicios</v>
          </cell>
          <cell r="H59" t="str">
            <v xml:space="preserve">31 31-Servicios Profesionales </v>
          </cell>
          <cell r="I59" t="str">
            <v>BLANCA LUCERO CUERVO PEREZ</v>
          </cell>
          <cell r="J59">
            <v>52261114</v>
          </cell>
          <cell r="K59" t="str">
            <v>31/12/1969</v>
          </cell>
          <cell r="L59"/>
          <cell r="M59"/>
          <cell r="N59" t="str">
            <v>3 3. Único Contratista</v>
          </cell>
          <cell r="O59" t="str">
            <v xml:space="preserve">COLOMBIA </v>
          </cell>
          <cell r="P59" t="str">
            <v>CUNDINAMARCA</v>
          </cell>
          <cell r="Q59" t="str">
            <v>BOGOTA D.C</v>
          </cell>
          <cell r="R59" t="str">
            <v>INGENIERA DE SISTEMAS ESPECIALISTA EN ALTA GERENCIA</v>
          </cell>
          <cell r="S59" t="str">
            <v>Título Profesional en 
carreras de los 
núcleos básicos del 
conocimiento - NBC 
de: Administración, 
Ingeniería de 
Sistemas, Telemática 
y afines o Ingeniería 
Industrial y afines; y 
Título de Posgrado 
en la modalidad de 
especialización o su 
equivalencia
Veintitrés (23) 
meses de 
experiencia.
Aplica según
Resolución No. 0012
del 12 de enero de
2017</v>
          </cell>
          <cell r="T59" t="str">
            <v>LAURA MARCELA TAMI LEAL</v>
          </cell>
          <cell r="U59" t="str">
            <v>1 1. Ley 80</v>
          </cell>
          <cell r="V59" t="str">
            <v>5 5. Contratación directa</v>
          </cell>
          <cell r="W59" t="str">
            <v>6 6. Otro</v>
          </cell>
          <cell r="X59" t="str">
            <v>Prestar servicios profesionales para realizar las actividades relacionadas con el apoyo a la supervisión de los contratos administrativos asignados por la Dirección Administrativa y Financiera. pc 890</v>
          </cell>
          <cell r="Y59">
            <v>44937</v>
          </cell>
          <cell r="Z59">
            <v>44938</v>
          </cell>
          <cell r="AA59">
            <v>45291</v>
          </cell>
          <cell r="AB59" t="str">
            <v>MESES</v>
          </cell>
          <cell r="AC59">
            <v>11.766666666666667</v>
          </cell>
          <cell r="AD59" t="str">
            <v>DIAS</v>
          </cell>
          <cell r="AE59">
            <v>353</v>
          </cell>
          <cell r="AF59" t="str">
            <v>https://community.secop.gov.co/Public/Tendering/OpportunityDetail/Index?noticeUID=CO1.NTC.3740155&amp;isFromPublicArea=True&amp;isModal=true&amp;asPopupView=true</v>
          </cell>
          <cell r="AG59">
            <v>44937</v>
          </cell>
          <cell r="AH59" t="str">
            <v>1 1. Inversión</v>
          </cell>
          <cell r="AI59" t="str">
            <v>O23011605560000007662</v>
          </cell>
          <cell r="AJ59">
            <v>24</v>
          </cell>
          <cell r="AK59">
            <v>44929</v>
          </cell>
          <cell r="AL59">
            <v>94666667</v>
          </cell>
          <cell r="AM59">
            <v>68</v>
          </cell>
          <cell r="AN59">
            <v>44938</v>
          </cell>
          <cell r="AO59">
            <v>94666667</v>
          </cell>
          <cell r="AP59" t="str">
            <v>Interno</v>
          </cell>
          <cell r="AQ59" t="str">
            <v>Ana Rocío Murcia Gómez</v>
          </cell>
          <cell r="AR59" t="str">
            <v>Directora de Dirección de la Dirección Administrativa y Financiera</v>
          </cell>
          <cell r="AS59" t="str">
            <v>Dirección Administrativa y Financiera</v>
          </cell>
          <cell r="AT59"/>
          <cell r="AU59">
            <v>94666667</v>
          </cell>
        </row>
        <row r="60">
          <cell r="A60">
            <v>58</v>
          </cell>
          <cell r="B60">
            <v>58</v>
          </cell>
          <cell r="C60" t="str">
            <v>CD-PS-058-2023</v>
          </cell>
          <cell r="D60">
            <v>888</v>
          </cell>
          <cell r="E60" t="str">
            <v>SECOPII</v>
          </cell>
          <cell r="F60" t="str">
            <v>Contratos</v>
          </cell>
          <cell r="G60" t="str">
            <v>17 17. Contrato de Prestación de Servicios</v>
          </cell>
          <cell r="H60" t="str">
            <v xml:space="preserve">33 33-Servicios Apoyo a la Gestion de la Entidad (servicios administrativos) </v>
          </cell>
          <cell r="I60" t="str">
            <v>DIEGO ALEXANDER PEREA GUTIERREZ</v>
          </cell>
          <cell r="J60">
            <v>1013636487</v>
          </cell>
          <cell r="K60" t="str">
            <v>18/11/1992</v>
          </cell>
          <cell r="L60"/>
          <cell r="M60"/>
          <cell r="N60" t="str">
            <v>3 3. Único Contratista</v>
          </cell>
          <cell r="O60" t="str">
            <v xml:space="preserve">COLOMBIA </v>
          </cell>
          <cell r="P60" t="str">
            <v>CUNDINAMARCA</v>
          </cell>
          <cell r="Q60" t="str">
            <v>BOGOTA D.C</v>
          </cell>
          <cell r="R60" t="str">
            <v>BACHILLER</v>
          </cell>
          <cell r="S60" t="str">
            <v>1. Título de 
Formación 
Tecnológica o 
Título de 
Formación 
Técnica 
Profesional o su 
equivalencia en 
carreras de los 
núcleos básicos 
del conocimiento 
- NBC de: 
Economía, 
administración, 
contaduría y
afines, Derecho y 
afines; Ingeniería
industrial y 
afines; Ingeniería 
mecánica y 
afines.
2. Título Profesional 
o su equivalencia 
en carreras de los 
núcleos básicos 
del conocimiento 
- NBC de: 
Economía, 
administración, 
contaduría y
afines, Derecho y 
afines; Ingeniería
industrial y 
afines; Ingeniería 
mecánica y 
afines.
1. Cuatro (04) a 
seis (06) meses 
de experiencia
laboral. 
2. Un (1) mes de 
experiencia. 
Aplica según
Resolución No. 0012
del 12 de enero de
2017</v>
          </cell>
          <cell r="T60" t="str">
            <v>LAURA MARCELA TAMI LEAL</v>
          </cell>
          <cell r="U60" t="str">
            <v>1 1. Ley 80</v>
          </cell>
          <cell r="V60" t="str">
            <v>5 5. Contratación directa</v>
          </cell>
          <cell r="W60" t="str">
            <v>6 6. Otro</v>
          </cell>
          <cell r="X60" t="str">
            <v>Prestar servicios de apoyo transversales en las actividades asociadas al proceso de Gestiòn Administrativa de la Dirección Administrativa y Financiera. pc 888</v>
          </cell>
          <cell r="Y60">
            <v>44937</v>
          </cell>
          <cell r="Z60">
            <v>44938</v>
          </cell>
          <cell r="AA60">
            <v>45291</v>
          </cell>
          <cell r="AB60" t="str">
            <v>MESES</v>
          </cell>
          <cell r="AC60">
            <v>11.766666666666667</v>
          </cell>
          <cell r="AD60" t="str">
            <v>DIAS</v>
          </cell>
          <cell r="AE60">
            <v>353</v>
          </cell>
          <cell r="AF60" t="str">
            <v>https://community.secop.gov.co/Public/Tendering/OpportunityDetail/Index?noticeUID=CO1.NTC.3740530&amp;isFromPublicArea=True&amp;isModal=true&amp;asPopupView=true</v>
          </cell>
          <cell r="AG60">
            <v>44937</v>
          </cell>
          <cell r="AH60" t="str">
            <v>1 1. Inversión</v>
          </cell>
          <cell r="AI60" t="str">
            <v>O23011605560000007662</v>
          </cell>
          <cell r="AJ60">
            <v>22</v>
          </cell>
          <cell r="AK60">
            <v>44929</v>
          </cell>
          <cell r="AL60">
            <v>36683333</v>
          </cell>
          <cell r="AM60">
            <v>69</v>
          </cell>
          <cell r="AN60">
            <v>44938</v>
          </cell>
          <cell r="AO60">
            <v>36683333</v>
          </cell>
          <cell r="AP60" t="str">
            <v>Interno</v>
          </cell>
          <cell r="AQ60" t="str">
            <v>Ana Rocío Murcia Gómez</v>
          </cell>
          <cell r="AR60" t="str">
            <v>Directora de Dirección de la Dirección Administrativa y Financiera</v>
          </cell>
          <cell r="AS60" t="str">
            <v>Dirección Administrativa y Financiera</v>
          </cell>
          <cell r="AT60"/>
          <cell r="AU60">
            <v>36683333</v>
          </cell>
        </row>
        <row r="61">
          <cell r="A61">
            <v>59</v>
          </cell>
          <cell r="B61">
            <v>59</v>
          </cell>
          <cell r="C61" t="str">
            <v>CD-PS-059-2023</v>
          </cell>
          <cell r="D61">
            <v>631</v>
          </cell>
          <cell r="E61" t="str">
            <v>SECOPII</v>
          </cell>
          <cell r="F61" t="str">
            <v>Contratos</v>
          </cell>
          <cell r="G61" t="str">
            <v>17 17. Contrato de Prestación de Servicios</v>
          </cell>
          <cell r="H61" t="str">
            <v xml:space="preserve">31 31-Servicios Profesionales </v>
          </cell>
          <cell r="I61" t="str">
            <v>LEIDY YOHANA RODRIGUEZ NIÑO</v>
          </cell>
          <cell r="J61">
            <v>1010174817</v>
          </cell>
          <cell r="K61" t="str">
            <v>17/01/1988</v>
          </cell>
          <cell r="L61"/>
          <cell r="M61"/>
          <cell r="N61" t="str">
            <v>3 3. Único Contratista</v>
          </cell>
          <cell r="O61" t="str">
            <v xml:space="preserve">COLOMBIA </v>
          </cell>
          <cell r="P61" t="str">
            <v>BOYACA</v>
          </cell>
          <cell r="Q61" t="str">
            <v>TIBASOSA</v>
          </cell>
          <cell r="R61" t="str">
            <v>POLITÓLOGA</v>
          </cell>
          <cell r="S61" t="str">
            <v>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61" t="str">
            <v>LAURA MARCELA TAMI LEAL</v>
          </cell>
          <cell r="U61" t="str">
            <v>1 1. Ley 80</v>
          </cell>
          <cell r="V61" t="str">
            <v>5 5. Contratación directa</v>
          </cell>
          <cell r="W61" t="str">
            <v>6 6. Otro</v>
          </cell>
          <cell r="X61" t="str">
            <v>Prestar servicios profesionales para apoyar el desarrollo de acciones de implementación de las Políticas Públicas que lidera el Sector Mujeres en el marco de las funciones de la Dirección de Derechos y Diseño de Política. PC 631</v>
          </cell>
          <cell r="Y61">
            <v>44937</v>
          </cell>
          <cell r="Z61">
            <v>44938</v>
          </cell>
          <cell r="AA61">
            <v>45286</v>
          </cell>
          <cell r="AB61" t="str">
            <v>MESES</v>
          </cell>
          <cell r="AC61">
            <v>11.6</v>
          </cell>
          <cell r="AD61" t="str">
            <v>DIAS</v>
          </cell>
          <cell r="AE61">
            <v>348</v>
          </cell>
          <cell r="AF61" t="str">
            <v>https://community.secop.gov.co/Public/Tendering/OpportunityDetail/Index?noticeUID=CO1.NTC.3739513&amp;isFromPublicArea=True&amp;isModal=true&amp;asPopupView=true</v>
          </cell>
          <cell r="AG61">
            <v>44937</v>
          </cell>
          <cell r="AH61" t="str">
            <v>1 1. Inversión</v>
          </cell>
          <cell r="AI61" t="str">
            <v>O23011601050000007738</v>
          </cell>
          <cell r="AJ61">
            <v>737</v>
          </cell>
          <cell r="AK61">
            <v>44929</v>
          </cell>
          <cell r="AL61">
            <v>84904500</v>
          </cell>
          <cell r="AM61">
            <v>77</v>
          </cell>
          <cell r="AN61">
            <v>44938</v>
          </cell>
          <cell r="AO61">
            <v>84904500</v>
          </cell>
          <cell r="AP61" t="str">
            <v>Interno</v>
          </cell>
          <cell r="AQ61" t="str">
            <v>Clara López García</v>
          </cell>
          <cell r="AR61" t="str">
            <v>Directora de la Dirección de Derechos y Diseño de Política</v>
          </cell>
          <cell r="AS61" t="str">
            <v>Dirección de Derechos y Diseño de Política</v>
          </cell>
          <cell r="AT61"/>
          <cell r="AU61">
            <v>84904500</v>
          </cell>
        </row>
        <row r="62">
          <cell r="A62">
            <v>60</v>
          </cell>
          <cell r="B62">
            <v>60</v>
          </cell>
          <cell r="C62" t="str">
            <v>CD-PS-060-2023</v>
          </cell>
          <cell r="D62">
            <v>643</v>
          </cell>
          <cell r="E62" t="str">
            <v>SECOPII</v>
          </cell>
          <cell r="F62" t="str">
            <v>Contratos</v>
          </cell>
          <cell r="G62" t="str">
            <v>17 17. Contrato de Prestación de Servicios</v>
          </cell>
          <cell r="H62" t="str">
            <v xml:space="preserve">31 31-Servicios Profesionales </v>
          </cell>
          <cell r="I62" t="str">
            <v>YUDY VIVIANA MARTINEZ ESPITIA</v>
          </cell>
          <cell r="J62">
            <v>1014212638</v>
          </cell>
          <cell r="K62" t="str">
            <v>06/06/1990</v>
          </cell>
          <cell r="L62"/>
          <cell r="M62"/>
          <cell r="N62" t="str">
            <v>3 3. Único Contratista</v>
          </cell>
          <cell r="O62" t="str">
            <v xml:space="preserve">COLOMBIA </v>
          </cell>
          <cell r="P62" t="str">
            <v>CUNDINAMARCA</v>
          </cell>
          <cell r="Q62" t="str">
            <v>BOGOTA D.C</v>
          </cell>
          <cell r="R62" t="str">
            <v>LICENCIADA EN EDUCACIÓN COMUNITARIA CON ENFASIS EN DERECHOS HUMANOS</v>
          </cell>
          <cell r="S62" t="str">
            <v xml:space="preserve">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(29)meses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62" t="str">
            <v>LAURA MARCELA TAMI LEAL</v>
          </cell>
          <cell r="U62" t="str">
            <v>1 1. Ley 80</v>
          </cell>
          <cell r="V62" t="str">
            <v>5 5. Contratación directa</v>
          </cell>
          <cell r="W62" t="str">
            <v>6 6. Otro</v>
          </cell>
          <cell r="X62" t="str">
            <v>Apoyar a la Dirección de Derechos y Diseño de Política articulando los procesos misionales en la transversalización del enfoque de género, así como en la implementación y el seguimiento de las políticas a cargo. PC 643</v>
          </cell>
          <cell r="Y62">
            <v>44937</v>
          </cell>
          <cell r="Z62">
            <v>44938</v>
          </cell>
          <cell r="AA62">
            <v>45291</v>
          </cell>
          <cell r="AB62" t="str">
            <v>MESES</v>
          </cell>
          <cell r="AC62">
            <v>11.766666666666667</v>
          </cell>
          <cell r="AD62" t="str">
            <v>DIAS</v>
          </cell>
          <cell r="AE62">
            <v>353</v>
          </cell>
          <cell r="AF62" t="str">
            <v>https://community.secop.gov.co/Public/Tendering/OpportunityDetail/Index?noticeUID=CO1.NTC.3740256&amp;isFromPublicArea=True&amp;isModal=true&amp;asPopupView=true</v>
          </cell>
          <cell r="AG62">
            <v>44937</v>
          </cell>
          <cell r="AH62" t="str">
            <v>1 1. Inversión</v>
          </cell>
          <cell r="AI62" t="str">
            <v>O23011601050000007738</v>
          </cell>
          <cell r="AJ62">
            <v>750</v>
          </cell>
          <cell r="AK62">
            <v>44929</v>
          </cell>
          <cell r="AL62">
            <v>111240000</v>
          </cell>
          <cell r="AM62">
            <v>76</v>
          </cell>
          <cell r="AN62">
            <v>44938</v>
          </cell>
          <cell r="AO62">
            <v>111240000</v>
          </cell>
          <cell r="AP62" t="str">
            <v>Interno</v>
          </cell>
          <cell r="AQ62" t="str">
            <v>Clara López García</v>
          </cell>
          <cell r="AR62" t="str">
            <v>Directora de la Dirección de Derechos y Diseño de Política</v>
          </cell>
          <cell r="AS62" t="str">
            <v>Dirección de Derechos y Diseño de Política</v>
          </cell>
          <cell r="AT62"/>
          <cell r="AU62">
            <v>111240000</v>
          </cell>
        </row>
        <row r="63">
          <cell r="A63">
            <v>61</v>
          </cell>
          <cell r="B63">
            <v>61</v>
          </cell>
          <cell r="C63" t="str">
            <v>CD-PS-061-2023</v>
          </cell>
          <cell r="D63">
            <v>835</v>
          </cell>
          <cell r="E63" t="str">
            <v>SECOPII</v>
          </cell>
          <cell r="F63" t="str">
            <v>Contratos</v>
          </cell>
          <cell r="G63" t="str">
            <v>17 17. Contrato de Prestación de Servicios</v>
          </cell>
          <cell r="H63" t="str">
            <v xml:space="preserve">31 31-Servicios Profesionales </v>
          </cell>
          <cell r="I63" t="str">
            <v>YAZMIN ALEXANDRA BELTRAN RODRIGUEZ</v>
          </cell>
          <cell r="J63">
            <v>53028015</v>
          </cell>
          <cell r="K63" t="str">
            <v>18/06/1984</v>
          </cell>
          <cell r="L63"/>
          <cell r="M63"/>
          <cell r="N63" t="str">
            <v>3 3. Único Contratista</v>
          </cell>
          <cell r="O63" t="str">
            <v xml:space="preserve">COLOMBIA </v>
          </cell>
          <cell r="P63" t="str">
            <v>CUNDINAMARCA</v>
          </cell>
          <cell r="Q63" t="str">
            <v>BOGOTA D.C</v>
          </cell>
          <cell r="R63" t="str">
            <v>ADMINISTRADORA DE EMPRESAS ESPECIALISTA EN ADMINISTRACIÓN Y GERECIA DE SISTEMAS DE CALIDAD</v>
          </cell>
          <cell r="S63" t="str">
            <v>Título de formación profesional en las 
disciplinas académicas del núcleo 
básico del conocimiento de 
administración, ingeniería industrial y 
afines, o de economía. Título de 
posgrado en la modalidad de 
especialización o su equivalencia.
11-16 ME
De ser necesario se 
aplicará la equivalencia 
contenida en el Artículo 4 
de la Resolución 012 de 
2017.</v>
          </cell>
          <cell r="T63" t="str">
            <v>LAURA MARCELA TAMI LEAL</v>
          </cell>
          <cell r="U63" t="str">
            <v>1 1. Ley 80</v>
          </cell>
          <cell r="V63" t="str">
            <v>5 5. Contratación directa</v>
          </cell>
          <cell r="W63" t="str">
            <v>6 6. Otro</v>
          </cell>
          <cell r="X63" t="str">
            <v>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835</v>
          </cell>
          <cell r="Y63">
            <v>44937</v>
          </cell>
          <cell r="Z63">
            <v>44938</v>
          </cell>
          <cell r="AA63">
            <v>45284</v>
          </cell>
          <cell r="AB63" t="str">
            <v>MESES</v>
          </cell>
          <cell r="AC63">
            <v>11.566666666666666</v>
          </cell>
          <cell r="AD63" t="str">
            <v>DIAS</v>
          </cell>
          <cell r="AE63">
            <v>346</v>
          </cell>
          <cell r="AF63" t="str">
            <v>https://community.secop.gov.co/Public/Tendering/OpportunityDetail/Index?noticeUID=CO1.NTC.3741185&amp;isFromPublicArea=True&amp;isModal=true&amp;asPopupView=true</v>
          </cell>
          <cell r="AG63">
            <v>44937</v>
          </cell>
          <cell r="AH63" t="str">
            <v>1 1. Inversión</v>
          </cell>
          <cell r="AI63" t="str">
            <v>O23011605560000007662</v>
          </cell>
          <cell r="AJ63">
            <v>143</v>
          </cell>
          <cell r="AK63">
            <v>44929</v>
          </cell>
          <cell r="AL63">
            <v>76769333</v>
          </cell>
          <cell r="AM63">
            <v>75</v>
          </cell>
          <cell r="AN63">
            <v>44938</v>
          </cell>
          <cell r="AO63">
            <v>76769333</v>
          </cell>
          <cell r="AP63" t="str">
            <v>Interno</v>
          </cell>
          <cell r="AQ63" t="str">
            <v>Angela Johanna Marquez Mora</v>
          </cell>
          <cell r="AR63" t="str">
            <v>Jefa Oficina de Control Interno</v>
          </cell>
          <cell r="AS63" t="str">
            <v>Oficina de Control Interno</v>
          </cell>
          <cell r="AT63"/>
          <cell r="AU63">
            <v>76769333</v>
          </cell>
        </row>
        <row r="64">
          <cell r="A64">
            <v>62</v>
          </cell>
          <cell r="B64">
            <v>62</v>
          </cell>
          <cell r="C64" t="str">
            <v>CD-PS-062-2023</v>
          </cell>
          <cell r="D64">
            <v>836</v>
          </cell>
          <cell r="E64" t="str">
            <v>SECOPII</v>
          </cell>
          <cell r="F64" t="str">
            <v>Contratos</v>
          </cell>
          <cell r="G64" t="str">
            <v>17 17. Contrato de Prestación de Servicios</v>
          </cell>
          <cell r="H64" t="str">
            <v xml:space="preserve">31 31-Servicios Profesionales </v>
          </cell>
          <cell r="I64" t="str">
            <v>CLAUDIA  CUESTA HERNANDEZ</v>
          </cell>
          <cell r="J64">
            <v>52074614</v>
          </cell>
          <cell r="K64" t="str">
            <v>08/01/1973</v>
          </cell>
          <cell r="L64"/>
          <cell r="M64"/>
          <cell r="N64" t="str">
            <v>3 3. Único Contratista</v>
          </cell>
          <cell r="O64" t="str">
            <v>COLOMBIA</v>
          </cell>
          <cell r="P64" t="str">
            <v>CUNDINAMARCA</v>
          </cell>
          <cell r="Q64" t="str">
            <v>BOGOTA D.C</v>
          </cell>
          <cell r="R64" t="str">
            <v>INGENIERA INDUSTRIAL ESPECIALIZADA EN GERENCIA PUBLICA Y CONTROL FISCAL</v>
          </cell>
          <cell r="S64" t="str">
            <v>Título de formación profesional en las 
disciplinas académicas del núcleo 
básico del conocimiento de 
administración, ingeniería industrial y 
afines, o de economía. Título de 
posgrado en la modalidad de 
especialización o su equivalencia.
11-16 ME
De ser necesario se 
aplicará la equivalencia 
contenida en el Artículo 4 
de la Resolución 012 de 
2017.</v>
          </cell>
          <cell r="T64" t="str">
            <v>LAURA MARCELA TAMI LEAL</v>
          </cell>
          <cell r="U64" t="str">
            <v>1 1. Ley 80</v>
          </cell>
          <cell r="V64" t="str">
            <v>5 5. Contratación directa</v>
          </cell>
          <cell r="W64" t="str">
            <v>6 6. Otro</v>
          </cell>
          <cell r="X64" t="str">
            <v>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836</v>
          </cell>
          <cell r="Y64">
            <v>44937</v>
          </cell>
          <cell r="Z64">
            <v>44938</v>
          </cell>
          <cell r="AA64">
            <v>45284</v>
          </cell>
          <cell r="AB64" t="str">
            <v>MESES</v>
          </cell>
          <cell r="AC64">
            <v>11.566666666666666</v>
          </cell>
          <cell r="AD64" t="str">
            <v>DIAS</v>
          </cell>
          <cell r="AE64">
            <v>346</v>
          </cell>
          <cell r="AF64" t="str">
            <v>https://community.secop.gov.co/Public/Tendering/OpportunityDetail/Index?noticeUID=CO1.NTC.3740636&amp;isFromPublicArea=True&amp;isModal=true&amp;asPopupView=true</v>
          </cell>
          <cell r="AG64">
            <v>44937</v>
          </cell>
          <cell r="AH64" t="str">
            <v>1 1. Inversión</v>
          </cell>
          <cell r="AI64" t="str">
            <v>O23011605560000007662</v>
          </cell>
          <cell r="AJ64">
            <v>145</v>
          </cell>
          <cell r="AK64">
            <v>44929</v>
          </cell>
          <cell r="AL64">
            <v>76769333</v>
          </cell>
          <cell r="AM64">
            <v>71</v>
          </cell>
          <cell r="AN64">
            <v>44938</v>
          </cell>
          <cell r="AO64">
            <v>76769333</v>
          </cell>
          <cell r="AP64" t="str">
            <v>Interno</v>
          </cell>
          <cell r="AQ64" t="str">
            <v>Angela Johanna Marquez Mora</v>
          </cell>
          <cell r="AR64" t="str">
            <v>Jefa Oficina de Control Interno</v>
          </cell>
          <cell r="AS64" t="str">
            <v>Oficina de Control Interno</v>
          </cell>
          <cell r="AT64"/>
          <cell r="AU64">
            <v>76769333</v>
          </cell>
        </row>
        <row r="65">
          <cell r="A65">
            <v>63</v>
          </cell>
          <cell r="B65">
            <v>63</v>
          </cell>
          <cell r="C65" t="str">
            <v xml:space="preserve">ANULADO </v>
          </cell>
          <cell r="D65"/>
          <cell r="E65"/>
          <cell r="F65"/>
          <cell r="G65"/>
          <cell r="H65"/>
          <cell r="I65"/>
          <cell r="J65"/>
          <cell r="K65"/>
          <cell r="L65"/>
          <cell r="M65"/>
          <cell r="N65"/>
          <cell r="O65"/>
          <cell r="P65"/>
          <cell r="Q65"/>
          <cell r="R65"/>
          <cell r="S65"/>
          <cell r="T65"/>
          <cell r="U65"/>
          <cell r="V65"/>
          <cell r="W65"/>
          <cell r="X65"/>
          <cell r="Y65"/>
          <cell r="Z65"/>
          <cell r="AA65"/>
          <cell r="AB65"/>
          <cell r="AC65"/>
          <cell r="AD65"/>
          <cell r="AE65">
            <v>0</v>
          </cell>
          <cell r="AF65"/>
          <cell r="AG65"/>
          <cell r="AH65"/>
          <cell r="AI65">
            <v>0</v>
          </cell>
          <cell r="AJ65"/>
          <cell r="AK65"/>
          <cell r="AL65"/>
          <cell r="AM65"/>
          <cell r="AN65"/>
          <cell r="AO65"/>
          <cell r="AP65"/>
          <cell r="AQ65"/>
          <cell r="AR65"/>
          <cell r="AS65"/>
          <cell r="AT65"/>
          <cell r="AU65"/>
        </row>
        <row r="66">
          <cell r="A66">
            <v>64</v>
          </cell>
          <cell r="B66">
            <v>64</v>
          </cell>
          <cell r="C66" t="str">
            <v>CD-PS-064-2023</v>
          </cell>
          <cell r="D66">
            <v>838</v>
          </cell>
          <cell r="E66" t="str">
            <v>SECOPII</v>
          </cell>
          <cell r="F66" t="str">
            <v>Contratos</v>
          </cell>
          <cell r="G66" t="str">
            <v>17 17. Contrato de Prestación de Servicios</v>
          </cell>
          <cell r="H66" t="str">
            <v xml:space="preserve">31 31-Servicios Profesionales </v>
          </cell>
          <cell r="I66" t="str">
            <v>GINNA XIOMARA CAÑON CABALLERO</v>
          </cell>
          <cell r="J66">
            <v>53063499</v>
          </cell>
          <cell r="K66" t="str">
            <v>11/06/1984</v>
          </cell>
          <cell r="L66"/>
          <cell r="M66"/>
          <cell r="N66" t="str">
            <v>3 3. Único Contratista</v>
          </cell>
          <cell r="O66" t="str">
            <v xml:space="preserve">COLOMBIA </v>
          </cell>
          <cell r="P66" t="str">
            <v>BOGOTÁ</v>
          </cell>
          <cell r="Q66" t="str">
            <v>BOGOTÁ</v>
          </cell>
          <cell r="R66" t="str">
            <v>ABOGADA 
ESPECIALISTA EN DERECHO LABORAL Y SEGURIDAD SOCIAL</v>
          </cell>
          <cell r="S66" t="str">
            <v>Título de formación
profesional en las disciplinas 
académicas del núcleo básico 
del conocimiento de derecho 
y afines.
25-33 ME
De ser necesario se aplicará
la equivalencia contenida 
en el Artículo 4 de la 
Resolución 012 de 2017.</v>
          </cell>
          <cell r="T66" t="str">
            <v>LAURA MARCELA TAMI LEAL</v>
          </cell>
          <cell r="U66" t="str">
            <v>1 1. Ley 80</v>
          </cell>
          <cell r="V66" t="str">
            <v>5 5. Contratación directa</v>
          </cell>
          <cell r="W66" t="str">
            <v>6 6. Otro</v>
          </cell>
          <cell r="X66" t="str">
            <v>Prestar servicios profesionales para el aseguramiento del Sistema de Control Interno, a través de la asesoría jurídica a la Oficina de Control Interno y el desarrollo de auditorías basadas en riesgos y de los demás trabajos que le sean asignados en el marco del Plan Anual de Auditoría de la Secretaría Distrital de la Mujer y de los roles de la Oficina de Control Interno. pc 838</v>
          </cell>
          <cell r="Y66">
            <v>44937</v>
          </cell>
          <cell r="Z66">
            <v>44939</v>
          </cell>
          <cell r="AA66">
            <v>45285</v>
          </cell>
          <cell r="AB66" t="str">
            <v>MESES</v>
          </cell>
          <cell r="AC66">
            <v>11.566666666666666</v>
          </cell>
          <cell r="AD66" t="str">
            <v>DIAS</v>
          </cell>
          <cell r="AE66">
            <v>346</v>
          </cell>
          <cell r="AF66" t="str">
            <v>https://community.secop.gov.co/Public/Tendering/OpportunityDetail/Index?noticeUID=CO1.NTC.3741623&amp;isFromPublicArea=True&amp;isModal=true&amp;asPopupView=true</v>
          </cell>
          <cell r="AG66">
            <v>44937</v>
          </cell>
          <cell r="AH66" t="str">
            <v>1 1. Inversión</v>
          </cell>
          <cell r="AI66" t="str">
            <v>O23011605560000007662</v>
          </cell>
          <cell r="AJ66">
            <v>149</v>
          </cell>
          <cell r="AK66">
            <v>44929</v>
          </cell>
          <cell r="AL66">
            <v>59053333</v>
          </cell>
          <cell r="AM66">
            <v>72</v>
          </cell>
          <cell r="AN66">
            <v>44938</v>
          </cell>
          <cell r="AO66">
            <v>59053333</v>
          </cell>
          <cell r="AP66" t="str">
            <v>Interno</v>
          </cell>
          <cell r="AQ66" t="str">
            <v>Angela Johanna Marquez Mora</v>
          </cell>
          <cell r="AR66" t="str">
            <v>Jefa Oficina de Control Interno</v>
          </cell>
          <cell r="AS66" t="str">
            <v>Oficina de Control Interno</v>
          </cell>
          <cell r="AT66"/>
          <cell r="AU66">
            <v>59053333</v>
          </cell>
        </row>
        <row r="67">
          <cell r="A67">
            <v>65</v>
          </cell>
          <cell r="B67">
            <v>65</v>
          </cell>
          <cell r="C67" t="str">
            <v>CD-PS-065-2023</v>
          </cell>
          <cell r="D67">
            <v>9</v>
          </cell>
          <cell r="E67" t="str">
            <v>SECOPII</v>
          </cell>
          <cell r="F67" t="str">
            <v>Contratos</v>
          </cell>
          <cell r="G67" t="str">
            <v>17 17. Contrato de Prestación de Servicios</v>
          </cell>
          <cell r="H67" t="str">
            <v xml:space="preserve">31 31-Servicios Profesionales </v>
          </cell>
          <cell r="I67" t="str">
            <v>ANGELA ADRIANA AVILA OSPINA</v>
          </cell>
          <cell r="J67">
            <v>52737116</v>
          </cell>
          <cell r="K67" t="str">
            <v>03/12/1981</v>
          </cell>
          <cell r="L67"/>
          <cell r="M67"/>
          <cell r="N67" t="str">
            <v>3 3. Único Contratista</v>
          </cell>
          <cell r="O67" t="str">
            <v xml:space="preserve">COLOMBIA </v>
          </cell>
          <cell r="P67" t="str">
            <v>CUNDINAMARCA</v>
          </cell>
          <cell r="Q67" t="str">
            <v>BOGOTA D.C</v>
          </cell>
          <cell r="R67" t="str">
            <v>INGENIERA INDUSTRIAL
ESPECIALISTA EN ASEGURAMIENTO Y CONTROL INTERNO</v>
          </cell>
          <cell r="S67" t="str">
            <v>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67" t="str">
            <v>LAURA MARCELA TAMI LEAL</v>
          </cell>
          <cell r="U67" t="str">
            <v>1 1. Ley 80</v>
          </cell>
          <cell r="V67" t="str">
            <v>5 5. Contratación directa</v>
          </cell>
          <cell r="W67" t="str">
            <v>6 6. Otro</v>
          </cell>
          <cell r="X67" t="str">
            <v>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dependencia.PC9</v>
          </cell>
          <cell r="Y67">
            <v>44937</v>
          </cell>
          <cell r="Z67">
            <v>44938</v>
          </cell>
          <cell r="AA67">
            <v>45286</v>
          </cell>
          <cell r="AB67" t="str">
            <v>MESES</v>
          </cell>
          <cell r="AC67">
            <v>11.6</v>
          </cell>
          <cell r="AD67" t="str">
            <v>DIAS</v>
          </cell>
          <cell r="AE67">
            <v>348</v>
          </cell>
          <cell r="AF67" t="str">
            <v>https://community.secop.gov.co/Public/Tendering/OpportunityDetail/Index?noticeUID=CO1.NTC.3740695&amp;isFromPublicArea=True&amp;isModal=true&amp;asPopupView=true</v>
          </cell>
          <cell r="AG67">
            <v>44937</v>
          </cell>
          <cell r="AH67" t="str">
            <v>1 1. Inversión</v>
          </cell>
          <cell r="AI67" t="str">
            <v>O23011601050000007671</v>
          </cell>
          <cell r="AJ67">
            <v>144</v>
          </cell>
          <cell r="AK67">
            <v>44929</v>
          </cell>
          <cell r="AL67">
            <v>109250000</v>
          </cell>
          <cell r="AM67">
            <v>70</v>
          </cell>
          <cell r="AN67">
            <v>44938</v>
          </cell>
          <cell r="AO67">
            <v>109250000</v>
          </cell>
          <cell r="AP67" t="str">
            <v>Interno</v>
          </cell>
          <cell r="AQ67" t="str">
            <v>Diana Maria Parra Romero</v>
          </cell>
          <cell r="AR67" t="str">
            <v>Subsecretaria del Cuidado y Políticas de Igualdad</v>
          </cell>
          <cell r="AS67" t="str">
            <v>Subsecretaría del Cuidado y Políticas de Igualdad</v>
          </cell>
          <cell r="AT67"/>
          <cell r="AU67">
            <v>109250000</v>
          </cell>
        </row>
        <row r="68">
          <cell r="A68">
            <v>66</v>
          </cell>
          <cell r="B68">
            <v>66</v>
          </cell>
          <cell r="C68" t="str">
            <v>CD-PS-066-2023</v>
          </cell>
          <cell r="D68">
            <v>837</v>
          </cell>
          <cell r="E68" t="str">
            <v>SECOPII</v>
          </cell>
          <cell r="F68" t="str">
            <v>Contratos</v>
          </cell>
          <cell r="G68" t="str">
            <v>17 17. Contrato de Prestación de Servicios</v>
          </cell>
          <cell r="H68" t="str">
            <v xml:space="preserve">31 31-Servicios Profesionales </v>
          </cell>
          <cell r="I68" t="str">
            <v>WOLFE SMITH MONTENEGRO CUDRIS</v>
          </cell>
          <cell r="J68">
            <v>79348427</v>
          </cell>
          <cell r="K68" t="str">
            <v>10/05/1965</v>
          </cell>
          <cell r="L68"/>
          <cell r="M68"/>
          <cell r="N68" t="str">
            <v>3 3. Único Contratista</v>
          </cell>
          <cell r="O68" t="str">
            <v>COLOMBIA</v>
          </cell>
          <cell r="P68" t="str">
            <v>TOLIMA</v>
          </cell>
          <cell r="Q68" t="str">
            <v xml:space="preserve">CHAPARRAL </v>
          </cell>
          <cell r="R68" t="str">
            <v>CONTADORA PUBLICA
ESPECIALISTA EN REVISORIA FISCAL
TECNICA PROFESIONAL EN ADMINISTRACION HOSPITALIRIA</v>
          </cell>
          <cell r="S68" t="str">
            <v>Título de formación profesional en las 
disciplinas académicas del núcleo 
básico del conocimiento de contaduría 
pública. Y Título de posgrado en la 
modalidad de especialización o su 
equivalencia.
11-16 ME 
De ser necesario se 
aplicará la equivalencia 
contenida en el Artículo 4 
de la Resolución 012 de 
2017.</v>
          </cell>
          <cell r="T68" t="str">
            <v>LAURA MARCELA TAMI LEAL</v>
          </cell>
          <cell r="U68" t="str">
            <v>1 1. Ley 80</v>
          </cell>
          <cell r="V68" t="str">
            <v>5 5. Contratación directa</v>
          </cell>
          <cell r="W68" t="str">
            <v>6 6. Otro</v>
          </cell>
          <cell r="X68" t="str">
            <v>Prestar servicios profesionales para el aseguramiento del Sistema de Control Interno y del Sistema de Control Interno Contable, a través del desarrollo de auditorías basadas en riesgos y de los demás trabajos que le sean asignados en el marco del Plan Anual de Auditoría de la Secretaría Distrital de la Mujer y de los roles de la Oficina de Control Interno. pc 837</v>
          </cell>
          <cell r="Y68">
            <v>44937</v>
          </cell>
          <cell r="Z68">
            <v>44939</v>
          </cell>
          <cell r="AA68">
            <v>45285</v>
          </cell>
          <cell r="AB68" t="str">
            <v>MESES</v>
          </cell>
          <cell r="AC68">
            <v>11.566666666666666</v>
          </cell>
          <cell r="AD68" t="str">
            <v>DIAS</v>
          </cell>
          <cell r="AE68">
            <v>346</v>
          </cell>
          <cell r="AF68" t="str">
            <v>https://community.secop.gov.co/Public/Tendering/OpportunityDetail/Index?noticeUID=CO1.NTC.3740978&amp;isFromPublicArea=True&amp;isModal=true&amp;asPopupView=true</v>
          </cell>
          <cell r="AG68">
            <v>44937</v>
          </cell>
          <cell r="AH68" t="str">
            <v>1 1. Inversión</v>
          </cell>
          <cell r="AI68" t="str">
            <v>O23011605560000007662</v>
          </cell>
          <cell r="AJ68">
            <v>147</v>
          </cell>
          <cell r="AK68">
            <v>44929</v>
          </cell>
          <cell r="AL68">
            <v>76769333</v>
          </cell>
          <cell r="AM68">
            <v>73</v>
          </cell>
          <cell r="AN68">
            <v>44938</v>
          </cell>
          <cell r="AO68">
            <v>76769333</v>
          </cell>
          <cell r="AP68" t="str">
            <v>Interno</v>
          </cell>
          <cell r="AQ68" t="str">
            <v>Angela Johanna Marquez Mora</v>
          </cell>
          <cell r="AR68" t="str">
            <v>Jefa Oficina de Control Interno</v>
          </cell>
          <cell r="AS68" t="str">
            <v>Oficina de Control Interno</v>
          </cell>
          <cell r="AT68"/>
          <cell r="AU68">
            <v>76769333</v>
          </cell>
        </row>
        <row r="69">
          <cell r="A69">
            <v>67</v>
          </cell>
          <cell r="B69">
            <v>67</v>
          </cell>
          <cell r="C69" t="str">
            <v>CD-PS-067-2023</v>
          </cell>
          <cell r="D69">
            <v>282</v>
          </cell>
          <cell r="E69" t="str">
            <v>SECOPII</v>
          </cell>
          <cell r="F69" t="str">
            <v>Contratos</v>
          </cell>
          <cell r="G69" t="str">
            <v>17 17. Contrato de Prestación de Servicios</v>
          </cell>
          <cell r="H69" t="str">
            <v xml:space="preserve">31 31-Servicios Profesionales </v>
          </cell>
          <cell r="I69" t="str">
            <v>MONICA ANDREA MURILLO RODRIGUEZ</v>
          </cell>
          <cell r="J69">
            <v>1015423435</v>
          </cell>
          <cell r="K69" t="str">
            <v>31/12/1969</v>
          </cell>
          <cell r="L69"/>
          <cell r="M69"/>
          <cell r="N69" t="str">
            <v>3 3. Único Contratista</v>
          </cell>
          <cell r="O69" t="str">
            <v xml:space="preserve">COLOMBIA </v>
          </cell>
          <cell r="P69" t="str">
            <v>CUNDINAMARCA</v>
          </cell>
          <cell r="Q69" t="str">
            <v>BOGOTA D.C</v>
          </cell>
          <cell r="R69" t="str">
            <v>PSICOLOGA</v>
          </cell>
          <cell r="S69" t="str">
            <v> Título profesional 
en el núcleo básico 
del conocimiento 
de: Psicología; 
Sociología, 
Trabajo Social y 
Afines; Ciencia 
Política, 
Relaciones 
Internacionales; 
Administración; 
Economía, 
Contaduría 
Pública; Derecho y 
Afines. 
 Título de Posgrado 
en la modalidad de 
Especialización o 
cualquiera de sus 
equivalencias. 
Treinta y cuatro 
(34)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9" t="str">
            <v>LAURA MARCELA TAMI LEAL</v>
          </cell>
          <cell r="U69" t="str">
            <v>1 1. Ley 80</v>
          </cell>
          <cell r="V69" t="str">
            <v>5 5. Contratación directa</v>
          </cell>
          <cell r="W69" t="str">
            <v>6 6. Otro</v>
          </cell>
          <cell r="X69" t="str">
            <v>Prestar servicios profesionales a la Dirección de Eliminación de Violencias contra las Mujeres y Acceso a la Justicia a la Justicia, para apoyar el liderazgo estratégico, gestión, seguimiento y orientación integral requerida para la implementación del proyecto de inversión 7734 a cargo de la dependencia, así como apoyar la supervisión de los contratos que le sean asignados.  PC 282</v>
          </cell>
          <cell r="Y69">
            <v>44938</v>
          </cell>
          <cell r="Z69">
            <v>44939</v>
          </cell>
          <cell r="AA69">
            <v>45287</v>
          </cell>
          <cell r="AB69" t="str">
            <v>MESES</v>
          </cell>
          <cell r="AC69">
            <v>11.6</v>
          </cell>
          <cell r="AD69" t="str">
            <v>DIAS</v>
          </cell>
          <cell r="AE69">
            <v>348</v>
          </cell>
          <cell r="AF69" t="str">
            <v>https://community.secop.gov.co/Public/Tendering/OpportunityDetail/Index?noticeUID=CO1.NTC.3749829&amp;isFromPublicArea=True&amp;isModal=true&amp;asPopupView=true</v>
          </cell>
          <cell r="AG69">
            <v>44938</v>
          </cell>
          <cell r="AH69" t="str">
            <v>1 1. Inversión</v>
          </cell>
          <cell r="AI69" t="str">
            <v>O23011603400000007734</v>
          </cell>
          <cell r="AJ69">
            <v>674</v>
          </cell>
          <cell r="AK69">
            <v>44929</v>
          </cell>
          <cell r="AL69">
            <v>105800000</v>
          </cell>
          <cell r="AM69">
            <v>91</v>
          </cell>
          <cell r="AN69">
            <v>44939</v>
          </cell>
          <cell r="AO69">
            <v>105800000</v>
          </cell>
          <cell r="AP69" t="str">
            <v>Interno</v>
          </cell>
          <cell r="AQ69" t="str">
            <v>Alexandra Quintero Benavides</v>
          </cell>
          <cell r="AR69" t="str">
            <v>Directora de Dirección de la Eliminación de Violencias contra las Mujeres y Acceso a la Justicia</v>
          </cell>
          <cell r="AS69" t="str">
            <v>Dirección de la Eliminación de Violencias contra las Mujeres y Acceso a la Justicia</v>
          </cell>
          <cell r="AT69"/>
          <cell r="AU69">
            <v>105800000</v>
          </cell>
        </row>
        <row r="70">
          <cell r="A70">
            <v>68</v>
          </cell>
          <cell r="B70">
            <v>68</v>
          </cell>
          <cell r="C70" t="str">
            <v>CD-PS-068-2023</v>
          </cell>
          <cell r="D70">
            <v>291</v>
          </cell>
          <cell r="E70" t="str">
            <v>SECOPII</v>
          </cell>
          <cell r="F70" t="str">
            <v>Contratos</v>
          </cell>
          <cell r="G70" t="str">
            <v>17 17. Contrato de Prestación de Servicios</v>
          </cell>
          <cell r="H70" t="str">
            <v xml:space="preserve">31 31-Servicios Profesionales </v>
          </cell>
          <cell r="I70" t="str">
            <v>ASTRID NATALIA VEGA ORJUELA</v>
          </cell>
          <cell r="J70">
            <v>40043143</v>
          </cell>
          <cell r="K70" t="str">
            <v>18/12/1977</v>
          </cell>
          <cell r="L70"/>
          <cell r="M70"/>
          <cell r="N70" t="str">
            <v>3 3. Único Contratista</v>
          </cell>
          <cell r="O70" t="str">
            <v xml:space="preserve">COLOMBIA </v>
          </cell>
          <cell r="P70" t="str">
            <v>BOYACA</v>
          </cell>
          <cell r="Q70" t="str">
            <v>CUNDINAMARCA</v>
          </cell>
          <cell r="R70" t="str">
            <v>ABOGADA  ESPECIALISTA EN DERECHO PROCESAL</v>
          </cell>
          <cell r="S70" t="str">
            <v>*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70" t="str">
            <v>LAURA MARCELA TAMI LEAL</v>
          </cell>
          <cell r="U70" t="str">
            <v>1 1. Ley 80</v>
          </cell>
          <cell r="V70" t="str">
            <v>5 5. Contratación directa</v>
          </cell>
          <cell r="W70" t="str">
            <v>6 6. Otro</v>
          </cell>
          <cell r="X70" t="str">
            <v>Prestar servicios profesionales a la Dirección de Eliminación de Violencias contra las Mujeres y Acceso a la Justicia, en la gestión y seguimiento contractual requerido para la ejecución e implementación del proyecto 7734 en cumplimiento de la misionalidad de la Dirección. PC 291</v>
          </cell>
          <cell r="Y70">
            <v>44938</v>
          </cell>
          <cell r="Z70">
            <v>44939</v>
          </cell>
          <cell r="AA70">
            <v>45287</v>
          </cell>
          <cell r="AB70" t="str">
            <v>MESES</v>
          </cell>
          <cell r="AC70">
            <v>11.6</v>
          </cell>
          <cell r="AD70" t="str">
            <v>DIAS</v>
          </cell>
          <cell r="AE70">
            <v>348</v>
          </cell>
          <cell r="AF70" t="str">
            <v>https://community.secop.gov.co/Public/Tendering/OpportunityDetail/Index?noticeUID=CO1.NTC.3749588&amp;isFromPublicArea=True&amp;isModal=true&amp;asPopupView=true</v>
          </cell>
          <cell r="AG70">
            <v>44938</v>
          </cell>
          <cell r="AH70" t="str">
            <v>1 1. Inversión</v>
          </cell>
          <cell r="AI70" t="str">
            <v>O23011603400000007734</v>
          </cell>
          <cell r="AJ70">
            <v>681</v>
          </cell>
          <cell r="AK70">
            <v>44929</v>
          </cell>
          <cell r="AL70">
            <v>96554000</v>
          </cell>
          <cell r="AM70">
            <v>90</v>
          </cell>
          <cell r="AN70">
            <v>44939</v>
          </cell>
          <cell r="AO70">
            <v>96554000</v>
          </cell>
          <cell r="AP70" t="str">
            <v>Interno</v>
          </cell>
          <cell r="AQ70" t="str">
            <v>Alexandra Quintero Benavides</v>
          </cell>
          <cell r="AR70" t="str">
            <v>Directora de Dirección de la Eliminación de Violencias contra las Mujeres y Acceso a la Justicia</v>
          </cell>
          <cell r="AS70" t="str">
            <v>Dirección de la Eliminación de Violencias contra las Mujeres y Acceso a la Justicia</v>
          </cell>
          <cell r="AT70"/>
          <cell r="AU70">
            <v>96554000</v>
          </cell>
        </row>
        <row r="71">
          <cell r="A71">
            <v>69</v>
          </cell>
          <cell r="B71">
            <v>69</v>
          </cell>
          <cell r="C71" t="str">
            <v>CD-PS-069-2023</v>
          </cell>
          <cell r="D71">
            <v>894</v>
          </cell>
          <cell r="E71" t="str">
            <v>SECOPII</v>
          </cell>
          <cell r="F71" t="str">
            <v>Contratos</v>
          </cell>
          <cell r="G71" t="str">
            <v>17 17. Contrato de Prestación de Servicios</v>
          </cell>
          <cell r="H71" t="str">
            <v xml:space="preserve">31 31-Servicios Profesionales </v>
          </cell>
          <cell r="I71" t="str">
            <v>DIEGO FERNANDO ROSERO ALTAMAR</v>
          </cell>
          <cell r="J71">
            <v>80424528</v>
          </cell>
          <cell r="K71" t="str">
            <v>31/12/1969</v>
          </cell>
          <cell r="L71"/>
          <cell r="M71"/>
          <cell r="N71" t="str">
            <v>3 3. Único Contratista</v>
          </cell>
          <cell r="O71" t="str">
            <v>COLOMBIA</v>
          </cell>
          <cell r="P71" t="str">
            <v>COLOMBIA</v>
          </cell>
          <cell r="Q71" t="str">
            <v>MAGDALENA</v>
          </cell>
          <cell r="R71" t="str">
            <v xml:space="preserve">ABOGADO </v>
          </cell>
          <cell r="S71" t="str">
            <v>Título Profesional en
carreras de los
núcleos básicos del
conocimiento - NBC
de: Economía;
administración;
contaduría; Derecho
y afines y Título de Posgrado en la
modalidad de
especialización o su
equivalencia.
Cuarenta y cuatro
(44) meses
de experiencia.
Aplica según
Resolución No. 0012
del 12 de enero de
2017</v>
          </cell>
          <cell r="T71" t="str">
            <v>LAURA MARCELA TAMI LEAL</v>
          </cell>
          <cell r="U71" t="str">
            <v>1 1. Ley 80</v>
          </cell>
          <cell r="V71" t="str">
            <v>5 5. Contratación directa</v>
          </cell>
          <cell r="W71" t="str">
            <v>6 6. Otro</v>
          </cell>
          <cell r="X71" t="str">
            <v>Prestar servicios profesionales a la Dirección Administrativa y Financiera en las actividades relacionadas con la articulación, seguimiento y revisión de los trámites y actividades adelantados por la Dirección y asignados por la supervisión del contrato. pc 894</v>
          </cell>
          <cell r="Y71">
            <v>44938</v>
          </cell>
          <cell r="Z71">
            <v>44939</v>
          </cell>
          <cell r="AA71">
            <v>45291</v>
          </cell>
          <cell r="AB71" t="str">
            <v>MESES</v>
          </cell>
          <cell r="AC71">
            <v>11.733333333333333</v>
          </cell>
          <cell r="AD71" t="str">
            <v>DIAS</v>
          </cell>
          <cell r="AE71">
            <v>352</v>
          </cell>
          <cell r="AF71" t="str">
            <v>https://community.secop.gov.co/Public/Tendering/OpportunityDetail/Index?noticeUID=CO1.NTC.3743838&amp;isFromPublicArea=True&amp;isModal=true&amp;asPopupView=true</v>
          </cell>
          <cell r="AG71">
            <v>44938</v>
          </cell>
          <cell r="AH71" t="str">
            <v>1 1. Inversión</v>
          </cell>
          <cell r="AI71" t="str">
            <v>O23011605560000007662</v>
          </cell>
          <cell r="AJ71">
            <v>28</v>
          </cell>
          <cell r="AK71">
            <v>44929</v>
          </cell>
          <cell r="AL71">
            <v>118333333</v>
          </cell>
          <cell r="AM71">
            <v>80</v>
          </cell>
          <cell r="AN71">
            <v>44938</v>
          </cell>
          <cell r="AO71">
            <v>118333333</v>
          </cell>
          <cell r="AP71" t="str">
            <v>Interno</v>
          </cell>
          <cell r="AQ71" t="str">
            <v>Ana Rocío Murcia Gómez</v>
          </cell>
          <cell r="AR71" t="str">
            <v>Directora de Dirección de la Dirección Administrativa y Financiera</v>
          </cell>
          <cell r="AS71" t="str">
            <v>Dirección Administrativa y Financiera</v>
          </cell>
          <cell r="AT71"/>
          <cell r="AU71">
            <v>118333333</v>
          </cell>
        </row>
        <row r="72">
          <cell r="A72">
            <v>70</v>
          </cell>
          <cell r="B72">
            <v>70</v>
          </cell>
          <cell r="C72" t="str">
            <v>CD-PS-070-2023</v>
          </cell>
          <cell r="D72">
            <v>896</v>
          </cell>
          <cell r="E72" t="str">
            <v>SECOPII</v>
          </cell>
          <cell r="F72" t="str">
            <v>Contratos</v>
          </cell>
          <cell r="G72" t="str">
            <v>17 17. Contrato de Prestación de Servicios</v>
          </cell>
          <cell r="H72" t="str">
            <v xml:space="preserve">31 31-Servicios Profesionales </v>
          </cell>
          <cell r="I72" t="str">
            <v>MARIA JULIANA VELANDIA USTARIZ</v>
          </cell>
          <cell r="J72">
            <v>1010225976</v>
          </cell>
          <cell r="K72" t="str">
            <v>31/12/1969</v>
          </cell>
          <cell r="L72"/>
          <cell r="M72"/>
          <cell r="N72" t="str">
            <v>3 3. Único Contratista</v>
          </cell>
          <cell r="O72" t="str">
            <v xml:space="preserve">COLOMBIA </v>
          </cell>
          <cell r="P72" t="str">
            <v xml:space="preserve">BOGOTÁ </v>
          </cell>
          <cell r="Q72" t="str">
            <v>BOGOTÁ</v>
          </cell>
          <cell r="R72" t="str">
            <v>ABOGADA 
ESPECIALISTA EN DERECHO ADMINISTRATIVO</v>
          </cell>
          <cell r="S72" t="str">
            <v>Título Profesional en 
carreras de los 
núcleos básicos del 
conocimiento - NBC 
de: Derecho y afines 
Título de Posgrado 
en la modalidad de 
especialización o su 
equivalencia.
Nueve (9) meses
de experiencia.
Aplica según
Resolución No. 0012
del 12 de enero de
2017</v>
          </cell>
          <cell r="T72" t="str">
            <v>LAURA MARCELA TAMI LEAL</v>
          </cell>
          <cell r="U72" t="str">
            <v>1 1. Ley 80</v>
          </cell>
          <cell r="V72" t="str">
            <v>5 5. Contratación directa</v>
          </cell>
          <cell r="W72" t="str">
            <v>6 6. Otro</v>
          </cell>
          <cell r="X72" t="str">
            <v>Prestar servicios profesionales en materia jurídica para desarrollar las actividades relacionadas con las etapas precontractual, contractual y post contractual de los procesos que le sean asignados en la Dirección Administrativa y Financiera. pc 896</v>
          </cell>
          <cell r="Y72">
            <v>44938</v>
          </cell>
          <cell r="Z72">
            <v>44939</v>
          </cell>
          <cell r="AA72">
            <v>45291</v>
          </cell>
          <cell r="AB72" t="str">
            <v>MESES</v>
          </cell>
          <cell r="AC72">
            <v>11.733333333333333</v>
          </cell>
          <cell r="AD72" t="str">
            <v>DIAS</v>
          </cell>
          <cell r="AE72">
            <v>352</v>
          </cell>
          <cell r="AF72" t="str">
            <v>https://community.secop.gov.co/Public/Tendering/OpportunityDetail/Index?noticeUID=CO1.NTC.3744196&amp;isFromPublicArea=True&amp;isModal=true&amp;asPopupView=true</v>
          </cell>
          <cell r="AG72">
            <v>44938</v>
          </cell>
          <cell r="AH72" t="str">
            <v>1 1. Inversión</v>
          </cell>
          <cell r="AI72" t="str">
            <v>O23011605560000007662</v>
          </cell>
          <cell r="AJ72">
            <v>30</v>
          </cell>
          <cell r="AK72">
            <v>44929</v>
          </cell>
          <cell r="AL72">
            <v>73366667</v>
          </cell>
          <cell r="AM72">
            <v>82</v>
          </cell>
          <cell r="AN72">
            <v>44938</v>
          </cell>
          <cell r="AO72">
            <v>73366667</v>
          </cell>
          <cell r="AP72" t="str">
            <v>Interno</v>
          </cell>
          <cell r="AQ72" t="str">
            <v>Ana Rocío Murcia Gómez</v>
          </cell>
          <cell r="AR72" t="str">
            <v>Directora de Dirección de la Dirección Administrativa y Financiera</v>
          </cell>
          <cell r="AS72" t="str">
            <v>Dirección Administrativa y Financiera</v>
          </cell>
          <cell r="AT72"/>
          <cell r="AU72">
            <v>73366667</v>
          </cell>
        </row>
        <row r="73">
          <cell r="A73">
            <v>71</v>
          </cell>
          <cell r="B73">
            <v>71</v>
          </cell>
          <cell r="C73" t="str">
            <v>CD-PS-071-2023</v>
          </cell>
          <cell r="D73">
            <v>907</v>
          </cell>
          <cell r="E73" t="str">
            <v>SECOPII</v>
          </cell>
          <cell r="F73" t="str">
            <v>Contratos</v>
          </cell>
          <cell r="G73" t="str">
            <v>17 17. Contrato de Prestación de Servicios</v>
          </cell>
          <cell r="H73" t="str">
            <v xml:space="preserve">33 33-Servicios Apoyo a la Gestion de la Entidad (servicios administrativos) </v>
          </cell>
          <cell r="I73" t="str">
            <v>JORGE LUIS GUEVARA ESPITIA</v>
          </cell>
          <cell r="J73">
            <v>80472294</v>
          </cell>
          <cell r="K73" t="str">
            <v>15/12/1972</v>
          </cell>
          <cell r="L73"/>
          <cell r="M73"/>
          <cell r="N73" t="str">
            <v>3 3. Único Contratista</v>
          </cell>
          <cell r="O73" t="str">
            <v xml:space="preserve">COLOMBIA </v>
          </cell>
          <cell r="P73" t="str">
            <v xml:space="preserve">BOGOTÁ </v>
          </cell>
          <cell r="Q73" t="str">
            <v>BOGOTÁ</v>
          </cell>
          <cell r="R73" t="str">
            <v>BACHILLER</v>
          </cell>
          <cell r="S73" t="str">
            <v>Título de Formación 
Tecnológica o Título 
de Formación 
Técnica Profesional
o Titulo Profesional 
en carreras de los 
núcleos básicos del 
conocimiento - NBC 
de: Bibliotecología, 
Ciencias Sociales y
Humanas y afines
- Seis (6) meses
de experiencia 
laboral si 
acredita Título 
de Formación 
Tecnológica o 
Título de 
Formación 
Técnica 
Profesional.
- Un (1) mes si 
acredita Titulo 
Profesional
Aplica según
Resolución No. 0012
del 12 de enero de
2017</v>
          </cell>
          <cell r="T73" t="str">
            <v>LAURA MARCELA TAMI LEAL</v>
          </cell>
          <cell r="U73" t="str">
            <v>1 1. Ley 80</v>
          </cell>
          <cell r="V73" t="str">
            <v>5 5. Contratación directa</v>
          </cell>
          <cell r="W73" t="str">
            <v>6 6. Otro</v>
          </cell>
          <cell r="X73" t="str">
            <v>Prestación de servicios técnicos  para realizar las actividades de control de calidad, seguimiento y acompañamiento de la intervención de los archivos de la Secretaría Distrital de la Mujer en la Direccion Administrativa y Financiera. pc 907</v>
          </cell>
          <cell r="Y73">
            <v>44938</v>
          </cell>
          <cell r="Z73">
            <v>44939</v>
          </cell>
          <cell r="AA73">
            <v>45291</v>
          </cell>
          <cell r="AB73" t="str">
            <v>MESES</v>
          </cell>
          <cell r="AC73">
            <v>11.733333333333333</v>
          </cell>
          <cell r="AD73" t="str">
            <v>DIAS</v>
          </cell>
          <cell r="AE73">
            <v>352</v>
          </cell>
          <cell r="AF73" t="str">
            <v>https://community.secop.gov.co/Public/Tendering/OpportunityDetail/Index?noticeUID=CO1.NTC.3743648&amp;isFromPublicArea=True&amp;isModal=true&amp;asPopupView=true</v>
          </cell>
          <cell r="AG73">
            <v>44938</v>
          </cell>
          <cell r="AH73" t="str">
            <v>1 1. Inversión</v>
          </cell>
          <cell r="AI73" t="str">
            <v>O23011605560000007662</v>
          </cell>
          <cell r="AJ73">
            <v>51</v>
          </cell>
          <cell r="AK73">
            <v>44929</v>
          </cell>
          <cell r="AL73">
            <v>36683333</v>
          </cell>
          <cell r="AM73">
            <v>83</v>
          </cell>
          <cell r="AN73">
            <v>44938</v>
          </cell>
          <cell r="AO73">
            <v>36683333</v>
          </cell>
          <cell r="AP73" t="str">
            <v>Interno</v>
          </cell>
          <cell r="AQ73" t="str">
            <v>Ana Rocío Murcia Gómez</v>
          </cell>
          <cell r="AR73" t="str">
            <v>Directora de Dirección de la Dirección Administrativa y Financiera</v>
          </cell>
          <cell r="AS73" t="str">
            <v>Dirección Administrativa y Financiera</v>
          </cell>
          <cell r="AT73"/>
          <cell r="AU73">
            <v>36683333</v>
          </cell>
        </row>
        <row r="74">
          <cell r="A74">
            <v>72</v>
          </cell>
          <cell r="B74">
            <v>72</v>
          </cell>
          <cell r="C74" t="str">
            <v>CD-PS-072-2023</v>
          </cell>
          <cell r="D74">
            <v>969</v>
          </cell>
          <cell r="E74" t="str">
            <v>SECOPII</v>
          </cell>
          <cell r="F74" t="str">
            <v>Contratos</v>
          </cell>
          <cell r="G74" t="str">
            <v>17 17. Contrato de Prestación de Servicios</v>
          </cell>
          <cell r="H74" t="str">
            <v xml:space="preserve">31 31-Servicios Profesionales </v>
          </cell>
          <cell r="I74" t="str">
            <v>YONATHAN DAVID SANCHEZ</v>
          </cell>
          <cell r="J74">
            <v>11449517</v>
          </cell>
          <cell r="K74" t="str">
            <v>13/11/1984</v>
          </cell>
          <cell r="L74"/>
          <cell r="M74"/>
          <cell r="N74" t="str">
            <v>3 3. Único Contratista</v>
          </cell>
          <cell r="O74" t="str">
            <v xml:space="preserve">COLOMBIA </v>
          </cell>
          <cell r="P74" t="str">
            <v>CUNDINAMARCA</v>
          </cell>
          <cell r="Q74" t="str">
            <v>FUSAGASUGA</v>
          </cell>
          <cell r="R74" t="str">
            <v>CONTADOR PUBLICO
ESPECIALISTA EN ADMINISTRACIÓN FINANCIERA</v>
          </cell>
          <cell r="S74" t="str">
            <v>Título Profesional en
carreras de los
núcleos básicos del
conocimiento - NBC
de: Contaduría
Pública, Economía,
o Administración y
Título de Posgrado
en la modalidad de
especialización o su
equivalencia.
Cinco (5) meses
de experiencia.
Aplica según
Resolución No. 0012
del 12 de enero de
2017</v>
          </cell>
          <cell r="T74" t="str">
            <v>LAURA MARCELA TAMI LEAL</v>
          </cell>
          <cell r="U74" t="str">
            <v>1 1. Ley 80</v>
          </cell>
          <cell r="V74" t="str">
            <v>5 5. Contratación directa</v>
          </cell>
          <cell r="W74" t="str">
            <v>6 6. Otro</v>
          </cell>
          <cell r="X74" t="str">
            <v>Prestar servicios profesionales a la Dirección Administrativa y Financiera en los temas contables de la entidad, en especial las actividades relacionadas con la generación de información y reportes contables. pc 969</v>
          </cell>
          <cell r="Y74">
            <v>44938</v>
          </cell>
          <cell r="Z74">
            <v>44942</v>
          </cell>
          <cell r="AA74">
            <v>45291</v>
          </cell>
          <cell r="AB74" t="str">
            <v>MESES</v>
          </cell>
          <cell r="AC74">
            <v>11.633333333333333</v>
          </cell>
          <cell r="AD74" t="str">
            <v>DIAS</v>
          </cell>
          <cell r="AE74">
            <v>349</v>
          </cell>
          <cell r="AF74" t="str">
            <v>https://community.secop.gov.co/Public/Tendering/OpportunityDetail/Index?noticeUID=CO1.NTC.3743572&amp;isFromPublicArea=True&amp;isModal=true&amp;asPopupView=true</v>
          </cell>
          <cell r="AG74">
            <v>44938</v>
          </cell>
          <cell r="AH74" t="str">
            <v>2 2. Funcionamiento</v>
          </cell>
          <cell r="AI74" t="str">
            <v>O21202020080383990</v>
          </cell>
          <cell r="AJ74">
            <v>18</v>
          </cell>
          <cell r="AK74">
            <v>44929</v>
          </cell>
          <cell r="AL74">
            <v>65083400</v>
          </cell>
          <cell r="AM74">
            <v>84</v>
          </cell>
          <cell r="AN74">
            <v>44938</v>
          </cell>
          <cell r="AO74">
            <v>65083400</v>
          </cell>
          <cell r="AP74" t="str">
            <v>Interno</v>
          </cell>
          <cell r="AQ74" t="str">
            <v>Ana Rocío Murcia Gómez</v>
          </cell>
          <cell r="AR74" t="str">
            <v>Directora de Dirección de la Dirección Administrativa y Financiera</v>
          </cell>
          <cell r="AS74" t="str">
            <v>Dirección Administrativa y Financiera</v>
          </cell>
          <cell r="AT74"/>
          <cell r="AU74">
            <v>65083400</v>
          </cell>
        </row>
        <row r="75">
          <cell r="A75">
            <v>73</v>
          </cell>
          <cell r="B75">
            <v>73</v>
          </cell>
          <cell r="C75" t="str">
            <v>CD-PS-073-2023</v>
          </cell>
          <cell r="D75">
            <v>889</v>
          </cell>
          <cell r="E75" t="str">
            <v>SECOPII</v>
          </cell>
          <cell r="F75" t="str">
            <v>Contratos</v>
          </cell>
          <cell r="G75" t="str">
            <v>17 17. Contrato de Prestación de Servicios</v>
          </cell>
          <cell r="H75" t="str">
            <v xml:space="preserve">31 31-Servicios Profesionales </v>
          </cell>
          <cell r="I75" t="str">
            <v>MARIA ELIZABETH SANCHEZ ROA</v>
          </cell>
          <cell r="J75">
            <v>53117328</v>
          </cell>
          <cell r="K75" t="str">
            <v>07/08/1985</v>
          </cell>
          <cell r="L75"/>
          <cell r="M75"/>
          <cell r="N75" t="str">
            <v>3 3. Único Contratista</v>
          </cell>
          <cell r="O75" t="str">
            <v xml:space="preserve">COLOMBIA </v>
          </cell>
          <cell r="P75" t="str">
            <v>CUNDINAMARCA</v>
          </cell>
          <cell r="Q75" t="str">
            <v>BOGOTA D.C</v>
          </cell>
          <cell r="R75" t="str">
            <v>CONTADORA PUBLICA</v>
          </cell>
          <cell r="S75" t="str">
            <v>Título Profesional en 
carreras de los 
núcleos básicos del 
conocimiento - NBC 
de: Contaduría 
Pública; y Título de
Posgrado en la 
modalidad de 
especialización o su 
equivalencia
Cinco (5) meses de 
experiencia.
Aplica según
Resolución No. 0012
del 12 de enero de
2017</v>
          </cell>
          <cell r="T75" t="str">
            <v>LAURA MARCELA TAMI LEAL</v>
          </cell>
          <cell r="U75" t="str">
            <v>1 1. Ley 80</v>
          </cell>
          <cell r="V75" t="str">
            <v>5 5. Contratación directa</v>
          </cell>
          <cell r="W75" t="str">
            <v>6 6. Otro</v>
          </cell>
          <cell r="X75" t="str">
            <v>Prestar servicios profesionales para apoyar los procesos, procedimientos y trámites relacionados con el manejo y custodia de los bienes e inventarios en las diferentes sedes de la Entidad en la Dirección Administrativa y Financiera. pc 889</v>
          </cell>
          <cell r="Y75">
            <v>44938</v>
          </cell>
          <cell r="Z75">
            <v>44939</v>
          </cell>
          <cell r="AA75">
            <v>45291</v>
          </cell>
          <cell r="AB75" t="str">
            <v>MESES</v>
          </cell>
          <cell r="AC75">
            <v>11.733333333333333</v>
          </cell>
          <cell r="AD75" t="str">
            <v>DIAS</v>
          </cell>
          <cell r="AE75">
            <v>352</v>
          </cell>
          <cell r="AF75" t="str">
            <v>https://community.secop.gov.co/Public/Tendering/OpportunityDetail/Index?noticeUID=CO1.NTC.3744631&amp;isFromPublicArea=True&amp;isModal=true&amp;asPopupView=true</v>
          </cell>
          <cell r="AG75">
            <v>44938</v>
          </cell>
          <cell r="AH75" t="str">
            <v>1 1. Inversión</v>
          </cell>
          <cell r="AI75" t="str">
            <v>O23011605560000007662</v>
          </cell>
          <cell r="AJ75">
            <v>23</v>
          </cell>
          <cell r="AK75">
            <v>44929</v>
          </cell>
          <cell r="AL75">
            <v>71000000</v>
          </cell>
          <cell r="AM75">
            <v>81</v>
          </cell>
          <cell r="AN75">
            <v>44938</v>
          </cell>
          <cell r="AO75">
            <v>71000000</v>
          </cell>
          <cell r="AP75" t="str">
            <v>Interno</v>
          </cell>
          <cell r="AQ75" t="str">
            <v>Ana Rocío Murcia Gómez</v>
          </cell>
          <cell r="AR75" t="str">
            <v>Directora de Dirección de la Dirección Administrativa y Financiera</v>
          </cell>
          <cell r="AS75" t="str">
            <v>Dirección Administrativa y Financiera</v>
          </cell>
          <cell r="AT75"/>
          <cell r="AU75">
            <v>71000000</v>
          </cell>
        </row>
        <row r="76">
          <cell r="A76">
            <v>74</v>
          </cell>
          <cell r="B76">
            <v>74</v>
          </cell>
          <cell r="C76" t="str">
            <v>CD-PS-074-2023</v>
          </cell>
          <cell r="D76">
            <v>830</v>
          </cell>
          <cell r="E76" t="str">
            <v>SECOPII</v>
          </cell>
          <cell r="F76" t="str">
            <v>Contratos</v>
          </cell>
          <cell r="G76" t="str">
            <v>17 17. Contrato de Prestación de Servicios</v>
          </cell>
          <cell r="H76" t="str">
            <v xml:space="preserve">31 31-Servicios Profesionales </v>
          </cell>
          <cell r="I76" t="str">
            <v>MARIO ALBERTO FAJARDO CAMARGO</v>
          </cell>
          <cell r="J76">
            <v>1052390045</v>
          </cell>
          <cell r="K76" t="str">
            <v>09/02/1990</v>
          </cell>
          <cell r="L76"/>
          <cell r="M76"/>
          <cell r="N76" t="str">
            <v>3 3. Único Contratista</v>
          </cell>
          <cell r="O76" t="str">
            <v xml:space="preserve">COLOMBIA </v>
          </cell>
          <cell r="P76" t="str">
            <v>BOYACA</v>
          </cell>
          <cell r="Q76" t="str">
            <v>DUITAMA</v>
          </cell>
          <cell r="R76" t="str">
            <v xml:space="preserve">ABOGADO  ESPECIALISTA EN DERECHO DE FAMILIA ESPECIALISTA EN PEDAGOGIA DE LOS DERECHOS HUMANOS
</v>
          </cell>
          <cell r="S76" t="str">
            <v>Título de formación 
profesional en las 
disciplinas académicas 
del núcleo básico del 
conocimiento de 
Derecho, con Título de 
posgrado en modalidad 
Especialización en 
cualquiera de las 
ramas del derecho o su 
equivalente.
TP + E y 11-16 ME. 
De ser necesario se 
aplicará la equivalencia 
contenida en el 
Artículo 4 de la 
Resolución 012 de 
2017</v>
          </cell>
          <cell r="T76" t="str">
            <v>LAURA MARCELA TAMI LEAL</v>
          </cell>
          <cell r="U76" t="str">
            <v>1 1. Ley 80</v>
          </cell>
          <cell r="V76" t="str">
            <v>5 5. Contratación directa</v>
          </cell>
          <cell r="W76" t="str">
            <v>6 6. Otro</v>
          </cell>
          <cell r="X76" t="str">
            <v>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830</v>
          </cell>
          <cell r="Y76">
            <v>44938</v>
          </cell>
          <cell r="Z76">
            <v>44939</v>
          </cell>
          <cell r="AA76">
            <v>45289</v>
          </cell>
          <cell r="AB76" t="str">
            <v>MESES</v>
          </cell>
          <cell r="AC76">
            <v>11.633333333333333</v>
          </cell>
          <cell r="AD76" t="str">
            <v>DIAS</v>
          </cell>
          <cell r="AE76">
            <v>350</v>
          </cell>
          <cell r="AF76" t="str">
            <v>https://community.secop.gov.co/Public/Tendering/OpportunityDetail/Index?noticeUID=CO1.NTC.3744369&amp;isFromPublicArea=True&amp;isModal=true&amp;asPopupView=true</v>
          </cell>
          <cell r="AG76">
            <v>44938</v>
          </cell>
          <cell r="AH76" t="str">
            <v>1 1. Inversión</v>
          </cell>
          <cell r="AI76" t="str">
            <v>O23011605560000007662</v>
          </cell>
          <cell r="AJ76">
            <v>82</v>
          </cell>
          <cell r="AK76">
            <v>44929</v>
          </cell>
          <cell r="AL76">
            <v>74851333</v>
          </cell>
          <cell r="AM76">
            <v>85</v>
          </cell>
          <cell r="AN76">
            <v>44938</v>
          </cell>
          <cell r="AO76">
            <v>74851333</v>
          </cell>
          <cell r="AP76" t="str">
            <v>Interno</v>
          </cell>
          <cell r="AQ76" t="str">
            <v>Andrea Catalina Zota Bernal</v>
          </cell>
          <cell r="AR76" t="str">
            <v>Jefa Oficina Asesora Jurídica</v>
          </cell>
          <cell r="AS76" t="str">
            <v>Oficina Asesora Jurídica</v>
          </cell>
          <cell r="AT76"/>
          <cell r="AU76">
            <v>74851333</v>
          </cell>
        </row>
        <row r="77">
          <cell r="A77">
            <v>75</v>
          </cell>
          <cell r="B77">
            <v>75</v>
          </cell>
          <cell r="C77" t="str">
            <v>CD-PS-075-2023</v>
          </cell>
          <cell r="D77">
            <v>82</v>
          </cell>
          <cell r="E77" t="str">
            <v>SECOPII</v>
          </cell>
          <cell r="F77" t="str">
            <v>Contratos</v>
          </cell>
          <cell r="G77" t="str">
            <v>17 17. Contrato de Prestación de Servicios</v>
          </cell>
          <cell r="H77" t="str">
            <v xml:space="preserve">31 31-Servicios Profesionales </v>
          </cell>
          <cell r="I77" t="str">
            <v>CATALINA  PUERTA VELASQUEZ</v>
          </cell>
          <cell r="J77">
            <v>42140222</v>
          </cell>
          <cell r="K77" t="str">
            <v>31/12/1969</v>
          </cell>
          <cell r="L77"/>
          <cell r="M77"/>
          <cell r="N77" t="str">
            <v>3 3. Único Contratista</v>
          </cell>
          <cell r="O77" t="str">
            <v xml:space="preserve">COLOMBIA </v>
          </cell>
          <cell r="P77" t="str">
            <v xml:space="preserve">RISARALDA </v>
          </cell>
          <cell r="Q77" t="str">
            <v>PEREIRA</v>
          </cell>
          <cell r="R77" t="str">
            <v>ADMINISTRADORA DE EMPRESAS ESPECIALISTA EN GESTIÓN AMBIENTAL
ESPECIALISTA EN GERENCIA FINANCIERA</v>
          </cell>
          <cell r="S77" t="str">
            <v>TP + E y 35-40 ME
Requisitos académicos: 
Título de formación 
profesional en las 
disciplinas académicas de 
los núcleos básicos del 
conocimiento - NBC de: 
Economía, Administración 
y/o Contaduría Pública; 
Título de postgrado en la 
modalidad de 
especialización y/o su 
equivalencia, contenida en 
el artículo cuarto de la 
Resolución 012 de 2017.
Requisitos de 
experiencia: Cuarenta
(40) meses de experiencia 
profesional y/o su 
equivalencia, contenida 
en el artículo cuarto de la 
Resolución 012 de 2017.
En caso de requerirse, se 
aplicarán las equivalencias 
contenidas en el artículo 
cuarto de la Resolución 012 
del 12 de enero de 2017.</v>
          </cell>
          <cell r="T77" t="str">
            <v>LAURA MARCELA TAMI LEAL</v>
          </cell>
          <cell r="U77" t="str">
            <v>1 1. Ley 80</v>
          </cell>
          <cell r="V77" t="str">
            <v>5 5. Contratación directa</v>
          </cell>
          <cell r="W77" t="str">
            <v>6 6. Otro</v>
          </cell>
          <cell r="X77" t="str">
            <v>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PC82</v>
          </cell>
          <cell r="Y77">
            <v>44938</v>
          </cell>
          <cell r="Z77">
            <v>44939</v>
          </cell>
          <cell r="AA77">
            <v>45257</v>
          </cell>
          <cell r="AB77" t="str">
            <v>MESES</v>
          </cell>
          <cell r="AC77">
            <v>10.6</v>
          </cell>
          <cell r="AD77" t="str">
            <v>DIAS</v>
          </cell>
          <cell r="AE77">
            <v>318</v>
          </cell>
          <cell r="AF77" t="str">
            <v>https://community.secop.gov.co/Public/Tendering/OpportunityDetail/Index?noticeUID=CO1.NTC.3745186&amp;isFromPublicArea=True&amp;isModal=true&amp;asPopupView=true</v>
          </cell>
          <cell r="AG77">
            <v>44938</v>
          </cell>
          <cell r="AH77" t="str">
            <v>1 1. Inversión</v>
          </cell>
          <cell r="AI77" t="str">
            <v>O23011603400000007672</v>
          </cell>
          <cell r="AJ77">
            <v>758</v>
          </cell>
          <cell r="AK77">
            <v>44929</v>
          </cell>
          <cell r="AL77">
            <v>97860000</v>
          </cell>
          <cell r="AM77">
            <v>86</v>
          </cell>
          <cell r="AN77">
            <v>44939</v>
          </cell>
          <cell r="AO77">
            <v>97860000</v>
          </cell>
          <cell r="AP77" t="str">
            <v>Interno</v>
          </cell>
          <cell r="AQ77" t="str">
            <v>Lisa Cristina Gomez Camargo</v>
          </cell>
          <cell r="AR77" t="str">
            <v>Subsecretaria de Fortalecimiento de Capacidades y Oportunidades</v>
          </cell>
          <cell r="AS77" t="str">
            <v>Subsecretaría de Fortalecimiento de Capacidades y Oportunidades</v>
          </cell>
          <cell r="AT77"/>
          <cell r="AU77">
            <v>97860000</v>
          </cell>
        </row>
        <row r="78">
          <cell r="A78">
            <v>76</v>
          </cell>
          <cell r="B78">
            <v>76</v>
          </cell>
          <cell r="C78" t="str">
            <v>CD-PS-077-2023</v>
          </cell>
          <cell r="D78">
            <v>182</v>
          </cell>
          <cell r="E78" t="str">
            <v>SECOPII</v>
          </cell>
          <cell r="F78" t="str">
            <v>Contratos</v>
          </cell>
          <cell r="G78" t="str">
            <v>17 17. Contrato de Prestación de Servicios</v>
          </cell>
          <cell r="H78" t="str">
            <v xml:space="preserve">31 31-Servicios Profesionales </v>
          </cell>
          <cell r="I78" t="str">
            <v>LAURA DANIELA CASTRO GARZON</v>
          </cell>
          <cell r="J78">
            <v>1057515441</v>
          </cell>
          <cell r="K78" t="str">
            <v>29/05/1991</v>
          </cell>
          <cell r="L78"/>
          <cell r="M78"/>
          <cell r="N78" t="str">
            <v>3 3. Único Contratista</v>
          </cell>
          <cell r="O78" t="str">
            <v xml:space="preserve">COLOMBIA </v>
          </cell>
          <cell r="P78" t="str">
            <v>BOYACA</v>
          </cell>
          <cell r="Q78" t="str">
            <v>SANTANA</v>
          </cell>
          <cell r="R78" t="str">
            <v xml:space="preserve">ABOGADA </v>
          </cell>
          <cell r="S78" t="str">
            <v>TP y 25 - 33 ME
Requisitos académicos: Título de 
formación profesional en las 
disciplinas académicas del núcleo 
básico del conocimiento - NBC de: 
Derecho y Afines.
Requisitos de experiencia: 
Treinta (30) meses de 
experiencia profesional y/o su 
equivalencia, contenida en el 
artículo cuarto de la Resolución 
012 de 2017.
En caso de requerirse, se 
aplicarán las equivalencias para 
la experiencia, contenidas en el 
artículo cuarto de la Resolución 
012 del 12 de enero de 2017.</v>
          </cell>
          <cell r="T78" t="str">
            <v>LAURA MARCELA TAMI LEAL</v>
          </cell>
          <cell r="U78" t="str">
            <v>1 1. Ley 80</v>
          </cell>
          <cell r="V78" t="str">
            <v>5 5. Contratación directa</v>
          </cell>
          <cell r="W78" t="str">
            <v>6 6. Otro</v>
          </cell>
          <cell r="X78" t="str">
            <v>Prestar servicios profesionales de apoyo jurídico para la ejecución de actividades asociadas a la contratación y el seguimiento de los contratos a cargo de la Subsecretaría de Fortalecimiento de Capacidades y Oportunidades. PC182</v>
          </cell>
          <cell r="Y78">
            <v>44938</v>
          </cell>
          <cell r="Z78">
            <v>44939</v>
          </cell>
          <cell r="AA78">
            <v>45242</v>
          </cell>
          <cell r="AB78" t="str">
            <v>MESES</v>
          </cell>
          <cell r="AC78">
            <v>10.6</v>
          </cell>
          <cell r="AD78" t="str">
            <v>DIAS</v>
          </cell>
          <cell r="AE78">
            <v>303</v>
          </cell>
          <cell r="AF78" t="str">
            <v>https://community.secop.gov.co/Public/Tendering/OpportunityDetail/Index?noticeUID=CO1.NTC.3746662&amp;isFromPublicArea=True&amp;isModal=true&amp;asPopupView=true</v>
          </cell>
          <cell r="AG78">
            <v>44938</v>
          </cell>
          <cell r="AH78" t="str">
            <v>1 1. Inversión</v>
          </cell>
          <cell r="AI78" t="str">
            <v>O23011603400000007672</v>
          </cell>
          <cell r="AJ78">
            <v>760</v>
          </cell>
          <cell r="AK78">
            <v>44929</v>
          </cell>
          <cell r="AL78">
            <v>52740000</v>
          </cell>
          <cell r="AM78">
            <v>87</v>
          </cell>
          <cell r="AN78">
            <v>44939</v>
          </cell>
          <cell r="AO78">
            <v>52740000</v>
          </cell>
          <cell r="AP78" t="str">
            <v>Interno</v>
          </cell>
          <cell r="AQ78" t="str">
            <v>Lisa Cristina Gomez Camargo</v>
          </cell>
          <cell r="AR78" t="str">
            <v>Subsecretaria de Fortalecimiento de Capacidades y Oportunidades</v>
          </cell>
          <cell r="AS78" t="str">
            <v>Subsecretaría de Fortalecimiento de Capacidades y Oportunidades</v>
          </cell>
          <cell r="AT78"/>
          <cell r="AU78">
            <v>52740000</v>
          </cell>
        </row>
        <row r="79">
          <cell r="A79">
            <v>77</v>
          </cell>
          <cell r="B79">
            <v>77</v>
          </cell>
          <cell r="C79" t="str">
            <v>CD-PS-078-2023</v>
          </cell>
          <cell r="D79">
            <v>857</v>
          </cell>
          <cell r="E79" t="str">
            <v>SECOPII</v>
          </cell>
          <cell r="F79" t="str">
            <v>Contratos</v>
          </cell>
          <cell r="G79" t="str">
            <v>17 17. Contrato de Prestación de Servicios</v>
          </cell>
          <cell r="H79" t="str">
            <v xml:space="preserve">31 31-Servicios Profesionales </v>
          </cell>
          <cell r="I79" t="str">
            <v>DIANA MILENA BLANCO JAIMES</v>
          </cell>
          <cell r="J79">
            <v>1014187003</v>
          </cell>
          <cell r="K79" t="str">
            <v>27/08/1987</v>
          </cell>
          <cell r="L79"/>
          <cell r="M79"/>
          <cell r="N79" t="str">
            <v>3 3. Único Contratista</v>
          </cell>
          <cell r="O79" t="str">
            <v>COLOMBIA</v>
          </cell>
          <cell r="P79" t="str">
            <v>CUNDINAMARCA</v>
          </cell>
          <cell r="Q79" t="str">
            <v>BOGOTA D.C</v>
          </cell>
          <cell r="R79" t="str">
            <v>ADMINISTRADORA DE EMPRESAS</v>
          </cell>
          <cell r="S79" t="str">
            <v>Título Profesional con tarjeta 
si aplica en carreras del Núcleo 
Básico de Conocimiento de: 
Administración, contaduría 
pública, economía; y afines; 
ciencia política, relaciones 
internacionales; derecho y 
afines; ingeniería industrial y 
afines; matemáticas,
estadística y afines con título 
de posgrado en modalidad de 
especialización o su
equivalente.
TP + E Y 5 -10
ME 
De ser necesario se 
aplicará la 
equivalencia 
contenida en el 
artículo 4 de la 
Resolución No. 0012 
de 12 de enero de 
2017.</v>
          </cell>
          <cell r="T79" t="str">
            <v>LAURA MARCELA TAMI LEAL</v>
          </cell>
          <cell r="U79" t="str">
            <v>1 1. Ley 80</v>
          </cell>
          <cell r="V79" t="str">
            <v>5 5. Contratación directa</v>
          </cell>
          <cell r="W79" t="str">
            <v>6 6. Otro</v>
          </cell>
          <cell r="X79" t="str">
            <v>Prestar servicios profesionales a la Oficina Asesora de Planeación para apoyar los trámites financieros asociados a la ejecución de los recursos de inversión en el marco de los procesos propios de la Oficina y realizar seguimiento a los mismos. PC 857</v>
          </cell>
          <cell r="Y79">
            <v>44938</v>
          </cell>
          <cell r="Z79">
            <v>44939</v>
          </cell>
          <cell r="AA79">
            <v>45291</v>
          </cell>
          <cell r="AB79" t="str">
            <v>MESES</v>
          </cell>
          <cell r="AC79">
            <v>11.733333333333333</v>
          </cell>
          <cell r="AD79" t="str">
            <v>DIAS</v>
          </cell>
          <cell r="AE79">
            <v>352</v>
          </cell>
          <cell r="AF79" t="str">
            <v>https://community.secop.gov.co/Public/Tendering/OpportunityDetail/Index?noticeUID=CO1.NTC.3749288&amp;isFromPublicArea=True&amp;isModal=true&amp;asPopupView=true</v>
          </cell>
          <cell r="AG79">
            <v>44938</v>
          </cell>
          <cell r="AH79" t="str">
            <v>1 1. Inversión</v>
          </cell>
          <cell r="AI79" t="str">
            <v>O23011605560000007662</v>
          </cell>
          <cell r="AJ79">
            <v>841</v>
          </cell>
          <cell r="AK79">
            <v>44929</v>
          </cell>
          <cell r="AL79">
            <v>67221191</v>
          </cell>
          <cell r="AM79">
            <v>88</v>
          </cell>
          <cell r="AN79">
            <v>44939</v>
          </cell>
          <cell r="AO79">
            <v>67221191</v>
          </cell>
          <cell r="AP79" t="str">
            <v>Interno</v>
          </cell>
          <cell r="AQ79" t="str">
            <v>Sandra Catalina Campos Romero</v>
          </cell>
          <cell r="AR79" t="str">
            <v>Jefa Oficina Asesora de Planeación</v>
          </cell>
          <cell r="AS79" t="str">
            <v>Oficina Asesora de Planeación</v>
          </cell>
          <cell r="AT79"/>
          <cell r="AU79">
            <v>67221191</v>
          </cell>
        </row>
        <row r="80">
          <cell r="A80">
            <v>78</v>
          </cell>
          <cell r="B80">
            <v>78</v>
          </cell>
          <cell r="C80" t="str">
            <v>CD-PS-084-2023</v>
          </cell>
          <cell r="D80">
            <v>81</v>
          </cell>
          <cell r="E80" t="str">
            <v>SECOPII</v>
          </cell>
          <cell r="F80" t="str">
            <v>Contratos</v>
          </cell>
          <cell r="G80" t="str">
            <v>17 17. Contrato de Prestación de Servicios</v>
          </cell>
          <cell r="H80" t="str">
            <v xml:space="preserve">31 31-Servicios Profesionales </v>
          </cell>
          <cell r="I80" t="str">
            <v>SANDRA LILIANA CALDERON CASTELLANOS</v>
          </cell>
          <cell r="J80">
            <v>52028479</v>
          </cell>
          <cell r="K80" t="str">
            <v>06/11/1970</v>
          </cell>
          <cell r="L80"/>
          <cell r="M80"/>
          <cell r="N80" t="str">
            <v>3 3. Único Contratista</v>
          </cell>
          <cell r="O80" t="str">
            <v xml:space="preserve">COLOMBIA </v>
          </cell>
          <cell r="P80" t="str">
            <v>CUNDINAMARCA</v>
          </cell>
          <cell r="Q80" t="str">
            <v>BOGOTA D.C</v>
          </cell>
          <cell r="R80" t="str">
            <v>INGENIERO INDUSTRIAL ESPECIALISTA EN INGENIERIA DE CALIDAD Y EL COMPORTAMIENTO
ESPECIALISTA EN GERENCIA PUBLICA Y CONTROL FISCAL</v>
          </cell>
          <cell r="S80" t="str">
            <v>TP + E y 23-28 ME
Requisitos académicos: Título de formación 
profesional en las disciplinas académicas del 
núcleo básico del conocimiento - NBC de: 
Economía y/o Administración y/o Ingeniería 
Industrial y afines; Título de postgrado en la 
modalidad de especialización y/o su 
equivalencia de acuerdo con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80" t="str">
            <v>LAURA MARCELA TAMI LEAL</v>
          </cell>
          <cell r="U80" t="str">
            <v>1 1. Ley 80</v>
          </cell>
          <cell r="V80" t="str">
            <v>5 5. Contratación directa</v>
          </cell>
          <cell r="W80" t="str">
            <v>6 6. Otro</v>
          </cell>
          <cell r="X80" t="str">
            <v>Prestar los servicios profesionales para apoyar la revisión y seguimiento a los instrumentos de planeación implementados por la Subsecretaría de Fortalecimiento de Capacidades y Oportunidades y sus direcciones. PC81</v>
          </cell>
          <cell r="Y80">
            <v>44939</v>
          </cell>
          <cell r="Z80">
            <v>44942</v>
          </cell>
          <cell r="AA80">
            <v>45260</v>
          </cell>
          <cell r="AB80" t="str">
            <v>MESES</v>
          </cell>
          <cell r="AC80">
            <v>10.6</v>
          </cell>
          <cell r="AD80" t="str">
            <v>DIAS</v>
          </cell>
          <cell r="AE80">
            <v>318</v>
          </cell>
          <cell r="AF80" t="str">
            <v>https://community.secop.gov.co/Public/Tendering/OpportunityDetail/Index?noticeUID=CO1.NTC.3751714&amp;isFromPublicArea=True&amp;isModal=true&amp;asPopupView=true</v>
          </cell>
          <cell r="AG80">
            <v>44939</v>
          </cell>
          <cell r="AH80" t="str">
            <v>1 1. Inversión</v>
          </cell>
          <cell r="AI80" t="str">
            <v>O23011603400000007672</v>
          </cell>
          <cell r="AJ80">
            <v>757</v>
          </cell>
          <cell r="AK80">
            <v>44929</v>
          </cell>
          <cell r="AL80">
            <v>85606500</v>
          </cell>
          <cell r="AM80">
            <v>123</v>
          </cell>
          <cell r="AN80">
            <v>44942</v>
          </cell>
          <cell r="AO80">
            <v>85606500</v>
          </cell>
          <cell r="AP80" t="str">
            <v>Interno</v>
          </cell>
          <cell r="AQ80" t="str">
            <v>Lisa Cristina Gomez Camargo</v>
          </cell>
          <cell r="AR80" t="str">
            <v>Subsecretaria de Fortalecimiento de Capacidades y Oportunidades</v>
          </cell>
          <cell r="AS80" t="str">
            <v>Subsecretaría de Fortalecimiento de Capacidades y Oportunidades</v>
          </cell>
          <cell r="AT80"/>
          <cell r="AU80">
            <v>85606500</v>
          </cell>
        </row>
        <row r="81">
          <cell r="A81">
            <v>79</v>
          </cell>
          <cell r="B81">
            <v>79</v>
          </cell>
          <cell r="C81" t="str">
            <v>CD-PS-085-2023</v>
          </cell>
          <cell r="D81">
            <v>882</v>
          </cell>
          <cell r="E81" t="str">
            <v>SECOPII</v>
          </cell>
          <cell r="F81" t="str">
            <v>Contratos</v>
          </cell>
          <cell r="G81" t="str">
            <v>17 17. Contrato de Prestación de Servicios</v>
          </cell>
          <cell r="H81" t="str">
            <v xml:space="preserve">31 31-Servicios Profesionales </v>
          </cell>
          <cell r="I81" t="str">
            <v>CLAUDIA PATRICIA VELASCO LOPEZ</v>
          </cell>
          <cell r="J81">
            <v>52881770</v>
          </cell>
          <cell r="K81" t="str">
            <v>31/12/1969</v>
          </cell>
          <cell r="L81"/>
          <cell r="M81"/>
          <cell r="N81" t="str">
            <v>3 3. Único Contratista</v>
          </cell>
          <cell r="O81" t="str">
            <v>COLOMBIA</v>
          </cell>
          <cell r="P81" t="str">
            <v>CUNDINAMARCA</v>
          </cell>
          <cell r="Q81" t="str">
            <v>BOGOTA D.C</v>
          </cell>
          <cell r="R81" t="str">
            <v xml:space="preserve">CONTADORA PUBLICA ESPECIALIZACIÓN  EN GERENCIA TRIBUTARIA </v>
          </cell>
          <cell r="S81" t="str">
            <v>Título Profesional en
carreras de los
núcleos básicos del
conocimiento - NBC
de: Contaduría
Pública o Economía
y Título de Posgrado
en la modalidad de
especialización o su
equivalencia.
Treinta y Siete (37)
meses
de experiencia.
Aplica según
Resolución No. 0012
del 12 de enero de
2017</v>
          </cell>
          <cell r="T81" t="str">
            <v>LAURA MARCELA TAMI LEAL</v>
          </cell>
          <cell r="U81" t="str">
            <v>1 1. Ley 80</v>
          </cell>
          <cell r="V81" t="str">
            <v>5 5. Contratación directa</v>
          </cell>
          <cell r="W81" t="str">
            <v>6 6. Otro</v>
          </cell>
          <cell r="X81" t="str">
            <v>Prestar servicios profesionales para el desarrollo de temas contables, tributarios y financieros, asi como participar en el desarrollo y puesta en marcha de aplicativos  asociados al proceso financiero en la Dirección  Administrativa y Financiera. pc 882</v>
          </cell>
          <cell r="Y81">
            <v>44939</v>
          </cell>
          <cell r="Z81">
            <v>44942</v>
          </cell>
          <cell r="AA81">
            <v>45291</v>
          </cell>
          <cell r="AB81" t="str">
            <v>MESES</v>
          </cell>
          <cell r="AC81">
            <v>11.633333333333333</v>
          </cell>
          <cell r="AD81" t="str">
            <v>DIAS</v>
          </cell>
          <cell r="AE81">
            <v>349</v>
          </cell>
          <cell r="AF81" t="str">
            <v>https://community.secop.gov.co/Public/Tendering/OpportunityDetail/Index?noticeUID=CO1.NTC.3751288&amp;isFromPublicArea=True&amp;isModal=true&amp;asPopupView=true</v>
          </cell>
          <cell r="AG81">
            <v>44939</v>
          </cell>
          <cell r="AH81" t="str">
            <v>1 1. Inversión</v>
          </cell>
          <cell r="AI81" t="str">
            <v>O23011605560000007662</v>
          </cell>
          <cell r="AJ81">
            <v>207</v>
          </cell>
          <cell r="AK81">
            <v>44929</v>
          </cell>
          <cell r="AL81">
            <v>112416667</v>
          </cell>
          <cell r="AM81">
            <v>94</v>
          </cell>
          <cell r="AN81">
            <v>44939</v>
          </cell>
          <cell r="AO81">
            <v>112416667</v>
          </cell>
          <cell r="AP81" t="str">
            <v>Interno</v>
          </cell>
          <cell r="AQ81" t="str">
            <v>Ana Rocío Murcia Gómez</v>
          </cell>
          <cell r="AR81" t="str">
            <v>Directora de Dirección de la Dirección Administrativa y Financiera</v>
          </cell>
          <cell r="AS81" t="str">
            <v>Dirección Administrativa y Financiera</v>
          </cell>
          <cell r="AT81"/>
          <cell r="AU81">
            <v>112416667</v>
          </cell>
        </row>
        <row r="82">
          <cell r="A82">
            <v>80</v>
          </cell>
          <cell r="B82">
            <v>80</v>
          </cell>
          <cell r="C82" t="str">
            <v>CD-PS-086-2023</v>
          </cell>
          <cell r="D82">
            <v>772</v>
          </cell>
          <cell r="E82" t="str">
            <v>SECOPII</v>
          </cell>
          <cell r="F82" t="str">
            <v>Contratos</v>
          </cell>
          <cell r="G82" t="str">
            <v>17 17. Contrato de Prestación de Servicios</v>
          </cell>
          <cell r="H82" t="str">
            <v xml:space="preserve">31 31-Servicios Profesionales </v>
          </cell>
          <cell r="I82" t="str">
            <v>KAREN JOHANA VELANDIA CASTRO</v>
          </cell>
          <cell r="J82">
            <v>1018405717</v>
          </cell>
          <cell r="K82" t="str">
            <v>03/08/1986</v>
          </cell>
          <cell r="L82"/>
          <cell r="M82"/>
          <cell r="N82" t="str">
            <v>3 3. Único Contratista</v>
          </cell>
          <cell r="O82" t="str">
            <v>COLOMBIA</v>
          </cell>
          <cell r="P82" t="str">
            <v>CUNDINAMARCA</v>
          </cell>
          <cell r="Q82" t="str">
            <v>BOGOTÁ</v>
          </cell>
          <cell r="R82" t="str">
            <v>Publicidad</v>
          </cell>
          <cell r="S82" t="str">
            <v>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v>
          </cell>
          <cell r="T82" t="str">
            <v>LAURA MARCELA TAMI LEAL</v>
          </cell>
          <cell r="U82" t="str">
            <v>1 1. Ley 80</v>
          </cell>
          <cell r="V82" t="str">
            <v>5 5. Contratación directa</v>
          </cell>
          <cell r="W82" t="str">
            <v>6 6. Otro</v>
          </cell>
          <cell r="X82" t="str">
            <v>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 PC772</v>
          </cell>
          <cell r="Y82">
            <v>44939</v>
          </cell>
          <cell r="Z82">
            <v>44943</v>
          </cell>
          <cell r="AA82">
            <v>45291</v>
          </cell>
          <cell r="AB82" t="str">
            <v>MESES</v>
          </cell>
          <cell r="AC82">
            <v>11.6</v>
          </cell>
          <cell r="AD82" t="str">
            <v>DIAS</v>
          </cell>
          <cell r="AE82">
            <v>348</v>
          </cell>
          <cell r="AF82" t="str">
            <v>https://community.secop.gov.co/Public/Tendering/OpportunityDetail/Index?noticeUID=CO1.NTC.3754474&amp;isFromPublicArea=True&amp;isModal=true&amp;asPopupView=true</v>
          </cell>
          <cell r="AG82">
            <v>44939</v>
          </cell>
          <cell r="AH82" t="str">
            <v>1 1. Inversión</v>
          </cell>
          <cell r="AI82" t="str">
            <v>O23011603400000007739</v>
          </cell>
          <cell r="AJ82">
            <v>700</v>
          </cell>
          <cell r="AK82">
            <v>44929</v>
          </cell>
          <cell r="AL82">
            <v>79594445</v>
          </cell>
          <cell r="AM82">
            <v>111</v>
          </cell>
          <cell r="AN82">
            <v>44939</v>
          </cell>
          <cell r="AO82">
            <v>79594445</v>
          </cell>
          <cell r="AP82" t="str">
            <v>Interno</v>
          </cell>
          <cell r="AQ82" t="str">
            <v>Claudia Marcela Rincón Caicedo</v>
          </cell>
          <cell r="AR82" t="str">
            <v>Jefe Asesora de Comunicaciones</v>
          </cell>
          <cell r="AS82" t="str">
            <v>Oficina Aseosa de Comunicaciones</v>
          </cell>
          <cell r="AT82"/>
          <cell r="AU82">
            <v>79594445</v>
          </cell>
        </row>
        <row r="83">
          <cell r="A83">
            <v>81</v>
          </cell>
          <cell r="B83">
            <v>81</v>
          </cell>
          <cell r="C83" t="str">
            <v>CD-PS-087-2023</v>
          </cell>
          <cell r="D83">
            <v>769</v>
          </cell>
          <cell r="E83" t="str">
            <v>SECOPII</v>
          </cell>
          <cell r="F83" t="str">
            <v>Contratos</v>
          </cell>
          <cell r="G83" t="str">
            <v>17 17. Contrato de Prestación de Servicios</v>
          </cell>
          <cell r="H83" t="str">
            <v xml:space="preserve">31 31-Servicios Profesionales </v>
          </cell>
          <cell r="I83" t="str">
            <v>LUIS FRANCISCO GONZALEZ SILVA</v>
          </cell>
          <cell r="J83">
            <v>91080090</v>
          </cell>
          <cell r="K83" t="str">
            <v>24/06/1984</v>
          </cell>
          <cell r="L83"/>
          <cell r="M83"/>
          <cell r="N83" t="str">
            <v>3 3. Único Contratista</v>
          </cell>
          <cell r="O83" t="str">
            <v xml:space="preserve">COLOMBIA </v>
          </cell>
          <cell r="P83" t="str">
            <v>SANTANDER</v>
          </cell>
          <cell r="Q83" t="str">
            <v xml:space="preserve">SAN GIL </v>
          </cell>
          <cell r="R83" t="str">
            <v>DISEÑADOR GRAFICO</v>
          </cell>
          <cell r="S83" t="str">
            <v>Título Profesional con 
tarjeta, si aplica en 
carreras de núcleo 
básico del conocimiento 
en: Diseño; Publicidad y 
afines.
Título de Posgrado en la 
modalidad de 
especialización y/o su 
equivalencia.
13 meses de 
experiencia 
profesional
N/A</v>
          </cell>
          <cell r="T83" t="str">
            <v>LAURA MARCELA TAMI LEAL</v>
          </cell>
          <cell r="U83" t="str">
            <v>1 1. Ley 80</v>
          </cell>
          <cell r="V83" t="str">
            <v>5 5. Contratación directa</v>
          </cell>
          <cell r="W83" t="str">
            <v>6 6. Otro</v>
          </cell>
          <cell r="X83" t="str">
            <v>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 PC769</v>
          </cell>
          <cell r="Y83">
            <v>44939</v>
          </cell>
          <cell r="Z83">
            <v>44942</v>
          </cell>
          <cell r="AA83">
            <v>45291</v>
          </cell>
          <cell r="AB83" t="str">
            <v>MESES</v>
          </cell>
          <cell r="AC83">
            <v>11.633333333333333</v>
          </cell>
          <cell r="AD83" t="str">
            <v>DIAS</v>
          </cell>
          <cell r="AE83">
            <v>349</v>
          </cell>
          <cell r="AF83" t="str">
            <v>https://community.secop.gov.co/Public/Tendering/OpportunityDetail/Index?noticeUID=CO1.NTC.3753638&amp;isFromPublicArea=True&amp;isModal=true&amp;asPopupView=true</v>
          </cell>
          <cell r="AG83">
            <v>44939</v>
          </cell>
          <cell r="AH83" t="str">
            <v>1 1. Inversión</v>
          </cell>
          <cell r="AI83" t="str">
            <v>O23011603400000007739</v>
          </cell>
          <cell r="AJ83">
            <v>697</v>
          </cell>
          <cell r="AK83">
            <v>44929</v>
          </cell>
          <cell r="AL83">
            <v>79594445</v>
          </cell>
          <cell r="AM83">
            <v>105</v>
          </cell>
          <cell r="AN83">
            <v>44939</v>
          </cell>
          <cell r="AO83">
            <v>79594445</v>
          </cell>
          <cell r="AP83" t="str">
            <v>Interno</v>
          </cell>
          <cell r="AQ83" t="str">
            <v>Claudia Marcela Rincón Caicedo</v>
          </cell>
          <cell r="AR83" t="str">
            <v>Jefe Asesora de Comunicaciones</v>
          </cell>
          <cell r="AS83" t="str">
            <v>Oficina Aseosa de Comunicaciones</v>
          </cell>
          <cell r="AT83"/>
          <cell r="AU83">
            <v>79594445</v>
          </cell>
        </row>
        <row r="84">
          <cell r="A84">
            <v>82</v>
          </cell>
          <cell r="B84">
            <v>82</v>
          </cell>
          <cell r="C84" t="str">
            <v>CD-PS-088-2023</v>
          </cell>
          <cell r="D84">
            <v>771</v>
          </cell>
          <cell r="E84" t="str">
            <v>SECOPII</v>
          </cell>
          <cell r="F84" t="str">
            <v>Contratos</v>
          </cell>
          <cell r="G84" t="str">
            <v>17 17. Contrato de Prestación de Servicios</v>
          </cell>
          <cell r="H84" t="str">
            <v xml:space="preserve">31 31-Servicios Profesionales </v>
          </cell>
          <cell r="I84" t="str">
            <v>DANIELA MARIA RICO MIRANDA</v>
          </cell>
          <cell r="J84">
            <v>1020773125</v>
          </cell>
          <cell r="K84" t="str">
            <v>01/07/1992</v>
          </cell>
          <cell r="L84"/>
          <cell r="M84"/>
          <cell r="N84" t="str">
            <v>3 3. Único Contratista</v>
          </cell>
          <cell r="O84" t="str">
            <v xml:space="preserve">COLOMBIA </v>
          </cell>
          <cell r="P84" t="str">
            <v>SANTANDER</v>
          </cell>
          <cell r="Q84" t="str">
            <v>FLORIDABLANCA</v>
          </cell>
          <cell r="R84" t="str">
            <v>ARTES VISUALES</v>
          </cell>
          <cell r="S84" t="str">
            <v>Título profesional con 
tarjeta si aplica en 
carreras de núcleo 
básico del conocimiento 
NBC: Artes plásticas 
visuales y afines.
Título de Posgrado en la 
modalidad de 
especialización y/o su 
equivalencia.
13 meses de 
experiencia 
profesional
Título de posgrado en la 
modalidad de 
Especialización por dos 
(2) años de experiencia 
profesional.</v>
          </cell>
          <cell r="T84" t="str">
            <v>LAURA MARCELA TAMI LEAL</v>
          </cell>
          <cell r="U84" t="str">
            <v>1 1. Ley 80</v>
          </cell>
          <cell r="V84" t="str">
            <v>5 5. Contratación directa</v>
          </cell>
          <cell r="W84" t="str">
            <v>6 6. Otro</v>
          </cell>
          <cell r="X84" t="str">
            <v>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 PC771</v>
          </cell>
          <cell r="Y84">
            <v>44939</v>
          </cell>
          <cell r="Z84">
            <v>44942</v>
          </cell>
          <cell r="AA84">
            <v>45291</v>
          </cell>
          <cell r="AB84" t="str">
            <v>MESES</v>
          </cell>
          <cell r="AC84">
            <v>11.633333333333333</v>
          </cell>
          <cell r="AD84" t="str">
            <v>DIAS</v>
          </cell>
          <cell r="AE84">
            <v>349</v>
          </cell>
          <cell r="AF84" t="str">
            <v>https://community.secop.gov.co/Public/Tendering/OpportunityDetail/Index?noticeUID=CO1.NTC.3753688&amp;isFromPublicArea=True&amp;isModal=true&amp;asPopupView=true</v>
          </cell>
          <cell r="AG84">
            <v>44939</v>
          </cell>
          <cell r="AH84" t="str">
            <v>1 1. Inversión</v>
          </cell>
          <cell r="AI84" t="str">
            <v>O23011603400000007739</v>
          </cell>
          <cell r="AJ84">
            <v>699</v>
          </cell>
          <cell r="AK84">
            <v>44929</v>
          </cell>
          <cell r="AL84">
            <v>79594445</v>
          </cell>
          <cell r="AM84">
            <v>112</v>
          </cell>
          <cell r="AN84">
            <v>44939</v>
          </cell>
          <cell r="AO84">
            <v>79594445</v>
          </cell>
          <cell r="AP84" t="str">
            <v>Interno</v>
          </cell>
          <cell r="AQ84" t="str">
            <v>Claudia Marcela Rincón Caicedo</v>
          </cell>
          <cell r="AR84" t="str">
            <v>Jefe Asesora de Comunicaciones</v>
          </cell>
          <cell r="AS84" t="str">
            <v>Oficina Aseosa de Comunicaciones</v>
          </cell>
          <cell r="AT84"/>
          <cell r="AU84">
            <v>79594445</v>
          </cell>
        </row>
        <row r="85">
          <cell r="A85">
            <v>83</v>
          </cell>
          <cell r="B85">
            <v>83</v>
          </cell>
          <cell r="C85" t="str">
            <v>CD-PS-089-2023</v>
          </cell>
          <cell r="D85">
            <v>84</v>
          </cell>
          <cell r="E85" t="str">
            <v>SECOPII</v>
          </cell>
          <cell r="F85" t="str">
            <v>Contratos</v>
          </cell>
          <cell r="G85" t="str">
            <v>17 17. Contrato de Prestación de Servicios</v>
          </cell>
          <cell r="H85" t="str">
            <v xml:space="preserve">31 31-Servicios Profesionales </v>
          </cell>
          <cell r="I85" t="str">
            <v>YENI CAROLINA JIMENEZ MONCADA</v>
          </cell>
          <cell r="J85">
            <v>1045048689</v>
          </cell>
          <cell r="K85" t="str">
            <v>31/12/1969</v>
          </cell>
          <cell r="L85"/>
          <cell r="M85"/>
          <cell r="N85" t="str">
            <v>3 3. Único Contratista</v>
          </cell>
          <cell r="O85" t="str">
            <v xml:space="preserve">COLOMBIA </v>
          </cell>
          <cell r="P85" t="str">
            <v>ANTIOQUIA</v>
          </cell>
          <cell r="Q85" t="str">
            <v>TÀMESISI</v>
          </cell>
          <cell r="R85" t="str">
            <v>ABOGADA  Especialista en Derecho Disciplinario</v>
          </cell>
          <cell r="S85" t="str">
            <v>TP + E y 23-28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y/o su equivalencia, 
contenida en el artículo 
cuarto de la Resolución 
012 de 2017.
En caso de requerirse, se 
aplicarán las equivalencias 
contenidas en el artículo 
cuarto de la Resolución 012 
del 12 de enero de 2017.</v>
          </cell>
          <cell r="T85" t="str">
            <v>LAURA MARCELA TAMI LEAL</v>
          </cell>
          <cell r="U85" t="str">
            <v>1 1. Ley 80</v>
          </cell>
          <cell r="V85" t="str">
            <v>5 5. Contratación directa</v>
          </cell>
          <cell r="W85" t="str">
            <v>6 6. Otro</v>
          </cell>
          <cell r="X85" t="str">
            <v>Prestar los servicios profesionales para apoyar jurídicamente los procesos, trámites y actuaciones que deba adelantar la Subsecretaría de Fortalecimiento de Capacidades y Oportunidades en cumplimiento de su misionalidad y de los proyectos de inversión que gerencia. PC84</v>
          </cell>
          <cell r="Y85">
            <v>44939</v>
          </cell>
          <cell r="Z85">
            <v>44939</v>
          </cell>
          <cell r="AA85">
            <v>45257</v>
          </cell>
          <cell r="AB85" t="str">
            <v>MESES</v>
          </cell>
          <cell r="AC85">
            <v>10.5</v>
          </cell>
          <cell r="AD85" t="str">
            <v>DIAS</v>
          </cell>
          <cell r="AE85">
            <v>318</v>
          </cell>
          <cell r="AF85" t="str">
            <v>https://community.secop.gov.co/Public/Tendering/OpportunityDetail/Index?noticeUID=CO1.NTC.3751649&amp;isFromPublicArea=True&amp;isModal=true&amp;asPopupView=true</v>
          </cell>
          <cell r="AG85">
            <v>44939</v>
          </cell>
          <cell r="AH85" t="str">
            <v>1 1. Inversión</v>
          </cell>
          <cell r="AI85" t="str">
            <v>O23011603400000007672</v>
          </cell>
          <cell r="AJ85">
            <v>759</v>
          </cell>
          <cell r="AK85">
            <v>44929</v>
          </cell>
          <cell r="AL85">
            <v>88158000</v>
          </cell>
          <cell r="AM85">
            <v>92</v>
          </cell>
          <cell r="AN85">
            <v>44939</v>
          </cell>
          <cell r="AO85">
            <v>88158000</v>
          </cell>
          <cell r="AP85" t="str">
            <v>Interno</v>
          </cell>
          <cell r="AQ85" t="str">
            <v>Lisa Cristina Gomez Camargo</v>
          </cell>
          <cell r="AR85" t="str">
            <v>Subsecretaria de Fortalecimiento de Capacidades y Oportunidades</v>
          </cell>
          <cell r="AS85" t="str">
            <v>Subsecretaría de Fortalecimiento de Capacidades y Oportunidades</v>
          </cell>
          <cell r="AT85"/>
          <cell r="AU85">
            <v>88158000</v>
          </cell>
        </row>
        <row r="86">
          <cell r="A86">
            <v>84</v>
          </cell>
          <cell r="B86">
            <v>84</v>
          </cell>
          <cell r="C86" t="str">
            <v>CD-PS-090-2023</v>
          </cell>
          <cell r="D86">
            <v>887</v>
          </cell>
          <cell r="E86" t="str">
            <v>SECOPII</v>
          </cell>
          <cell r="F86" t="str">
            <v>Contratos</v>
          </cell>
          <cell r="G86" t="str">
            <v>17 17. Contrato de Prestación de Servicios</v>
          </cell>
          <cell r="H86" t="str">
            <v xml:space="preserve">31 31-Servicios Profesionales </v>
          </cell>
          <cell r="I86" t="str">
            <v>LEONOR CONSTANZA TOCORA SANCHEZ</v>
          </cell>
          <cell r="J86">
            <v>28892306</v>
          </cell>
          <cell r="K86" t="str">
            <v>09/06/1959</v>
          </cell>
          <cell r="L86"/>
          <cell r="M86"/>
          <cell r="N86" t="str">
            <v>3 3. Único Contratista</v>
          </cell>
          <cell r="O86" t="str">
            <v xml:space="preserve">COLOMBIA </v>
          </cell>
          <cell r="P86" t="str">
            <v>TOLIMA</v>
          </cell>
          <cell r="Q86" t="str">
            <v>IBAGUE</v>
          </cell>
          <cell r="R86" t="str">
            <v>ADMINISTRADORA DE EMPRESAS</v>
          </cell>
          <cell r="S86" t="str">
            <v>Título Profesional en 
carreras de los 
núcleos básicos del 
conocimiento - NBC 
de: contaduría 
Pública, Economía y 
afines, 
administración.
Veinte (20) meses 
de experiencia 
profesional.
Aplica según
Resolución No. 0012
del 12 de enero de
2017</v>
          </cell>
          <cell r="T86" t="str">
            <v>LAURA MARCELA TAMI LEAL</v>
          </cell>
          <cell r="U86" t="str">
            <v>1 1. Ley 80</v>
          </cell>
          <cell r="V86" t="str">
            <v>5 5. Contratación directa</v>
          </cell>
          <cell r="W86" t="str">
            <v>6 6. Otro</v>
          </cell>
          <cell r="X86" t="str">
            <v>Prestar servicios profesionales para apoyar las diferentes actividades y trámites transversales de los procesos administrativos y financieros propios de la Dirección Administrativa y Financiera. pc 887</v>
          </cell>
          <cell r="Y86">
            <v>44939</v>
          </cell>
          <cell r="Z86">
            <v>44942</v>
          </cell>
          <cell r="AA86">
            <v>45291</v>
          </cell>
          <cell r="AB86" t="str">
            <v>MESES</v>
          </cell>
          <cell r="AC86">
            <v>11.633333333333333</v>
          </cell>
          <cell r="AD86" t="str">
            <v>DIAS</v>
          </cell>
          <cell r="AE86">
            <v>349</v>
          </cell>
          <cell r="AF86" t="str">
            <v>https://community.secop.gov.co/Public/Tendering/OpportunityDetail/Index?noticeUID=CO1.NTC.3752618&amp;isFromPublicArea=True&amp;isModal=true&amp;asPopupView=true</v>
          </cell>
          <cell r="AG86">
            <v>44939</v>
          </cell>
          <cell r="AH86" t="str">
            <v>1 1. Inversión</v>
          </cell>
          <cell r="AI86" t="str">
            <v>O23011605560000007662</v>
          </cell>
          <cell r="AJ86">
            <v>213</v>
          </cell>
          <cell r="AK86">
            <v>44929</v>
          </cell>
          <cell r="AL86">
            <v>53250000</v>
          </cell>
          <cell r="AM86">
            <v>93</v>
          </cell>
          <cell r="AN86">
            <v>44939</v>
          </cell>
          <cell r="AO86">
            <v>53250000</v>
          </cell>
          <cell r="AP86" t="str">
            <v>Interno</v>
          </cell>
          <cell r="AQ86" t="str">
            <v>Ana Rocío Murcia Gómez</v>
          </cell>
          <cell r="AR86" t="str">
            <v>Directora Administrativa y Financiera</v>
          </cell>
          <cell r="AS86" t="str">
            <v>Dirección Administrativa y Financiera</v>
          </cell>
          <cell r="AT86"/>
          <cell r="AU86">
            <v>53250000</v>
          </cell>
        </row>
        <row r="87">
          <cell r="A87">
            <v>85</v>
          </cell>
          <cell r="B87">
            <v>85</v>
          </cell>
          <cell r="C87" t="str">
            <v>CD-PS-091-2023</v>
          </cell>
          <cell r="D87">
            <v>834</v>
          </cell>
          <cell r="E87" t="str">
            <v>SECOPII</v>
          </cell>
          <cell r="F87" t="str">
            <v>Contratos</v>
          </cell>
          <cell r="G87" t="str">
            <v>17 17. Contrato de Prestación de Servicios</v>
          </cell>
          <cell r="H87" t="str">
            <v xml:space="preserve">31 31-Servicios Profesionales </v>
          </cell>
          <cell r="I87" t="str">
            <v>ANGELICA MARIA ALFONSO ALFONSO</v>
          </cell>
          <cell r="J87">
            <v>52867036</v>
          </cell>
          <cell r="K87" t="str">
            <v>31/12/1969</v>
          </cell>
          <cell r="L87"/>
          <cell r="M87"/>
          <cell r="N87" t="str">
            <v>3 3. Único Contratista</v>
          </cell>
          <cell r="O87" t="str">
            <v>COLOMBIA</v>
          </cell>
          <cell r="P87" t="str">
            <v>BOGOTÁ</v>
          </cell>
          <cell r="Q87" t="str">
            <v>BOGOTÁ</v>
          </cell>
          <cell r="R87" t="str">
            <v xml:space="preserve">ABOGADA </v>
          </cell>
          <cell r="S87" t="str">
            <v>Título de formación 
profesional en las disciplinas académicas 
del núcleo básico del 
conocimiento de 
Derecho, con Título de 
posgrado en modalidad 
Especialización en 
cualquiera de las 
ramas del derecho o su 
equivalente.
TP + E y 11-16 ME.
 De ser necesario se 
aplicará la equivalencia contenida en el 
Artículo 4 de la 
Resolución 012 de 
2017.</v>
          </cell>
          <cell r="T87" t="str">
            <v>LAURA MARCELA TAMI LEAL</v>
          </cell>
          <cell r="U87" t="str">
            <v>1 1. Ley 80</v>
          </cell>
          <cell r="V87" t="str">
            <v>5 5. Contratación directa</v>
          </cell>
          <cell r="W87" t="str">
            <v>6 6. Otro</v>
          </cell>
          <cell r="X87" t="str">
            <v>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834</v>
          </cell>
          <cell r="Y87">
            <v>44939</v>
          </cell>
          <cell r="Z87">
            <v>44942</v>
          </cell>
          <cell r="AA87">
            <v>45291</v>
          </cell>
          <cell r="AB87" t="str">
            <v>MESES</v>
          </cell>
          <cell r="AC87">
            <v>11.633333333333333</v>
          </cell>
          <cell r="AD87" t="str">
            <v>DIAS</v>
          </cell>
          <cell r="AE87">
            <v>349</v>
          </cell>
          <cell r="AF87" t="str">
            <v>https://community.secop.gov.co/Public/Tendering/OpportunityDetail/Index?noticeUID=CO1.NTC.3752369&amp;isFromPublicArea=True&amp;isModal=true&amp;asPopupView=true</v>
          </cell>
          <cell r="AG87">
            <v>44939</v>
          </cell>
          <cell r="AH87" t="str">
            <v>1 1. Inversión</v>
          </cell>
          <cell r="AI87" t="str">
            <v>O23011605560000007662</v>
          </cell>
          <cell r="AJ87">
            <v>101</v>
          </cell>
          <cell r="AK87">
            <v>44929</v>
          </cell>
          <cell r="AL87">
            <v>74635000</v>
          </cell>
          <cell r="AM87">
            <v>98</v>
          </cell>
          <cell r="AN87">
            <v>44939</v>
          </cell>
          <cell r="AO87">
            <v>74635000</v>
          </cell>
          <cell r="AP87" t="str">
            <v>Interno</v>
          </cell>
          <cell r="AQ87" t="str">
            <v>Andrea Catalina Zota Bernal</v>
          </cell>
          <cell r="AR87" t="str">
            <v>Jefe Asesora de Planeación</v>
          </cell>
          <cell r="AS87" t="str">
            <v>Oficina Asesora Jurídica</v>
          </cell>
          <cell r="AT87"/>
          <cell r="AU87">
            <v>74635000</v>
          </cell>
        </row>
        <row r="88">
          <cell r="A88">
            <v>86</v>
          </cell>
          <cell r="B88">
            <v>86</v>
          </cell>
          <cell r="C88" t="str">
            <v>CD-ARR-083-2023</v>
          </cell>
          <cell r="D88">
            <v>490</v>
          </cell>
          <cell r="E88" t="str">
            <v>SECOPII</v>
          </cell>
          <cell r="F88" t="str">
            <v>Contratos</v>
          </cell>
          <cell r="G88" t="str">
            <v>11 10. Típicos</v>
          </cell>
          <cell r="H88" t="str">
            <v xml:space="preserve">132 132-Arrendamiento de bienes inmuebles </v>
          </cell>
          <cell r="I88" t="str">
            <v>LEONOR  POVEDA VIUDA DE NAVAS</v>
          </cell>
          <cell r="J88">
            <v>20079321</v>
          </cell>
          <cell r="K88" t="str">
            <v>N/A</v>
          </cell>
          <cell r="L88"/>
          <cell r="M88"/>
          <cell r="N88" t="str">
            <v>3 3. Único Contratista</v>
          </cell>
          <cell r="O88" t="str">
            <v>N/A</v>
          </cell>
          <cell r="P88" t="str">
            <v>N/A</v>
          </cell>
          <cell r="Q88" t="str">
            <v>N/A</v>
          </cell>
          <cell r="R88" t="str">
            <v>N/A</v>
          </cell>
          <cell r="S88" t="str">
            <v>N/A</v>
          </cell>
          <cell r="T88" t="str">
            <v>LAURA MARCELA TAMI LEAL</v>
          </cell>
          <cell r="U88" t="str">
            <v>1 1. Ley 80</v>
          </cell>
          <cell r="V88" t="str">
            <v>5 5. Contratación directa</v>
          </cell>
          <cell r="W88" t="str">
            <v>6 6. Otro</v>
          </cell>
          <cell r="X88" t="str">
            <v>Contratar a título de arrendamiento un bien inmueble para la operación del modelo de atención: Casa de Igualdad de Oportunidades para las mujeres en la localidad de ANTONIO NARIÑO. PC490</v>
          </cell>
          <cell r="Y88">
            <v>44939</v>
          </cell>
          <cell r="Z88">
            <v>44939</v>
          </cell>
          <cell r="AA88">
            <v>45311</v>
          </cell>
          <cell r="AB88" t="str">
            <v>MESES</v>
          </cell>
          <cell r="AC88">
            <v>12.4</v>
          </cell>
          <cell r="AD88" t="str">
            <v>DIAS</v>
          </cell>
          <cell r="AE88">
            <v>372</v>
          </cell>
          <cell r="AF88" t="str">
            <v>https://community.secop.gov.co/Public/Tendering/OpportunityDetail/Index?noticeUID=CO1.NTC.3750060&amp;isFromPublicArea=True&amp;isModal=true&amp;asPopupView=true</v>
          </cell>
          <cell r="AG88">
            <v>44938</v>
          </cell>
          <cell r="AH88" t="str">
            <v>1 1. Inversión</v>
          </cell>
          <cell r="AI88" t="str">
            <v>O23011601020000007675</v>
          </cell>
          <cell r="AJ88">
            <v>774</v>
          </cell>
          <cell r="AK88">
            <v>44929</v>
          </cell>
          <cell r="AL88">
            <v>88425068</v>
          </cell>
          <cell r="AM88">
            <v>97</v>
          </cell>
          <cell r="AN88">
            <v>44939</v>
          </cell>
          <cell r="AO88">
            <v>88425068</v>
          </cell>
          <cell r="AP88" t="str">
            <v>Interno</v>
          </cell>
          <cell r="AQ88" t="str">
            <v>Ana Rocío Murcia Gómez</v>
          </cell>
          <cell r="AR88" t="str">
            <v>Directora Administrativa y Financiera</v>
          </cell>
          <cell r="AS88" t="str">
            <v>Dirección Administrativa y Financiera</v>
          </cell>
          <cell r="AT88"/>
          <cell r="AU88">
            <v>88425068</v>
          </cell>
        </row>
        <row r="89">
          <cell r="A89">
            <v>87</v>
          </cell>
          <cell r="B89">
            <v>87</v>
          </cell>
          <cell r="C89" t="str">
            <v>CD-PS-092-2023</v>
          </cell>
          <cell r="D89">
            <v>187</v>
          </cell>
          <cell r="E89" t="str">
            <v>SECOPII</v>
          </cell>
          <cell r="F89" t="str">
            <v>Contratos</v>
          </cell>
          <cell r="G89" t="str">
            <v>17 17. Contrato de Prestación de Servicios</v>
          </cell>
          <cell r="H89" t="str">
            <v xml:space="preserve">31 31-Servicios Profesionales </v>
          </cell>
          <cell r="I89" t="str">
            <v>MANUEL ALEJANDRO FORERO FIGUEROA</v>
          </cell>
          <cell r="J89">
            <v>1032459184</v>
          </cell>
          <cell r="K89" t="str">
            <v>06/04/1993</v>
          </cell>
          <cell r="L89"/>
          <cell r="M89"/>
          <cell r="N89" t="str">
            <v>3 3. Único Contratista</v>
          </cell>
          <cell r="O89" t="str">
            <v>COLOMBIA</v>
          </cell>
          <cell r="P89" t="str">
            <v xml:space="preserve">TOLIMA </v>
          </cell>
          <cell r="Q89" t="str">
            <v>ARMERO</v>
          </cell>
          <cell r="R89" t="str">
            <v xml:space="preserve">ABOGADO </v>
          </cell>
          <cell r="S89" t="str">
            <v>TFT O TFTP y 4-6 MEL O 
TP Y 1 ME
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v>
          </cell>
          <cell r="T89" t="str">
            <v>LAURA MARCELA TAMI LEAL</v>
          </cell>
          <cell r="U89" t="str">
            <v>1 1. Ley 80</v>
          </cell>
          <cell r="V89" t="str">
            <v>5 5. Contratación directa</v>
          </cell>
          <cell r="W89" t="str">
            <v>6 6. Otro</v>
          </cell>
          <cell r="X89" t="str">
            <v>Prestar los servicios profesionales para apoyar a la Subsecretaría de Fortalecimiento de Capacidades y Oportunidades en las actividades jurídicas que se requieran para el desarrollo de la Estrategia de Justicia de Género. PC187</v>
          </cell>
          <cell r="Y89">
            <v>44939</v>
          </cell>
          <cell r="Z89">
            <v>44942</v>
          </cell>
          <cell r="AA89">
            <v>45260</v>
          </cell>
          <cell r="AB89" t="str">
            <v>MESES</v>
          </cell>
          <cell r="AC89">
            <v>10.6</v>
          </cell>
          <cell r="AD89" t="str">
            <v>DIAS</v>
          </cell>
          <cell r="AE89">
            <v>318</v>
          </cell>
          <cell r="AF89" t="str">
            <v>https://community.secop.gov.co/Public/Tendering/OpportunityDetail/Index?noticeUID=CO1.NTC.3753950&amp;isFromPublicArea=True&amp;isModal=true&amp;asPopupView=true</v>
          </cell>
          <cell r="AG89">
            <v>44939</v>
          </cell>
          <cell r="AH89" t="str">
            <v>1 1. Inversión</v>
          </cell>
          <cell r="AI89" t="str">
            <v>O23011603400000007672</v>
          </cell>
          <cell r="AJ89">
            <v>761</v>
          </cell>
          <cell r="AK89">
            <v>44929</v>
          </cell>
          <cell r="AL89">
            <v>32119500</v>
          </cell>
          <cell r="AM89">
            <v>96</v>
          </cell>
          <cell r="AN89">
            <v>44939</v>
          </cell>
          <cell r="AO89">
            <v>32119500</v>
          </cell>
          <cell r="AP89" t="str">
            <v>Interno</v>
          </cell>
          <cell r="AQ89" t="str">
            <v>Lisa Cristina Gomez Camargo</v>
          </cell>
          <cell r="AR89" t="str">
            <v>Subsecretaria de Fortalecimiento de Capacidades y Oportunidades</v>
          </cell>
          <cell r="AS89" t="str">
            <v>Subsecretaría de Fortalecimiento de Capacidades y Oportunidades</v>
          </cell>
          <cell r="AT89"/>
          <cell r="AU89">
            <v>32119500</v>
          </cell>
        </row>
        <row r="90">
          <cell r="A90">
            <v>88</v>
          </cell>
          <cell r="B90">
            <v>88</v>
          </cell>
          <cell r="C90" t="str">
            <v>CD-PS-093-2023</v>
          </cell>
          <cell r="D90">
            <v>774</v>
          </cell>
          <cell r="E90" t="str">
            <v>SECOPII</v>
          </cell>
          <cell r="F90" t="str">
            <v>Contratos</v>
          </cell>
          <cell r="G90" t="str">
            <v>17 17. Contrato de Prestación de Servicios</v>
          </cell>
          <cell r="H90" t="str">
            <v xml:space="preserve">31 31-Servicios Profesionales </v>
          </cell>
          <cell r="I90" t="str">
            <v>ALICIA VIOLETA VALENCIA VILLAMIZAR</v>
          </cell>
          <cell r="J90">
            <v>52153373</v>
          </cell>
          <cell r="K90" t="str">
            <v>01/08/1975</v>
          </cell>
          <cell r="L90"/>
          <cell r="M90"/>
          <cell r="N90" t="str">
            <v>3 3. Único Contratista</v>
          </cell>
          <cell r="O90" t="str">
            <v xml:space="preserve">COLOMBIA </v>
          </cell>
          <cell r="P90" t="str">
            <v xml:space="preserve">BOGOTÁ </v>
          </cell>
          <cell r="Q90" t="str">
            <v>BOGOTÁ</v>
          </cell>
          <cell r="R90" t="str">
            <v>ABOGADA 
ESPECIALISTA EN DERECHO ADMINISTRATIVO</v>
          </cell>
          <cell r="S90" t="str">
            <v xml:space="preserve">Título profesional con 
tarjeta si aplica, en las 
disciplinas académicas 
del Núcleo Básico de Conocimiento NBC de: 
derecho y afines.
Título de Posgrado en la 
modalidad de 
especialización y/o su 
equivalencia.
13 meses de 
experiencia 
profesional
 N/A </v>
          </cell>
          <cell r="T90" t="str">
            <v>LAURA MARCELA TAMI LEAL</v>
          </cell>
          <cell r="U90" t="str">
            <v>1 1. Ley 80</v>
          </cell>
          <cell r="V90" t="str">
            <v>5 5. Contratación directa</v>
          </cell>
          <cell r="W90" t="str">
            <v>6 6. Otro</v>
          </cell>
          <cell r="X90" t="str">
            <v>Prestar servicios profesionales para apoyar en materia jurídica y administrativa el proceso de Comunicación Estratégica, en el marco del proyecto Implementación de Estrategia de Divulgación Pedagógica con Enfoques de Género y de Derechos Bogotá. PC774</v>
          </cell>
          <cell r="Y90">
            <v>44939</v>
          </cell>
          <cell r="Z90">
            <v>44942</v>
          </cell>
          <cell r="AA90">
            <v>45291</v>
          </cell>
          <cell r="AB90" t="str">
            <v>MESES</v>
          </cell>
          <cell r="AC90">
            <v>11.633333333333333</v>
          </cell>
          <cell r="AD90" t="str">
            <v>DIAS</v>
          </cell>
          <cell r="AE90">
            <v>349</v>
          </cell>
          <cell r="AF90" t="str">
            <v>https://community.secop.gov.co/Public/Tendering/OpportunityDetail/Index?noticeUID=CO1.NTC.3755902&amp;isFromPublicArea=True&amp;isModal=true&amp;asPopupView=true</v>
          </cell>
          <cell r="AG90">
            <v>44939</v>
          </cell>
          <cell r="AH90" t="str">
            <v>1 1. Inversión</v>
          </cell>
          <cell r="AI90" t="str">
            <v>O23011603400000007739</v>
          </cell>
          <cell r="AJ90">
            <v>702</v>
          </cell>
          <cell r="AK90">
            <v>44929</v>
          </cell>
          <cell r="AL90">
            <v>79326000</v>
          </cell>
          <cell r="AM90">
            <v>103</v>
          </cell>
          <cell r="AN90">
            <v>44939</v>
          </cell>
          <cell r="AO90">
            <v>79326000</v>
          </cell>
          <cell r="AP90" t="str">
            <v>Interno</v>
          </cell>
          <cell r="AQ90" t="str">
            <v>Claudia Marcela Rincón Caicedo</v>
          </cell>
          <cell r="AR90" t="str">
            <v>Jefe Asesora de Comunicaciones</v>
          </cell>
          <cell r="AS90" t="str">
            <v>Oficina Aseosa de Comunicaciones</v>
          </cell>
          <cell r="AT90"/>
          <cell r="AU90">
            <v>79326000</v>
          </cell>
        </row>
        <row r="91">
          <cell r="A91">
            <v>89</v>
          </cell>
          <cell r="B91">
            <v>89</v>
          </cell>
          <cell r="C91" t="str">
            <v>CD-PS-094-2023</v>
          </cell>
          <cell r="D91">
            <v>781</v>
          </cell>
          <cell r="E91" t="str">
            <v>SECOPII</v>
          </cell>
          <cell r="F91" t="str">
            <v>Contratos</v>
          </cell>
          <cell r="G91" t="str">
            <v>17 17. Contrato de Prestación de Servicios</v>
          </cell>
          <cell r="H91" t="str">
            <v xml:space="preserve">31 31-Servicios Profesionales </v>
          </cell>
          <cell r="I91" t="str">
            <v>ANA MARIA MONTOYA ZORRO</v>
          </cell>
          <cell r="J91">
            <v>1057602168</v>
          </cell>
          <cell r="K91" t="str">
            <v>30/11/1996</v>
          </cell>
          <cell r="L91"/>
          <cell r="M91"/>
          <cell r="N91" t="str">
            <v>3 3. Único Contratista</v>
          </cell>
          <cell r="O91" t="str">
            <v>COLOMBIA</v>
          </cell>
          <cell r="P91" t="str">
            <v>BOYACA</v>
          </cell>
          <cell r="Q91" t="str">
            <v>SAGOMOSO</v>
          </cell>
          <cell r="R91" t="str">
            <v>COMUNICADOR SOCIAL Y PERIODISTA</v>
          </cell>
          <cell r="S91" t="str">
            <v>Título profesional con 
tarjeta si aplica, en las 
disciplinas académicas 
del Núcleo Básico del 
Conocimiento NBC de: 
comunicación social, 
periodismo y afines.
18 meses de 
experiencia 
profesional N/A</v>
          </cell>
          <cell r="T91" t="str">
            <v>LAURA MARCELA TAMI LEAL</v>
          </cell>
          <cell r="U91" t="str">
            <v>1 1. Ley 80</v>
          </cell>
          <cell r="V91" t="str">
            <v>5 5. Contratación directa</v>
          </cell>
          <cell r="W91" t="str">
            <v>6 6. Otro</v>
          </cell>
          <cell r="X91" t="str">
            <v>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 PC781</v>
          </cell>
          <cell r="Y91">
            <v>44939</v>
          </cell>
          <cell r="Z91">
            <v>44942</v>
          </cell>
          <cell r="AA91">
            <v>45291</v>
          </cell>
          <cell r="AB91" t="str">
            <v>MESES</v>
          </cell>
          <cell r="AC91">
            <v>11.633333333333333</v>
          </cell>
          <cell r="AD91" t="str">
            <v>DIAS</v>
          </cell>
          <cell r="AE91">
            <v>349</v>
          </cell>
          <cell r="AF91" t="str">
            <v>https://community.secop.gov.co/Public/Tendering/OpportunityDetail/Index?noticeUID=CO1.NTC.3756083&amp;isFromPublicArea=True&amp;isModal=true&amp;asPopupView=true</v>
          </cell>
          <cell r="AG91">
            <v>44939</v>
          </cell>
          <cell r="AH91" t="str">
            <v>1 1. Inversión</v>
          </cell>
          <cell r="AI91" t="str">
            <v>O23011603400000007739</v>
          </cell>
          <cell r="AJ91">
            <v>713</v>
          </cell>
          <cell r="AK91">
            <v>44929</v>
          </cell>
          <cell r="AL91">
            <v>54990000</v>
          </cell>
          <cell r="AM91">
            <v>101</v>
          </cell>
          <cell r="AN91">
            <v>44939</v>
          </cell>
          <cell r="AO91">
            <v>54990000</v>
          </cell>
          <cell r="AP91" t="str">
            <v>Interno</v>
          </cell>
          <cell r="AQ91" t="str">
            <v>Claudia Marcela Rincón Caicedo</v>
          </cell>
          <cell r="AR91" t="str">
            <v>Jefe Asesora de Comunicaciones</v>
          </cell>
          <cell r="AS91" t="str">
            <v>Oficina Aseosa de Comunicaciones</v>
          </cell>
          <cell r="AT91"/>
          <cell r="AU91">
            <v>54990000</v>
          </cell>
        </row>
        <row r="92">
          <cell r="A92">
            <v>90</v>
          </cell>
          <cell r="B92">
            <v>90</v>
          </cell>
          <cell r="C92" t="str">
            <v>CD-PS-095-2023</v>
          </cell>
          <cell r="D92">
            <v>936</v>
          </cell>
          <cell r="E92" t="str">
            <v>SECOPII</v>
          </cell>
          <cell r="F92" t="str">
            <v>Contratos</v>
          </cell>
          <cell r="G92" t="str">
            <v>17 17. Contrato de Prestación de Servicios</v>
          </cell>
          <cell r="H92" t="str">
            <v xml:space="preserve">31 31-Servicios Profesionales </v>
          </cell>
          <cell r="I92" t="str">
            <v>JUAN SEBASTIAN FLOREZ CEVALLOS</v>
          </cell>
          <cell r="J92">
            <v>1071165000</v>
          </cell>
          <cell r="K92" t="str">
            <v>14/12/1989</v>
          </cell>
          <cell r="L92"/>
          <cell r="M92"/>
          <cell r="N92" t="str">
            <v>3 3. Único Contratista</v>
          </cell>
          <cell r="O92" t="str">
            <v xml:space="preserve">COLOMBIA </v>
          </cell>
          <cell r="P92" t="str">
            <v xml:space="preserve">BOGOTÁ </v>
          </cell>
          <cell r="Q92" t="str">
            <v>BOGOTÁ</v>
          </cell>
          <cell r="R92" t="str">
            <v>COMUNICACION SOCIAL
ESPECIALIZACION EN GERENCIA DE
MERCADEO</v>
          </cell>
          <cell r="S92" t="str">
            <v>Título profesional con 
tarjeta si aplica en 
carreras de núcleo 
básico del conocimiento 
NBC: comunicación 
social y/o, periodismo y 
afines.
Título de Posgrado en la 
modalidad de 
especialización y/o su 
equivalencia.
13 meses de 
experiencia 
profesional
N/A.</v>
          </cell>
          <cell r="T92" t="str">
            <v>LAURA MARCELA TAMI LEAL</v>
          </cell>
          <cell r="U92" t="str">
            <v>1 1. Ley 80</v>
          </cell>
          <cell r="V92" t="str">
            <v>5 5. Contratación directa</v>
          </cell>
          <cell r="W92" t="str">
            <v>6 6. Otro</v>
          </cell>
          <cell r="X92" t="str">
            <v>Prestar servicios profesionales de preproducción, producción y postproducción de contenidos audiovisuales y narrativos multiformato para la divulgación de las diferentes estrategias, campañas y actividades relacionados con la oferta de servicios de la Secretaría Distrital de la Mujer. PC936</v>
          </cell>
          <cell r="Y92">
            <v>44939</v>
          </cell>
          <cell r="Z92">
            <v>44942</v>
          </cell>
          <cell r="AA92">
            <v>45291</v>
          </cell>
          <cell r="AB92" t="str">
            <v>MESES</v>
          </cell>
          <cell r="AC92">
            <v>11.633333333333333</v>
          </cell>
          <cell r="AD92" t="str">
            <v>DIAS</v>
          </cell>
          <cell r="AE92">
            <v>349</v>
          </cell>
          <cell r="AF92" t="str">
            <v>https://community.secop.gov.co/Public/Tendering/OpportunityDetail/Index?noticeUID=CO1.NTC.3757014&amp;isFromPublicArea=True&amp;isModal=true&amp;asPopupView=true</v>
          </cell>
          <cell r="AG92">
            <v>44939</v>
          </cell>
          <cell r="AH92" t="str">
            <v>1 1. Inversión</v>
          </cell>
          <cell r="AI92" t="str">
            <v>O23011603400000007739</v>
          </cell>
          <cell r="AJ92">
            <v>727</v>
          </cell>
          <cell r="AK92">
            <v>44929</v>
          </cell>
          <cell r="AL92">
            <v>79594445</v>
          </cell>
          <cell r="AM92">
            <v>100</v>
          </cell>
          <cell r="AN92">
            <v>44939</v>
          </cell>
          <cell r="AO92">
            <v>79594445</v>
          </cell>
          <cell r="AP92" t="str">
            <v>Interno</v>
          </cell>
          <cell r="AQ92" t="str">
            <v>Claudia Marcela Rincón Caicedo</v>
          </cell>
          <cell r="AR92" t="str">
            <v>Jefe Asesora de Comunicaciones</v>
          </cell>
          <cell r="AS92" t="str">
            <v>Oficina Aseosa de Comunicaciones</v>
          </cell>
          <cell r="AT92"/>
          <cell r="AU92">
            <v>79594445</v>
          </cell>
        </row>
        <row r="93">
          <cell r="A93">
            <v>91</v>
          </cell>
          <cell r="B93">
            <v>91</v>
          </cell>
          <cell r="C93" t="str">
            <v>CD-PS-096-2023</v>
          </cell>
          <cell r="D93">
            <v>764</v>
          </cell>
          <cell r="E93" t="str">
            <v>SECOPII</v>
          </cell>
          <cell r="F93" t="str">
            <v>Contratos</v>
          </cell>
          <cell r="G93" t="str">
            <v>17 17. Contrato de Prestación de Servicios</v>
          </cell>
          <cell r="H93" t="str">
            <v xml:space="preserve">31 31-Servicios Profesionales </v>
          </cell>
          <cell r="I93" t="str">
            <v>KAREN TATIANA FRANCO DIAZ</v>
          </cell>
          <cell r="J93">
            <v>52708833</v>
          </cell>
          <cell r="K93" t="str">
            <v>31/12/1969</v>
          </cell>
          <cell r="L93"/>
          <cell r="M93"/>
          <cell r="N93" t="str">
            <v>3 3. Único Contratista</v>
          </cell>
          <cell r="O93" t="str">
            <v>COLOMBIA</v>
          </cell>
          <cell r="P93" t="str">
            <v>CUNDINAMARCA</v>
          </cell>
          <cell r="Q93" t="str">
            <v>BOGOTA</v>
          </cell>
          <cell r="R93" t="str">
            <v>Comunicacion social y periodismo</v>
          </cell>
          <cell r="S93" t="str">
            <v>Título profesional con 
tarjeta si aplica en 
carreras de núcleo 
básico del conocimiento 
NBC: comunicación 
social y/o, periodismo y 
afines.
Título de Posgrado en la 
modalidad de 
especialización y/o su 
equivalencia.
28 meses de 
experiencia 
profesional
N/A</v>
          </cell>
          <cell r="T93" t="str">
            <v>LAURA MARCELA TAMI LEAL</v>
          </cell>
          <cell r="U93" t="str">
            <v>1 1. Ley 80</v>
          </cell>
          <cell r="V93" t="str">
            <v>5 5. Contratación directa</v>
          </cell>
          <cell r="W93" t="str">
            <v>6 6. Otro</v>
          </cell>
          <cell r="X93" t="str">
            <v>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 pc 764</v>
          </cell>
          <cell r="Y93">
            <v>44939</v>
          </cell>
          <cell r="Z93">
            <v>44943</v>
          </cell>
          <cell r="AA93">
            <v>45291</v>
          </cell>
          <cell r="AB93" t="str">
            <v>MESES</v>
          </cell>
          <cell r="AC93">
            <v>11.6</v>
          </cell>
          <cell r="AD93" t="str">
            <v>DIAS</v>
          </cell>
          <cell r="AE93">
            <v>348</v>
          </cell>
          <cell r="AF93" t="str">
            <v>https://community.secop.gov.co/Public/Tendering/OpportunityDetail/Index?noticeUID=CO1.NTC.3757444&amp;isFromPublicArea=True&amp;isModal=true&amp;asPopupView=true</v>
          </cell>
          <cell r="AG93">
            <v>44939</v>
          </cell>
          <cell r="AH93" t="str">
            <v>1 1. Inversión</v>
          </cell>
          <cell r="AI93" t="str">
            <v>O23011603400000007739</v>
          </cell>
          <cell r="AJ93">
            <v>794</v>
          </cell>
          <cell r="AK93">
            <v>44929</v>
          </cell>
          <cell r="AL93">
            <v>98657138</v>
          </cell>
          <cell r="AM93">
            <v>121</v>
          </cell>
          <cell r="AN93">
            <v>44942</v>
          </cell>
          <cell r="AO93">
            <v>98657138</v>
          </cell>
          <cell r="AP93" t="str">
            <v>Interno</v>
          </cell>
          <cell r="AQ93" t="str">
            <v>Claudia Marcela Rincón Caicedo</v>
          </cell>
          <cell r="AR93" t="str">
            <v>Jefe Asesora de Comunicaciones</v>
          </cell>
          <cell r="AS93" t="str">
            <v>Oficina Aseosa de Comunicaciones</v>
          </cell>
          <cell r="AT93"/>
          <cell r="AU93">
            <v>98657138</v>
          </cell>
        </row>
        <row r="94">
          <cell r="A94">
            <v>92</v>
          </cell>
          <cell r="B94">
            <v>92</v>
          </cell>
          <cell r="C94" t="str">
            <v>CD-PS-097-2023</v>
          </cell>
          <cell r="D94">
            <v>110</v>
          </cell>
          <cell r="E94" t="str">
            <v>SECOPII</v>
          </cell>
          <cell r="F94" t="str">
            <v>Contratos</v>
          </cell>
          <cell r="G94" t="str">
            <v>17 17. Contrato de Prestación de Servicios</v>
          </cell>
          <cell r="H94" t="str">
            <v xml:space="preserve">31 31-Servicios Profesionales </v>
          </cell>
          <cell r="I94" t="str">
            <v>MARTHA ROCIO ORTEGA TORRES</v>
          </cell>
          <cell r="J94">
            <v>51770881</v>
          </cell>
          <cell r="K94" t="str">
            <v>11/01/1964</v>
          </cell>
          <cell r="L94"/>
          <cell r="M94"/>
          <cell r="N94" t="str">
            <v>3 3. Único Contratista</v>
          </cell>
          <cell r="O94" t="str">
            <v xml:space="preserve">COLOMBIA </v>
          </cell>
          <cell r="P94" t="str">
            <v>CUNDINAMARCA</v>
          </cell>
          <cell r="Q94" t="str">
            <v>BOGOTA D.C</v>
          </cell>
          <cell r="R94" t="str">
            <v xml:space="preserve">ABOGADA </v>
          </cell>
          <cell r="S94"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4" t="str">
            <v>LAURA MARCELA TAMI LEAL</v>
          </cell>
          <cell r="U94" t="str">
            <v>1 1. Ley 80</v>
          </cell>
          <cell r="V94" t="str">
            <v>5 5. Contratación directa</v>
          </cell>
          <cell r="W94" t="str">
            <v>6 6. Otro</v>
          </cell>
          <cell r="X94" t="str">
            <v>Prestar los servicios profesionales para representar jurídicamente a mujeres víctimas de violencias ante instancias judiciales y/o administrativas, en el marco de la Estrategia de Justicia de Género. PC 110</v>
          </cell>
          <cell r="Y94">
            <v>44939</v>
          </cell>
          <cell r="Z94">
            <v>44942</v>
          </cell>
          <cell r="AA94">
            <v>45260</v>
          </cell>
          <cell r="AB94" t="str">
            <v>MESES</v>
          </cell>
          <cell r="AC94">
            <v>10.6</v>
          </cell>
          <cell r="AD94" t="str">
            <v>DIAS</v>
          </cell>
          <cell r="AE94">
            <v>318</v>
          </cell>
          <cell r="AF94" t="str">
            <v>https://community.secop.gov.co/Public/Tendering/OpportunityDetail/Index?noticeUID=CO1.NTC.3756782&amp;isFromPublicArea=True&amp;isModal=true&amp;asPopupView=true</v>
          </cell>
          <cell r="AG94">
            <v>44939</v>
          </cell>
          <cell r="AH94" t="str">
            <v>1 1. Inversión</v>
          </cell>
          <cell r="AI94" t="str">
            <v>O23011603400000007672</v>
          </cell>
          <cell r="AJ94">
            <v>814</v>
          </cell>
          <cell r="AK94">
            <v>44929</v>
          </cell>
          <cell r="AL94">
            <v>66444000</v>
          </cell>
          <cell r="AM94">
            <v>99</v>
          </cell>
          <cell r="AN94">
            <v>44939</v>
          </cell>
          <cell r="AO94">
            <v>66444000</v>
          </cell>
          <cell r="AP94" t="str">
            <v>Interno</v>
          </cell>
          <cell r="AQ94" t="str">
            <v>Lisa Cristina Gomez Camargo</v>
          </cell>
          <cell r="AR94" t="str">
            <v>Subsecretaria de Fortalecimiento de Capacidades y Oportunidades</v>
          </cell>
          <cell r="AS94" t="str">
            <v>Subsecretaría de Fortalecimiento de Capacidades y Oportunidades</v>
          </cell>
          <cell r="AT94"/>
          <cell r="AU94">
            <v>66444000</v>
          </cell>
        </row>
        <row r="95">
          <cell r="A95">
            <v>93</v>
          </cell>
          <cell r="B95">
            <v>93</v>
          </cell>
          <cell r="C95" t="str">
            <v>CD-ARR-080-2023</v>
          </cell>
          <cell r="D95">
            <v>477</v>
          </cell>
          <cell r="E95" t="str">
            <v>SECOPII</v>
          </cell>
          <cell r="F95" t="str">
            <v>Contratos</v>
          </cell>
          <cell r="G95" t="str">
            <v>11 10. Típicos</v>
          </cell>
          <cell r="H95" t="str">
            <v xml:space="preserve">132 132-Arrendamiento de bienes inmuebles </v>
          </cell>
          <cell r="I95" t="str">
            <v>SEBASTIAN GILBERTO COY BAQUERO</v>
          </cell>
          <cell r="J95">
            <v>1020729094</v>
          </cell>
          <cell r="K95" t="str">
            <v>N/A</v>
          </cell>
          <cell r="L95"/>
          <cell r="M95"/>
          <cell r="N95" t="str">
            <v>3 3. Único Contratista</v>
          </cell>
          <cell r="O95" t="str">
            <v>N/A</v>
          </cell>
          <cell r="P95" t="str">
            <v>N/A</v>
          </cell>
          <cell r="Q95" t="str">
            <v>N/A</v>
          </cell>
          <cell r="R95" t="str">
            <v>N/A</v>
          </cell>
          <cell r="S95" t="str">
            <v>N/A</v>
          </cell>
          <cell r="T95" t="str">
            <v>LAURA MARCELA TAMI LEAL</v>
          </cell>
          <cell r="U95" t="str">
            <v>1 1. Ley 80</v>
          </cell>
          <cell r="V95" t="str">
            <v>5 5. Contratación directa</v>
          </cell>
          <cell r="W95" t="str">
            <v>6 6. Otro</v>
          </cell>
          <cell r="X95" t="str">
            <v>Contratar a título de arrendamiento un bien inmueble para la operación del modelo de atención: Casa de Igualdad de Oportunidades para las mujeres en la localidad de USAQUEN. PC477</v>
          </cell>
          <cell r="Y95">
            <v>44939</v>
          </cell>
          <cell r="Z95">
            <v>44939</v>
          </cell>
          <cell r="AA95">
            <v>45311</v>
          </cell>
          <cell r="AB95" t="str">
            <v>MESES</v>
          </cell>
          <cell r="AC95">
            <v>12.4</v>
          </cell>
          <cell r="AD95" t="str">
            <v>DIAS</v>
          </cell>
          <cell r="AE95">
            <v>372</v>
          </cell>
          <cell r="AF95" t="str">
            <v>https://community.secop.gov.co/Public/Tendering/OpportunityDetail/Index?noticeUID=CO1.NTC.3750407&amp;isFromPublicArea=True&amp;isModal=true&amp;asPopupView=true</v>
          </cell>
          <cell r="AG95">
            <v>44938</v>
          </cell>
          <cell r="AH95" t="str">
            <v>1 1. Inversión</v>
          </cell>
          <cell r="AI95" t="str">
            <v>O23011601020000007675</v>
          </cell>
          <cell r="AJ95">
            <v>772</v>
          </cell>
          <cell r="AK95">
            <v>44929</v>
          </cell>
          <cell r="AL95">
            <v>62275892</v>
          </cell>
          <cell r="AM95">
            <v>115</v>
          </cell>
          <cell r="AN95">
            <v>44939</v>
          </cell>
          <cell r="AO95">
            <v>62275892</v>
          </cell>
          <cell r="AP95" t="str">
            <v>Interno</v>
          </cell>
          <cell r="AQ95" t="str">
            <v>Ana Rocío Murcia Gómez</v>
          </cell>
          <cell r="AR95" t="str">
            <v>Directora Administrativa y Financiera</v>
          </cell>
          <cell r="AS95" t="str">
            <v>Dirección Administrativa y Financiera</v>
          </cell>
          <cell r="AT95"/>
          <cell r="AU95">
            <v>62275892</v>
          </cell>
        </row>
        <row r="96">
          <cell r="A96">
            <v>94</v>
          </cell>
          <cell r="B96">
            <v>94</v>
          </cell>
          <cell r="C96" t="str">
            <v xml:space="preserve">CD-ARR-082-2023 </v>
          </cell>
          <cell r="D96">
            <v>489</v>
          </cell>
          <cell r="E96" t="str">
            <v>SECOPII</v>
          </cell>
          <cell r="F96" t="str">
            <v>Contratos</v>
          </cell>
          <cell r="G96" t="str">
            <v>11 10. Típicos</v>
          </cell>
          <cell r="H96" t="str">
            <v xml:space="preserve">132 132-Arrendamiento de bienes inmuebles </v>
          </cell>
          <cell r="I96" t="str">
            <v>TRANSPORTADORES ASOCIADOS DEL NORTE SA</v>
          </cell>
          <cell r="J96">
            <v>900079785</v>
          </cell>
          <cell r="K96" t="str">
            <v>N/A</v>
          </cell>
          <cell r="L96"/>
          <cell r="M96"/>
          <cell r="N96" t="str">
            <v>3 3. Único Contratista</v>
          </cell>
          <cell r="O96" t="str">
            <v>N/A</v>
          </cell>
          <cell r="P96" t="str">
            <v>N/A</v>
          </cell>
          <cell r="Q96" t="str">
            <v>N/A</v>
          </cell>
          <cell r="R96" t="str">
            <v>N/A</v>
          </cell>
          <cell r="S96" t="str">
            <v>N/A</v>
          </cell>
          <cell r="T96" t="str">
            <v>LAURA MARCELA TAMI LEAL</v>
          </cell>
          <cell r="U96" t="str">
            <v>1 1. Ley 80</v>
          </cell>
          <cell r="V96" t="str">
            <v>5 5. Contratación directa</v>
          </cell>
          <cell r="W96" t="str">
            <v>6 6. Otro</v>
          </cell>
          <cell r="X96" t="str">
            <v>Contratar a título de arrendamiento un bien inmueble para la operación del modelo de atención: Casa de Igualdad de Oportunidades para las mujeres en la localidad de LOS MARTIRES. PC489</v>
          </cell>
          <cell r="Y96">
            <v>44939</v>
          </cell>
          <cell r="Z96">
            <v>44939</v>
          </cell>
          <cell r="AA96">
            <v>45311</v>
          </cell>
          <cell r="AB96" t="str">
            <v>MESES</v>
          </cell>
          <cell r="AC96">
            <v>12.4</v>
          </cell>
          <cell r="AD96" t="str">
            <v>DIAS</v>
          </cell>
          <cell r="AE96">
            <v>372</v>
          </cell>
          <cell r="AF96" t="str">
            <v>https://community.secop.gov.co/Public/Tendering/OpportunityDetail/Index?noticeUID=CO1.NTC.3749956&amp;isFromPublicArea=True&amp;isModal=true&amp;asPopupView=true</v>
          </cell>
          <cell r="AG96">
            <v>44938</v>
          </cell>
          <cell r="AH96" t="str">
            <v>1 1. Inversión</v>
          </cell>
          <cell r="AI96" t="str">
            <v>O23011601020000007675</v>
          </cell>
          <cell r="AJ96">
            <v>773</v>
          </cell>
          <cell r="AK96">
            <v>44929</v>
          </cell>
          <cell r="AL96">
            <v>59781244</v>
          </cell>
          <cell r="AM96">
            <v>110</v>
          </cell>
          <cell r="AN96">
            <v>44939</v>
          </cell>
          <cell r="AO96">
            <v>59781244</v>
          </cell>
          <cell r="AP96" t="str">
            <v>Interno</v>
          </cell>
          <cell r="AQ96" t="str">
            <v>Ana Rocío Murcia Gómez</v>
          </cell>
          <cell r="AR96" t="str">
            <v>Directora Administrativa y Financiera</v>
          </cell>
          <cell r="AS96" t="str">
            <v>Dirección Administrativa y Financiera</v>
          </cell>
          <cell r="AT96"/>
          <cell r="AU96">
            <v>59781244</v>
          </cell>
        </row>
        <row r="97">
          <cell r="A97">
            <v>95</v>
          </cell>
          <cell r="B97">
            <v>95</v>
          </cell>
          <cell r="C97" t="str">
            <v>CD-PS-098-2023</v>
          </cell>
          <cell r="D97">
            <v>214</v>
          </cell>
          <cell r="E97" t="str">
            <v>SECOPII</v>
          </cell>
          <cell r="F97" t="str">
            <v>Contratos</v>
          </cell>
          <cell r="G97" t="str">
            <v>17 17. Contrato de Prestación de Servicios</v>
          </cell>
          <cell r="H97" t="str">
            <v xml:space="preserve">31 31-Servicios Profesionales </v>
          </cell>
          <cell r="I97" t="str">
            <v>LAURA CATALINA GARCIA PARRA</v>
          </cell>
          <cell r="J97">
            <v>1032479746</v>
          </cell>
          <cell r="K97" t="str">
            <v>02/11/1996</v>
          </cell>
          <cell r="L97"/>
          <cell r="M97"/>
          <cell r="N97" t="str">
            <v>3 3. Único Contratista</v>
          </cell>
          <cell r="O97" t="str">
            <v>COLOMBIA</v>
          </cell>
          <cell r="P97" t="str">
            <v>BOGOTÁ</v>
          </cell>
          <cell r="Q97" t="str">
            <v>BOGOTÁ</v>
          </cell>
          <cell r="R97" t="str">
            <v>PSICOLOGA</v>
          </cell>
          <cell r="S97" t="str">
            <v xml:space="preserve">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v>
          </cell>
          <cell r="T97" t="str">
            <v>LAURA MARCELA TAMI LEAL</v>
          </cell>
          <cell r="U97" t="str">
            <v>1 1. Ley 80</v>
          </cell>
          <cell r="V97" t="str">
            <v>5 5. Contratación directa</v>
          </cell>
          <cell r="W97" t="str">
            <v>6 6. Otro</v>
          </cell>
          <cell r="X97"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214</v>
          </cell>
          <cell r="Y97">
            <v>44939</v>
          </cell>
          <cell r="Z97">
            <v>44940</v>
          </cell>
          <cell r="AA97">
            <v>45291</v>
          </cell>
          <cell r="AB97" t="str">
            <v>MESES</v>
          </cell>
          <cell r="AC97">
            <v>11.7</v>
          </cell>
          <cell r="AD97" t="str">
            <v>DIAS</v>
          </cell>
          <cell r="AE97">
            <v>351</v>
          </cell>
          <cell r="AF97" t="str">
            <v>https://community.secop.gov.co/Public/Tendering/OpportunityDetail/Index?noticeUID=CO1.NTC.3757566&amp;isFromPublicArea=True&amp;isModal=true&amp;asPopupView=true</v>
          </cell>
          <cell r="AG97">
            <v>44939</v>
          </cell>
          <cell r="AH97" t="str">
            <v>1 1. Inversión</v>
          </cell>
          <cell r="AI97" t="str">
            <v>O23011603400000007734</v>
          </cell>
          <cell r="AJ97">
            <v>562</v>
          </cell>
          <cell r="AK97">
            <v>44929</v>
          </cell>
          <cell r="AL97">
            <v>50181600</v>
          </cell>
          <cell r="AM97">
            <v>104</v>
          </cell>
          <cell r="AN97">
            <v>44939</v>
          </cell>
          <cell r="AO97">
            <v>50181600</v>
          </cell>
          <cell r="AP97" t="str">
            <v>Interno</v>
          </cell>
          <cell r="AQ97" t="str">
            <v>Alexandra Quintero Benavides</v>
          </cell>
          <cell r="AR97" t="str">
            <v>Directora de la Eliminación de Violencias contra las Mujeres y Acceso a la Justicia</v>
          </cell>
          <cell r="AS97" t="str">
            <v>Dirección de la Eliminación de Violencias contra las Mujeres y Acceso a la Justicia</v>
          </cell>
          <cell r="AT97"/>
          <cell r="AU97">
            <v>50181600</v>
          </cell>
        </row>
        <row r="98">
          <cell r="A98">
            <v>96</v>
          </cell>
          <cell r="B98">
            <v>96</v>
          </cell>
          <cell r="C98" t="str">
            <v xml:space="preserve">ANULADO </v>
          </cell>
          <cell r="D98"/>
          <cell r="E98"/>
          <cell r="F98"/>
          <cell r="G98"/>
          <cell r="H98"/>
          <cell r="I98"/>
          <cell r="J98"/>
          <cell r="K98"/>
          <cell r="L98"/>
          <cell r="M98"/>
          <cell r="N98"/>
          <cell r="O98"/>
          <cell r="P98"/>
          <cell r="Q98"/>
          <cell r="R98"/>
          <cell r="S98"/>
          <cell r="T98"/>
          <cell r="U98"/>
          <cell r="V98"/>
          <cell r="W98"/>
          <cell r="X98"/>
          <cell r="Y98"/>
          <cell r="Z98"/>
          <cell r="AA98"/>
          <cell r="AB98"/>
          <cell r="AC98"/>
          <cell r="AD98"/>
          <cell r="AE98">
            <v>0</v>
          </cell>
          <cell r="AF98"/>
          <cell r="AG98"/>
          <cell r="AH98"/>
          <cell r="AI98">
            <v>0</v>
          </cell>
          <cell r="AJ98"/>
          <cell r="AK98"/>
          <cell r="AL98"/>
          <cell r="AM98"/>
          <cell r="AN98"/>
          <cell r="AO98"/>
          <cell r="AP98"/>
          <cell r="AQ98"/>
          <cell r="AS98"/>
          <cell r="AT98"/>
          <cell r="AU98"/>
        </row>
        <row r="99">
          <cell r="A99">
            <v>97</v>
          </cell>
          <cell r="B99">
            <v>97</v>
          </cell>
          <cell r="C99" t="str">
            <v>CD-PS-100-2023</v>
          </cell>
          <cell r="D99">
            <v>839</v>
          </cell>
          <cell r="E99" t="str">
            <v>SECOPII</v>
          </cell>
          <cell r="F99" t="str">
            <v>Contratos</v>
          </cell>
          <cell r="G99" t="str">
            <v>17 17. Contrato de Prestación de Servicios</v>
          </cell>
          <cell r="H99" t="str">
            <v xml:space="preserve">33 33-Servicios Apoyo a la Gestion de la Entidad (servicios administrativos) </v>
          </cell>
          <cell r="I99" t="str">
            <v>OLGA INES RODRIGUEZ SARMIENTO</v>
          </cell>
          <cell r="J99">
            <v>35472341</v>
          </cell>
          <cell r="K99" t="str">
            <v>01/12/1966</v>
          </cell>
          <cell r="L99"/>
          <cell r="M99"/>
          <cell r="N99" t="str">
            <v>3 3. Único Contratista</v>
          </cell>
          <cell r="O99" t="str">
            <v>COLOMBIA</v>
          </cell>
          <cell r="P99" t="str">
            <v>CUNDINAMARCA</v>
          </cell>
          <cell r="Q99" t="str">
            <v>CHIA</v>
          </cell>
          <cell r="R99" t="str">
            <v xml:space="preserve">BACHILLER </v>
          </cell>
          <cell r="S99" t="str">
            <v>Título de 
Formación 
Tecnológica o de 
Formación Técnica 
Profesional en 
áreas del núcleo
básico del 
conocimiento de la 
Administración o 
su equivalencia.
TFT O TFTP y
1 MEL
se aplicará la equivalencia 
contenida en el artículo 
4de la Resolución No. 0012 
de 12 de 
enero de 2017</v>
          </cell>
          <cell r="T99" t="str">
            <v>LAURA MARCELA TAMI LEAL</v>
          </cell>
          <cell r="U99" t="str">
            <v>1 1. Ley 80</v>
          </cell>
          <cell r="V99" t="str">
            <v>5 5. Contratación directa</v>
          </cell>
          <cell r="W99" t="str">
            <v>6 6. Otro</v>
          </cell>
          <cell r="X99" t="str">
            <v>Prestar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839</v>
          </cell>
          <cell r="Y99">
            <v>44939</v>
          </cell>
          <cell r="Z99">
            <v>44942</v>
          </cell>
          <cell r="AA99">
            <v>45291</v>
          </cell>
          <cell r="AB99" t="str">
            <v>MESES</v>
          </cell>
          <cell r="AC99">
            <v>11.633333333333333</v>
          </cell>
          <cell r="AD99" t="str">
            <v>DIAS</v>
          </cell>
          <cell r="AE99">
            <v>349</v>
          </cell>
          <cell r="AF99" t="str">
            <v>https://community.secop.gov.co/Public/Tendering/OpportunityDetail/Index?noticeUID=CO1.NTC.3756752&amp;isFromPublicArea=True&amp;isModal=true&amp;asPopupView=true</v>
          </cell>
          <cell r="AG99">
            <v>44939</v>
          </cell>
          <cell r="AH99" t="str">
            <v>1 1. Inversión</v>
          </cell>
          <cell r="AI99" t="str">
            <v>O23011605560000007662</v>
          </cell>
          <cell r="AJ99">
            <v>71</v>
          </cell>
          <cell r="AK99">
            <v>44929</v>
          </cell>
          <cell r="AL99">
            <v>30900000</v>
          </cell>
          <cell r="AM99">
            <v>107</v>
          </cell>
          <cell r="AN99">
            <v>44939</v>
          </cell>
          <cell r="AO99">
            <v>30900000</v>
          </cell>
          <cell r="AP99" t="str">
            <v>Interno</v>
          </cell>
          <cell r="AQ99" t="str">
            <v>Natalia Oviedo Meza</v>
          </cell>
          <cell r="AR99" t="str">
            <v xml:space="preserve">Asesora de Despacho </v>
          </cell>
          <cell r="AS99" t="str">
            <v>Despacho</v>
          </cell>
          <cell r="AT99" t="str">
            <v>cambio de supervisión, ANDREA CATALINA ZOTA BERNAL</v>
          </cell>
          <cell r="AU99">
            <v>30900000</v>
          </cell>
        </row>
        <row r="100">
          <cell r="A100">
            <v>98</v>
          </cell>
          <cell r="B100">
            <v>98</v>
          </cell>
          <cell r="C100" t="str">
            <v>CD-PS-101-2023</v>
          </cell>
          <cell r="D100">
            <v>842</v>
          </cell>
          <cell r="E100" t="str">
            <v>SECOPII</v>
          </cell>
          <cell r="F100" t="str">
            <v>Contratos</v>
          </cell>
          <cell r="G100" t="str">
            <v>17 17. Contrato de Prestación de Servicios</v>
          </cell>
          <cell r="H100" t="str">
            <v xml:space="preserve">31 31-Servicios Profesionales </v>
          </cell>
          <cell r="I100" t="str">
            <v>CATHERINE  ALVAREZ ESCOVAR</v>
          </cell>
          <cell r="J100">
            <v>53081200</v>
          </cell>
          <cell r="K100" t="str">
            <v>02/09/1984</v>
          </cell>
          <cell r="L100"/>
          <cell r="M100"/>
          <cell r="N100" t="str">
            <v>3 3. Único Contratista</v>
          </cell>
          <cell r="O100" t="str">
            <v>COLOMBIA</v>
          </cell>
          <cell r="P100" t="str">
            <v>CUNDINAMARCA</v>
          </cell>
          <cell r="Q100" t="str">
            <v>BOGOTA</v>
          </cell>
          <cell r="R100" t="str">
            <v xml:space="preserve">ABOGADA </v>
          </cell>
          <cell r="S100" t="str">
            <v>Título Profesional 
con tarjeta 
profesional cuando 
sea aplicable, en 
una disciplina
académica de 
alguno de los 
Núcleos Básicos de 
Conocimiento 
(NBC) : derecho,
afines y título de 
posgradoen la 
modalidad de 
especialización o su 
equivalencia
TP + E Y 17 -22
ME 
De ser necesario se 
aplicará la 
equivalencia 
contenida en el 
artículo 4 de la 
Resolución No. 0012 
de 12 de 
enero de 2017</v>
          </cell>
          <cell r="T100" t="str">
            <v>LAURA MARCELA TAMI LEAL</v>
          </cell>
          <cell r="U100" t="str">
            <v>1 1. Ley 80</v>
          </cell>
          <cell r="V100" t="str">
            <v>5 5. Contratación directa</v>
          </cell>
          <cell r="W100" t="str">
            <v>6 6. Otro</v>
          </cell>
          <cell r="X100" t="str">
            <v>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842</v>
          </cell>
          <cell r="Y100">
            <v>44939</v>
          </cell>
          <cell r="Z100">
            <v>44943</v>
          </cell>
          <cell r="AA100">
            <v>45291</v>
          </cell>
          <cell r="AB100" t="str">
            <v>MESES</v>
          </cell>
          <cell r="AC100">
            <v>11.6</v>
          </cell>
          <cell r="AD100" t="str">
            <v>DIAS</v>
          </cell>
          <cell r="AE100">
            <v>348</v>
          </cell>
          <cell r="AF100" t="str">
            <v>https://community.secop.gov.co/Public/Tendering/OpportunityDetail/Index?noticeUID=CO1.NTC.3757237&amp;isFromPublicArea=True&amp;isModal=true&amp;asPopupView=true</v>
          </cell>
          <cell r="AG100">
            <v>44939</v>
          </cell>
          <cell r="AH100" t="str">
            <v>1 1. Inversión</v>
          </cell>
          <cell r="AI100" t="str">
            <v>O23011605560000007662</v>
          </cell>
          <cell r="AJ100">
            <v>74</v>
          </cell>
          <cell r="AK100">
            <v>44929</v>
          </cell>
          <cell r="AL100">
            <v>84000000</v>
          </cell>
          <cell r="AM100">
            <v>113</v>
          </cell>
          <cell r="AN100">
            <v>44939</v>
          </cell>
          <cell r="AO100">
            <v>84000000</v>
          </cell>
          <cell r="AP100" t="str">
            <v>Interno</v>
          </cell>
          <cell r="AQ100" t="str">
            <v>Luz Angela Ramirez Salgado</v>
          </cell>
          <cell r="AR100" t="str">
            <v xml:space="preserve">Asesora de Despacho </v>
          </cell>
          <cell r="AS100" t="str">
            <v>Despacho</v>
          </cell>
          <cell r="AT100" t="str">
            <v>cambio de supervisión, ANDREA CATALINA ZOTA BERNAL</v>
          </cell>
          <cell r="AU100">
            <v>84000000</v>
          </cell>
        </row>
        <row r="101">
          <cell r="A101">
            <v>99</v>
          </cell>
          <cell r="B101">
            <v>99</v>
          </cell>
          <cell r="C101" t="str">
            <v>CD-PS-102-2023</v>
          </cell>
          <cell r="D101">
            <v>548</v>
          </cell>
          <cell r="E101" t="str">
            <v>SECOPII</v>
          </cell>
          <cell r="F101" t="str">
            <v>Contratos</v>
          </cell>
          <cell r="G101" t="str">
            <v>17 17. Contrato de Prestación de Servicios</v>
          </cell>
          <cell r="H101" t="str">
            <v xml:space="preserve">31 31-Servicios Profesionales </v>
          </cell>
          <cell r="I101" t="str">
            <v>CAROL DAYANA QUINTERO HERNANDEZ</v>
          </cell>
          <cell r="J101">
            <v>1018430470</v>
          </cell>
          <cell r="K101" t="str">
            <v>31/12/1969</v>
          </cell>
          <cell r="L101"/>
          <cell r="M101"/>
          <cell r="N101" t="str">
            <v>3 3. Único Contratista</v>
          </cell>
          <cell r="O101" t="str">
            <v xml:space="preserve">COLOMBIA </v>
          </cell>
          <cell r="P101" t="str">
            <v xml:space="preserve">BOGOTÁ </v>
          </cell>
          <cell r="Q101" t="str">
            <v>BOGOTÁ</v>
          </cell>
          <cell r="R101" t="str">
            <v>ARQUITECTA
MAESTRÍA EN URBANISMO</v>
          </cell>
          <cell r="S101" t="str">
            <v>Título Profesional con
tarjeta profesional cuando
sea aplicable, en las
disciplinas académicas del
núcleo básico del
conocimiento-NBC de:
Antropología, Sociología,
Trabajo Social, Economía,
Ciencia Política,
Relaciones
Internacionales,
Administración,
Arquitectura y afines;
Gobierno, Psicología,
Derecho y afines.
Título de Posgrado en la
modalidad de
especialización en
carreras afines o su
equivalencia
Veinticuatro (24) meses de
experiencia profesional o
su equivalencia.
Las equivalencias a las
que haya lugar de
acuerdo con lo
establecido en la
Circular 0019 de 2022
y la Resolución No.
012 de 2017.</v>
          </cell>
          <cell r="T101" t="str">
            <v>LAURA MARCELA TAMI LEAL</v>
          </cell>
          <cell r="U101" t="str">
            <v>1 1. Ley 80</v>
          </cell>
          <cell r="V101" t="str">
            <v>5 5. Contratación directa</v>
          </cell>
          <cell r="W101" t="str">
            <v>6 6. Otro</v>
          </cell>
          <cell r="X101" t="str">
            <v>Prestar servicios profesionales para apoyar ala Dirección del Sistema de Cuidado a la coordinación, artículación y seguimiento de la ejecución operativa y técnica de la estrategía de Unidades Móviles del Cuidado en el Marco del Sistema Distrital de Cuidado. PC548</v>
          </cell>
          <cell r="Y101">
            <v>44939</v>
          </cell>
          <cell r="Z101">
            <v>44943</v>
          </cell>
          <cell r="AA101">
            <v>45291</v>
          </cell>
          <cell r="AB101" t="str">
            <v>MESES</v>
          </cell>
          <cell r="AC101">
            <v>11.6</v>
          </cell>
          <cell r="AD101" t="str">
            <v>DIAS</v>
          </cell>
          <cell r="AE101">
            <v>348</v>
          </cell>
          <cell r="AF101" t="str">
            <v>https://community.secop.gov.co/Public/Tendering/OpportunityDetail/Index?noticeUID=CO1.NTC.3757571&amp;isFromPublicArea=True&amp;isModal=true&amp;asPopupView=true</v>
          </cell>
          <cell r="AG101">
            <v>44939</v>
          </cell>
          <cell r="AH101" t="str">
            <v>1 1. Inversión</v>
          </cell>
          <cell r="AI101" t="str">
            <v>O23011601060000007718</v>
          </cell>
          <cell r="AJ101">
            <v>513</v>
          </cell>
          <cell r="AK101">
            <v>44929</v>
          </cell>
          <cell r="AL101">
            <v>96408000</v>
          </cell>
          <cell r="AM101">
            <v>106</v>
          </cell>
          <cell r="AN101">
            <v>44939</v>
          </cell>
          <cell r="AO101">
            <v>94760000</v>
          </cell>
          <cell r="AP101" t="str">
            <v>Interno</v>
          </cell>
          <cell r="AQ101" t="str">
            <v>Erika Natalia Moreno Salamanca</v>
          </cell>
          <cell r="AR101" t="str">
            <v>Directora del Sistema de Cuidado</v>
          </cell>
          <cell r="AS101" t="str">
            <v>Dirección del Sistema de Cuidado</v>
          </cell>
          <cell r="AT101"/>
          <cell r="AU101">
            <v>94760000</v>
          </cell>
        </row>
        <row r="102">
          <cell r="A102">
            <v>100</v>
          </cell>
          <cell r="B102">
            <v>100</v>
          </cell>
          <cell r="C102" t="str">
            <v>CD-ARR-081-2023</v>
          </cell>
          <cell r="D102">
            <v>493</v>
          </cell>
          <cell r="E102" t="str">
            <v>SECOPI</v>
          </cell>
          <cell r="F102" t="str">
            <v>Contratos</v>
          </cell>
          <cell r="G102" t="str">
            <v>11 10. Típicos</v>
          </cell>
          <cell r="H102" t="str">
            <v xml:space="preserve">132 132-Arrendamiento de bienes inmuebles </v>
          </cell>
          <cell r="I102" t="str">
            <v>PATRICIA  HEREDIA PULIDO</v>
          </cell>
          <cell r="J102">
            <v>52278327</v>
          </cell>
          <cell r="K102" t="str">
            <v>N/A</v>
          </cell>
          <cell r="L102"/>
          <cell r="M102"/>
          <cell r="N102" t="str">
            <v>3 3. Único Contratista</v>
          </cell>
          <cell r="O102" t="str">
            <v>N/A</v>
          </cell>
          <cell r="P102" t="str">
            <v>N/A</v>
          </cell>
          <cell r="Q102" t="str">
            <v>N/A</v>
          </cell>
          <cell r="R102" t="str">
            <v>N/A</v>
          </cell>
          <cell r="S102" t="str">
            <v>N/A</v>
          </cell>
          <cell r="T102" t="str">
            <v>LAURA MARCELA TAMI LEAL</v>
          </cell>
          <cell r="U102" t="str">
            <v>1 1. Ley 80</v>
          </cell>
          <cell r="V102" t="str">
            <v>5 5. Contratación directa</v>
          </cell>
          <cell r="W102" t="str">
            <v>6 6. Otro</v>
          </cell>
          <cell r="X102" t="str">
            <v>Contratar a título de arrendamiento un bien inmueble para la operación del modelo de atención: Casa de Igualdad de Oportunidades para las mujeres en la localidad de RAFAEL URIBE URIBE. PC493</v>
          </cell>
          <cell r="Y102">
            <v>44939</v>
          </cell>
          <cell r="Z102">
            <v>44939</v>
          </cell>
          <cell r="AA102">
            <v>45311</v>
          </cell>
          <cell r="AB102" t="str">
            <v>MESES</v>
          </cell>
          <cell r="AC102">
            <v>12.4</v>
          </cell>
          <cell r="AD102" t="str">
            <v>DIAS</v>
          </cell>
          <cell r="AE102">
            <v>372</v>
          </cell>
          <cell r="AF102" t="str">
            <v> https://www.contratos.gov.co/consultas/detalleProceso.do?numConstancia=23-22-55420</v>
          </cell>
          <cell r="AG102">
            <v>44938</v>
          </cell>
          <cell r="AH102" t="str">
            <v>1 1. Inversión</v>
          </cell>
          <cell r="AI102" t="str">
            <v>O23011601020000007675</v>
          </cell>
          <cell r="AJ102">
            <v>775</v>
          </cell>
          <cell r="AK102">
            <v>44929</v>
          </cell>
          <cell r="AL102">
            <v>69114388</v>
          </cell>
          <cell r="AM102">
            <v>108</v>
          </cell>
          <cell r="AN102">
            <v>44939</v>
          </cell>
          <cell r="AO102">
            <v>34557200</v>
          </cell>
          <cell r="AP102" t="str">
            <v>Interno</v>
          </cell>
          <cell r="AQ102" t="str">
            <v>Ana Rocío Murcia Gómez</v>
          </cell>
          <cell r="AR102" t="str">
            <v>Directora Administrativa y Financiera</v>
          </cell>
          <cell r="AS102" t="str">
            <v>Dirección Administrativa y Financiera</v>
          </cell>
          <cell r="AT102"/>
          <cell r="AU102">
            <v>34557200</v>
          </cell>
        </row>
        <row r="103">
          <cell r="A103">
            <v>100</v>
          </cell>
          <cell r="B103">
            <v>100</v>
          </cell>
          <cell r="C103" t="str">
            <v>CD-ARR-081-2023</v>
          </cell>
          <cell r="D103">
            <v>493</v>
          </cell>
          <cell r="E103" t="str">
            <v>SECOPI</v>
          </cell>
          <cell r="F103" t="str">
            <v>Contratos</v>
          </cell>
          <cell r="G103" t="str">
            <v>11 10. Típicos</v>
          </cell>
          <cell r="H103" t="str">
            <v xml:space="preserve">132 132-Arrendamiento de bienes inmuebles </v>
          </cell>
          <cell r="I103" t="str">
            <v>PEDRO JOSE HEREDIA PULIDO</v>
          </cell>
          <cell r="J103">
            <v>79559742</v>
          </cell>
          <cell r="K103" t="str">
            <v>N/A</v>
          </cell>
          <cell r="L103"/>
          <cell r="M103"/>
          <cell r="N103" t="str">
            <v>3 3. Único Contratista</v>
          </cell>
          <cell r="O103" t="str">
            <v>N/A</v>
          </cell>
          <cell r="P103" t="str">
            <v>N/A</v>
          </cell>
          <cell r="Q103" t="str">
            <v>N/A</v>
          </cell>
          <cell r="R103" t="str">
            <v>N/A</v>
          </cell>
          <cell r="S103" t="str">
            <v>N/A</v>
          </cell>
          <cell r="T103" t="str">
            <v>LAURA MARCELA TAMI LEAL</v>
          </cell>
          <cell r="U103" t="str">
            <v>1 1. Ley 80</v>
          </cell>
          <cell r="V103" t="str">
            <v>5 5. Contratación directa</v>
          </cell>
          <cell r="W103" t="str">
            <v>6 6. Otro</v>
          </cell>
          <cell r="X103" t="str">
            <v>Contratar a título de arrendamiento un bien inmueble para la operación del modelo de atención: Casa de Igualdad de Oportunidades para las mujeres en la localidad de RAFAEL URIBE URIBE. PC493</v>
          </cell>
          <cell r="Y103">
            <v>44939</v>
          </cell>
          <cell r="Z103">
            <v>44939</v>
          </cell>
          <cell r="AA103">
            <v>45311</v>
          </cell>
          <cell r="AB103" t="str">
            <v>MESES</v>
          </cell>
          <cell r="AC103">
            <v>12.4</v>
          </cell>
          <cell r="AD103" t="str">
            <v>DIAS</v>
          </cell>
          <cell r="AE103">
            <v>372</v>
          </cell>
          <cell r="AF103" t="str">
            <v> https://www.contratos.gov.co/consultas/detalleProceso.do?numConstancia=23-22-55420</v>
          </cell>
          <cell r="AG103">
            <v>44938</v>
          </cell>
          <cell r="AH103" t="str">
            <v>1 1. Inversión</v>
          </cell>
          <cell r="AI103" t="str">
            <v>O23011601020000007675</v>
          </cell>
          <cell r="AJ103">
            <v>775</v>
          </cell>
          <cell r="AK103">
            <v>44929</v>
          </cell>
          <cell r="AL103">
            <v>69114388</v>
          </cell>
          <cell r="AM103">
            <v>109</v>
          </cell>
          <cell r="AN103">
            <v>44939</v>
          </cell>
          <cell r="AO103">
            <v>34557188</v>
          </cell>
          <cell r="AP103" t="str">
            <v>Interno</v>
          </cell>
          <cell r="AQ103" t="str">
            <v>Ana Rocío Murcia Gómez</v>
          </cell>
          <cell r="AR103" t="str">
            <v>Directora Administrativa y Financiera</v>
          </cell>
          <cell r="AS103" t="str">
            <v>Dirección Administrativa y Financiera</v>
          </cell>
          <cell r="AT103"/>
          <cell r="AU103">
            <v>34557188</v>
          </cell>
        </row>
        <row r="104">
          <cell r="A104">
            <v>101</v>
          </cell>
          <cell r="B104">
            <v>101</v>
          </cell>
          <cell r="C104" t="str">
            <v>CD-PS-103-2023</v>
          </cell>
          <cell r="D104">
            <v>376</v>
          </cell>
          <cell r="E104" t="str">
            <v>SECOPII</v>
          </cell>
          <cell r="F104" t="str">
            <v>Contratos</v>
          </cell>
          <cell r="G104" t="str">
            <v>17 17. Contrato de Prestación de Servicios</v>
          </cell>
          <cell r="H104" t="str">
            <v xml:space="preserve">31 31-Servicios Profesionales </v>
          </cell>
          <cell r="I104" t="str">
            <v>ANGELICA MARIA ESCOBAR SANCHEZ</v>
          </cell>
          <cell r="J104">
            <v>52708283</v>
          </cell>
          <cell r="K104" t="str">
            <v>21/05/1980</v>
          </cell>
          <cell r="L104"/>
          <cell r="M104"/>
          <cell r="N104" t="str">
            <v>3 3. Único Contratista</v>
          </cell>
          <cell r="O104" t="str">
            <v>COLOMBIA</v>
          </cell>
          <cell r="P104" t="str">
            <v>CUNDINAMARCA</v>
          </cell>
          <cell r="Q104" t="str">
            <v>BOGOTA D.C</v>
          </cell>
          <cell r="R104" t="str">
            <v>POLITOLOGA</v>
          </cell>
          <cell r="S104" t="str">
            <v>Título Profesional con tarjeta profesional cuando sea aplicable en las disciplinas académicas del núcleo básico del conocimiento (NBC) de: Antropología, Artes Liberales; Ciencias Política, Relaciones Internacionales; Sociología, Trabajo Social y Afines. Titulo de especialización en: Áreas afines o sus equivalencias según lo establido en la Resolución 0012 del 12 enero de 2017.
Experiencia: 
Mínimo treinta y dos (32) meses de experiencia profesional o su equivalencias según lo establecido en la Resolución de 0012 del 12 de enero de 2017. El/los núcleos (s) básico (s) del conocimiento 
Resolución 0012 del 12 de enero de 2017.
Titulo de posgrado en la modalidad de especializacion por dos (2) años de experiencia profesional o viceversa, esto según lo establecidado en la Resolución 0012 del 12 de enero de 2017
ablecido en la Resolución 
0012 del 12 de enero de 2017</v>
          </cell>
          <cell r="T104" t="str">
            <v>LAURA MARCELA TAMI LEAL</v>
          </cell>
          <cell r="U104" t="str">
            <v>1 1. Ley 80</v>
          </cell>
          <cell r="V104" t="str">
            <v>5 5. Contratación directa</v>
          </cell>
          <cell r="W104" t="str">
            <v>6 6. Otro</v>
          </cell>
          <cell r="X104" t="str">
            <v>Prestar servicios profesionales para acompañar los procesos generales de gestión misional relacionados con la implementación de la estrategia de territorialización y el desarrollo del proyecto de inversión 7675 . PC ,,376</v>
          </cell>
          <cell r="Y104">
            <v>44939</v>
          </cell>
          <cell r="Z104">
            <v>44943</v>
          </cell>
          <cell r="AA104">
            <v>45276</v>
          </cell>
          <cell r="AB104" t="str">
            <v>MESES</v>
          </cell>
          <cell r="AC104">
            <v>11.1</v>
          </cell>
          <cell r="AD104" t="str">
            <v>DIAS</v>
          </cell>
          <cell r="AE104">
            <v>333</v>
          </cell>
          <cell r="AF104" t="str">
            <v>https://community.secop.gov.co/Public/Tendering/OpportunityDetail/Index?noticeUID=CO1.NTC.3758261&amp;isFromPublicArea=True&amp;isModal=true&amp;asPopupView=true</v>
          </cell>
          <cell r="AG104">
            <v>44939</v>
          </cell>
          <cell r="AH104" t="str">
            <v>1 1. Inversión</v>
          </cell>
          <cell r="AI104" t="str">
            <v>O23011601020000007675</v>
          </cell>
          <cell r="AJ104">
            <v>282</v>
          </cell>
          <cell r="AK104">
            <v>44929</v>
          </cell>
          <cell r="AL104">
            <v>101970000</v>
          </cell>
          <cell r="AM104">
            <v>114</v>
          </cell>
          <cell r="AN104">
            <v>44939</v>
          </cell>
          <cell r="AO104">
            <v>101970000</v>
          </cell>
          <cell r="AP104" t="str">
            <v>Interno</v>
          </cell>
          <cell r="AQ104" t="str">
            <v>Marcela Enciso Gaitan</v>
          </cell>
          <cell r="AR104" t="str">
            <v>Directora de Territorialización de Derechos y Participación</v>
          </cell>
          <cell r="AS104" t="str">
            <v>Dirección de Territorialización de Derechos y Participación</v>
          </cell>
          <cell r="AT104"/>
          <cell r="AU104">
            <v>101970000</v>
          </cell>
        </row>
        <row r="105">
          <cell r="A105">
            <v>102</v>
          </cell>
          <cell r="B105">
            <v>102</v>
          </cell>
          <cell r="C105" t="str">
            <v>CD-PS-104-2023</v>
          </cell>
          <cell r="D105">
            <v>209</v>
          </cell>
          <cell r="E105" t="str">
            <v>SECOPII</v>
          </cell>
          <cell r="F105" t="str">
            <v>Contratos</v>
          </cell>
          <cell r="G105" t="str">
            <v>17 17. Contrato de Prestación de Servicios</v>
          </cell>
          <cell r="H105" t="str">
            <v xml:space="preserve">31 31-Servicios Profesionales </v>
          </cell>
          <cell r="I105" t="str">
            <v>ANDREA JOHANA RODRIGUEZ RODRIGUEZ</v>
          </cell>
          <cell r="J105">
            <v>1018424181</v>
          </cell>
          <cell r="K105" t="str">
            <v>29/01/1989</v>
          </cell>
          <cell r="L105"/>
          <cell r="M105"/>
          <cell r="N105" t="str">
            <v>3 3. Único Contratista</v>
          </cell>
          <cell r="O105" t="str">
            <v>COLOMBIA</v>
          </cell>
          <cell r="P105" t="str">
            <v>CUNDINAMARCA</v>
          </cell>
          <cell r="Q105" t="str">
            <v>BOGOTA D.C</v>
          </cell>
          <cell r="R105" t="str">
            <v>PSICOLOGA</v>
          </cell>
          <cell r="S105" t="str">
            <v>*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v>
          </cell>
          <cell r="T105" t="str">
            <v>LAURA MARCELA TAMI LEAL</v>
          </cell>
          <cell r="U105" t="str">
            <v>1 1. Ley 80</v>
          </cell>
          <cell r="V105" t="str">
            <v>5 5. Contratación directa</v>
          </cell>
          <cell r="W105" t="str">
            <v>6 6. Otro</v>
          </cell>
          <cell r="X105"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209</v>
          </cell>
          <cell r="Y105">
            <v>44939</v>
          </cell>
          <cell r="Z105">
            <v>44940</v>
          </cell>
          <cell r="AA105">
            <v>45291</v>
          </cell>
          <cell r="AB105" t="str">
            <v>MESES</v>
          </cell>
          <cell r="AC105">
            <v>11.7</v>
          </cell>
          <cell r="AD105" t="str">
            <v>DIAS</v>
          </cell>
          <cell r="AE105">
            <v>351</v>
          </cell>
          <cell r="AF105" t="str">
            <v>https://community.secop.gov.co/Public/Tendering/OpportunityDetail/Index?noticeUID=CO1.NTC.3759436&amp;isFromPublicArea=True&amp;isModal=true&amp;asPopupView=true</v>
          </cell>
          <cell r="AG105">
            <v>44939</v>
          </cell>
          <cell r="AH105" t="str">
            <v>1 1. Inversión</v>
          </cell>
          <cell r="AI105" t="str">
            <v>O23011603400000007734</v>
          </cell>
          <cell r="AJ105">
            <v>538</v>
          </cell>
          <cell r="AK105">
            <v>44929</v>
          </cell>
          <cell r="AL105">
            <v>57350400</v>
          </cell>
          <cell r="AM105">
            <v>120</v>
          </cell>
          <cell r="AN105">
            <v>44940</v>
          </cell>
          <cell r="AO105">
            <v>57350400</v>
          </cell>
          <cell r="AP105" t="str">
            <v>Interno</v>
          </cell>
          <cell r="AQ105" t="str">
            <v>Alexandra Quintero Benavides</v>
          </cell>
          <cell r="AR105" t="str">
            <v>Directora de la Eliminación de Violencias contra las Mujeres y Acceso a la Justicia</v>
          </cell>
          <cell r="AS105" t="str">
            <v>Dirección de la Eliminación de Violencias contra las Mujeres y Acceso a la Justicia</v>
          </cell>
          <cell r="AT105"/>
          <cell r="AU105">
            <v>57350400</v>
          </cell>
        </row>
        <row r="106">
          <cell r="A106">
            <v>103</v>
          </cell>
          <cell r="B106">
            <v>103</v>
          </cell>
          <cell r="C106" t="str">
            <v>CD-PS-105-2023</v>
          </cell>
          <cell r="D106">
            <v>210</v>
          </cell>
          <cell r="E106" t="str">
            <v>SECOPII</v>
          </cell>
          <cell r="F106" t="str">
            <v>Contratos</v>
          </cell>
          <cell r="G106" t="str">
            <v>17 17. Contrato de Prestación de Servicios</v>
          </cell>
          <cell r="H106" t="str">
            <v xml:space="preserve">31 31-Servicios Profesionales </v>
          </cell>
          <cell r="I106" t="str">
            <v>DANIELA  MALAGON MOLANO</v>
          </cell>
          <cell r="J106">
            <v>1022399152</v>
          </cell>
          <cell r="K106" t="str">
            <v>13/12/1994</v>
          </cell>
          <cell r="L106"/>
          <cell r="M106"/>
          <cell r="N106" t="str">
            <v>3 3. Único Contratista</v>
          </cell>
          <cell r="O106" t="str">
            <v>COLOMBIA</v>
          </cell>
          <cell r="P106" t="str">
            <v>CUNDINAMARCA</v>
          </cell>
          <cell r="Q106" t="str">
            <v>BOGOTA D.C</v>
          </cell>
          <cell r="R106" t="str">
            <v>TRABAJADORA SOCIAL ESPECIALISTA EN ECONOMIA SOCIAL</v>
          </cell>
          <cell r="S106" t="str">
            <v>Título Profesional en 
carreras de los 
núcleos básicos del 
conocimiento - NBC 
de: Ingeniería de
Sistemas, Telemática
y Afines o 
Bibliotecología, 
otros de ciencias 
sociales y humanas o
Ingeniería Mecánica 
y Afines. Y Título de 
Posgrado en la 
modalidad de 
especialización o su 
equivalencia.
Once (11) meses
de experiencia.
Aplica según
Resolución No. 0012
del 12 de enero de
2017</v>
          </cell>
          <cell r="T106" t="str">
            <v>LAURA MARCELA TAMI LEAL</v>
          </cell>
          <cell r="U106" t="str">
            <v>1 1. Ley 80</v>
          </cell>
          <cell r="V106" t="str">
            <v>5 5. Contratación directa</v>
          </cell>
          <cell r="W106" t="str">
            <v>6 6. Otro</v>
          </cell>
          <cell r="X106"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210</v>
          </cell>
          <cell r="Y106">
            <v>44939</v>
          </cell>
          <cell r="Z106">
            <v>44940</v>
          </cell>
          <cell r="AA106">
            <v>45291</v>
          </cell>
          <cell r="AB106" t="str">
            <v>MESES</v>
          </cell>
          <cell r="AC106">
            <v>11.7</v>
          </cell>
          <cell r="AD106" t="str">
            <v>DIAS</v>
          </cell>
          <cell r="AE106">
            <v>351</v>
          </cell>
          <cell r="AF106" t="str">
            <v>https://community.secop.gov.co/Public/Tendering/OpportunityDetail/Index?noticeUID=CO1.NTC.3759173&amp;isFromPublicArea=True&amp;isModal=true&amp;asPopupView=true</v>
          </cell>
          <cell r="AG106">
            <v>44939</v>
          </cell>
          <cell r="AH106" t="str">
            <v>1 1. Inversión</v>
          </cell>
          <cell r="AI106" t="str">
            <v>O23011603400000007734</v>
          </cell>
          <cell r="AJ106">
            <v>540</v>
          </cell>
          <cell r="AK106">
            <v>44929</v>
          </cell>
          <cell r="AL106">
            <v>57350400</v>
          </cell>
          <cell r="AM106">
            <v>119</v>
          </cell>
          <cell r="AN106">
            <v>44940</v>
          </cell>
          <cell r="AO106">
            <v>57350400</v>
          </cell>
          <cell r="AP106" t="str">
            <v>Interno</v>
          </cell>
          <cell r="AQ106" t="str">
            <v>Alexandra Quintero Benavides</v>
          </cell>
          <cell r="AR106" t="str">
            <v>Directora de la Eliminación de Violencias contra las Mujeres y Acceso a la Justicia</v>
          </cell>
          <cell r="AS106" t="str">
            <v>Dirección de la Eliminación de Violencias contra las Mujeres y Acceso a la Justicia</v>
          </cell>
          <cell r="AT106"/>
          <cell r="AU106">
            <v>57350400</v>
          </cell>
        </row>
        <row r="107">
          <cell r="A107">
            <v>104</v>
          </cell>
          <cell r="B107">
            <v>104</v>
          </cell>
          <cell r="C107" t="str">
            <v>CD-PS-106-2023</v>
          </cell>
          <cell r="D107">
            <v>212</v>
          </cell>
          <cell r="E107" t="str">
            <v>SECOPII</v>
          </cell>
          <cell r="F107" t="str">
            <v>Contratos</v>
          </cell>
          <cell r="G107" t="str">
            <v>17 17. Contrato de Prestación de Servicios</v>
          </cell>
          <cell r="H107" t="str">
            <v xml:space="preserve">31 31-Servicios Profesionales </v>
          </cell>
          <cell r="I107" t="str">
            <v>NARLY KATHERINE VELOZA AREVALO</v>
          </cell>
          <cell r="J107">
            <v>1022361607</v>
          </cell>
          <cell r="K107" t="str">
            <v>10/03/1990</v>
          </cell>
          <cell r="L107"/>
          <cell r="M107"/>
          <cell r="N107" t="str">
            <v>3 3. Único Contratista</v>
          </cell>
          <cell r="O107" t="str">
            <v>COLOMBIA</v>
          </cell>
          <cell r="P107" t="str">
            <v>BOGOTÁ</v>
          </cell>
          <cell r="Q107" t="str">
            <v>BOGOTÁ</v>
          </cell>
          <cell r="R107" t="str">
            <v>TRABAJADORA SOCIAL
 ESPECIALISTA EN GESTIÓN DEL DESARROLLO HUMANO Y BIENESTAR SOCIAL EMPRESARIAL
TECNICO EN ASISTENCIA EN ORGANIZACIÓN DE ARCHIVOS</v>
          </cell>
          <cell r="S107" t="str">
            <v>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7" t="str">
            <v>LAURA MARCELA TAMI LEAL</v>
          </cell>
          <cell r="U107" t="str">
            <v>1 1. Ley 80</v>
          </cell>
          <cell r="V107" t="str">
            <v>5 5. Contratación directa</v>
          </cell>
          <cell r="W107" t="str">
            <v>6 6. Otro</v>
          </cell>
          <cell r="X107"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212</v>
          </cell>
          <cell r="Y107">
            <v>44939</v>
          </cell>
          <cell r="Z107">
            <v>44940</v>
          </cell>
          <cell r="AA107">
            <v>45291</v>
          </cell>
          <cell r="AB107" t="str">
            <v>MESES</v>
          </cell>
          <cell r="AC107">
            <v>11.7</v>
          </cell>
          <cell r="AD107" t="str">
            <v>DIAS</v>
          </cell>
          <cell r="AE107">
            <v>351</v>
          </cell>
          <cell r="AF107" t="str">
            <v>https://community.secop.gov.co/Public/Tendering/OpportunityDetail/Index?noticeUID=CO1.NTC.3759649&amp;isFromPublicArea=True&amp;isModal=true&amp;asPopupView=true</v>
          </cell>
          <cell r="AG107">
            <v>44939</v>
          </cell>
          <cell r="AH107" t="str">
            <v>1 1. Inversión</v>
          </cell>
          <cell r="AI107" t="str">
            <v>O23011603400000007734</v>
          </cell>
          <cell r="AJ107">
            <v>544</v>
          </cell>
          <cell r="AK107">
            <v>44929</v>
          </cell>
          <cell r="AL107">
            <v>57350400</v>
          </cell>
          <cell r="AM107">
            <v>117</v>
          </cell>
          <cell r="AN107">
            <v>44940</v>
          </cell>
          <cell r="AO107">
            <v>57350400</v>
          </cell>
          <cell r="AP107" t="str">
            <v>Interno</v>
          </cell>
          <cell r="AQ107" t="str">
            <v>Alexandra Quintero Benavides</v>
          </cell>
          <cell r="AR107" t="str">
            <v>Directora de la Eliminación de Violencias contra las Mujeres y Acceso a la Justicia</v>
          </cell>
          <cell r="AS107" t="str">
            <v>Dirección de la Eliminación de Violencias contra las Mujeres y Acceso a la Justicia</v>
          </cell>
          <cell r="AT107"/>
          <cell r="AU107">
            <v>57350400</v>
          </cell>
        </row>
        <row r="108">
          <cell r="A108">
            <v>105</v>
          </cell>
          <cell r="B108">
            <v>105</v>
          </cell>
          <cell r="C108" t="str">
            <v>CD-PS-107-2023</v>
          </cell>
          <cell r="D108">
            <v>213</v>
          </cell>
          <cell r="E108" t="str">
            <v>SECOPII</v>
          </cell>
          <cell r="F108" t="str">
            <v>Contratos</v>
          </cell>
          <cell r="G108" t="str">
            <v>17 17. Contrato de Prestación de Servicios</v>
          </cell>
          <cell r="H108" t="str">
            <v xml:space="preserve">31 31-Servicios Profesionales </v>
          </cell>
          <cell r="I108" t="str">
            <v>ANGIE MARCELA MORERA AVILA</v>
          </cell>
          <cell r="J108">
            <v>1023011705</v>
          </cell>
          <cell r="K108" t="str">
            <v>31/12/1969</v>
          </cell>
          <cell r="L108"/>
          <cell r="M108"/>
          <cell r="N108" t="str">
            <v>3 3. Único Contratista</v>
          </cell>
          <cell r="O108" t="str">
            <v>COLOMBIA</v>
          </cell>
          <cell r="P108" t="str">
            <v>CUNDINAMARCA</v>
          </cell>
          <cell r="Q108" t="str">
            <v>BOGOTÁ</v>
          </cell>
          <cell r="R108" t="str">
            <v xml:space="preserve">TRABAJADORA SOCIAL
</v>
          </cell>
          <cell r="S108" t="str">
            <v>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8" t="str">
            <v>LAURA MARCELA TAMI LEAL</v>
          </cell>
          <cell r="U108" t="str">
            <v>1 1. Ley 80</v>
          </cell>
          <cell r="V108" t="str">
            <v>5 5. Contratación directa</v>
          </cell>
          <cell r="W108" t="str">
            <v>6 6. Otro</v>
          </cell>
          <cell r="X108"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213</v>
          </cell>
          <cell r="Y108">
            <v>44939</v>
          </cell>
          <cell r="Z108">
            <v>44940</v>
          </cell>
          <cell r="AA108">
            <v>45291</v>
          </cell>
          <cell r="AB108" t="str">
            <v>MESES</v>
          </cell>
          <cell r="AC108">
            <v>11.7</v>
          </cell>
          <cell r="AD108" t="str">
            <v>DIAS</v>
          </cell>
          <cell r="AE108">
            <v>351</v>
          </cell>
          <cell r="AF108" t="str">
            <v>https://community.secop.gov.co/Public/Tendering/OpportunityDetail/Index?noticeUID=CO1.NTC.3759744&amp;isFromPublicArea=True&amp;isModal=true&amp;asPopupView=true</v>
          </cell>
          <cell r="AG108">
            <v>44939</v>
          </cell>
          <cell r="AH108" t="str">
            <v>1 1. Inversión</v>
          </cell>
          <cell r="AI108" t="str">
            <v>O23011603400000007734</v>
          </cell>
          <cell r="AJ108">
            <v>546</v>
          </cell>
          <cell r="AK108">
            <v>44929</v>
          </cell>
          <cell r="AL108">
            <v>57350400</v>
          </cell>
          <cell r="AM108">
            <v>116</v>
          </cell>
          <cell r="AN108">
            <v>44940</v>
          </cell>
          <cell r="AO108">
            <v>57350400</v>
          </cell>
          <cell r="AP108" t="str">
            <v>Interno</v>
          </cell>
          <cell r="AQ108" t="str">
            <v>Alexandra Quintero Benavides</v>
          </cell>
          <cell r="AR108" t="str">
            <v>Directora de la Eliminación de Violencias contra las Mujeres y Acceso a la Justicia</v>
          </cell>
          <cell r="AS108" t="str">
            <v>Dirección de la Eliminación de Violencias contra las Mujeres y Acceso a la Justicia</v>
          </cell>
          <cell r="AT108"/>
          <cell r="AU108">
            <v>57350400</v>
          </cell>
        </row>
        <row r="109">
          <cell r="A109">
            <v>106</v>
          </cell>
          <cell r="B109">
            <v>106</v>
          </cell>
          <cell r="C109" t="str">
            <v>CD-PS-108-2023</v>
          </cell>
          <cell r="D109">
            <v>845</v>
          </cell>
          <cell r="E109" t="str">
            <v>SECOPII</v>
          </cell>
          <cell r="F109" t="str">
            <v>Contratos</v>
          </cell>
          <cell r="G109" t="str">
            <v>17 17. Contrato de Prestación de Servicios</v>
          </cell>
          <cell r="H109" t="str">
            <v xml:space="preserve">31 31-Servicios Profesionales </v>
          </cell>
          <cell r="I109" t="str">
            <v>CLARA ROCIO RIOS VIRGUEZ</v>
          </cell>
          <cell r="J109">
            <v>1014193785</v>
          </cell>
          <cell r="K109" t="str">
            <v>31/12/1969</v>
          </cell>
          <cell r="L109"/>
          <cell r="M109"/>
          <cell r="N109" t="str">
            <v>3 3. Único Contratista</v>
          </cell>
          <cell r="O109" t="str">
            <v xml:space="preserve">COLOMBIA </v>
          </cell>
          <cell r="P109" t="str">
            <v>CUNDINAMARCA</v>
          </cell>
          <cell r="Q109" t="str">
            <v>BOGOTA D.C</v>
          </cell>
          <cell r="R109" t="str">
            <v>CONTADORA PUBLICA ESPECIALISTA EN FINANZAS</v>
          </cell>
          <cell r="S109" t="str">
            <v>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v>
          </cell>
          <cell r="T109" t="str">
            <v>LAURA MARCELA TAMI LEAL</v>
          </cell>
          <cell r="U109" t="str">
            <v>1 1. Ley 80</v>
          </cell>
          <cell r="V109" t="str">
            <v>5 5. Contratación directa</v>
          </cell>
          <cell r="W109" t="str">
            <v>6 6. Otro</v>
          </cell>
          <cell r="X109" t="str">
            <v>Prestar servicios profesionales para apoyar a la Oficina Asesora de Planeación en el desarrollo de acciones de acompañamiento técnico para la programación, ejecución y seguimiento a los planes operativos y los proyectos de inversión que le sean asignados. PC 845</v>
          </cell>
          <cell r="Y109">
            <v>44939</v>
          </cell>
          <cell r="Z109">
            <v>44942</v>
          </cell>
          <cell r="AA109">
            <v>45291</v>
          </cell>
          <cell r="AB109" t="str">
            <v>MESES</v>
          </cell>
          <cell r="AC109">
            <v>11.633333333333333</v>
          </cell>
          <cell r="AD109" t="str">
            <v>DIAS</v>
          </cell>
          <cell r="AE109">
            <v>349</v>
          </cell>
          <cell r="AF109" t="str">
            <v>https://community.secop.gov.co/Public/Tendering/OpportunityDetail/Index?noticeUID=CO1.NTC.3760303&amp;isFromPublicArea=True&amp;isModal=true&amp;asPopupView=true</v>
          </cell>
          <cell r="AG109">
            <v>44939</v>
          </cell>
          <cell r="AH109" t="str">
            <v>1 1. Inversión</v>
          </cell>
          <cell r="AI109" t="str">
            <v>O23011605560000007662</v>
          </cell>
          <cell r="AJ109">
            <v>77</v>
          </cell>
          <cell r="AK109">
            <v>44929</v>
          </cell>
          <cell r="AL109">
            <v>98880000</v>
          </cell>
          <cell r="AM109">
            <v>122</v>
          </cell>
          <cell r="AN109">
            <v>44942</v>
          </cell>
          <cell r="AO109">
            <v>98880000</v>
          </cell>
          <cell r="AP109" t="str">
            <v>Interno</v>
          </cell>
          <cell r="AQ109" t="str">
            <v>Sandra Catalina Campos Romero</v>
          </cell>
          <cell r="AR109" t="str">
            <v>Jefe Asesora de Planeación</v>
          </cell>
          <cell r="AS109" t="str">
            <v>Oficina Asesora de Planeación</v>
          </cell>
          <cell r="AT109"/>
          <cell r="AU109">
            <v>98880000</v>
          </cell>
        </row>
        <row r="110">
          <cell r="A110">
            <v>107</v>
          </cell>
          <cell r="B110">
            <v>107</v>
          </cell>
          <cell r="C110" t="str">
            <v>CD-PS-109-2023</v>
          </cell>
          <cell r="D110">
            <v>244</v>
          </cell>
          <cell r="E110" t="str">
            <v>SECOPII</v>
          </cell>
          <cell r="F110" t="str">
            <v>Contratos</v>
          </cell>
          <cell r="G110" t="str">
            <v>17 17. Contrato de Prestación de Servicios</v>
          </cell>
          <cell r="H110" t="str">
            <v xml:space="preserve">31 31-Servicios Profesionales </v>
          </cell>
          <cell r="I110" t="str">
            <v>CATHERYN YOHANA SARMIENTO RIOJA</v>
          </cell>
          <cell r="J110">
            <v>1016061866</v>
          </cell>
          <cell r="K110" t="str">
            <v>14/12/1993</v>
          </cell>
          <cell r="L110"/>
          <cell r="M110"/>
          <cell r="N110" t="str">
            <v>3 3. Único Contratista</v>
          </cell>
          <cell r="O110" t="str">
            <v>COLOMBIA</v>
          </cell>
          <cell r="P110" t="str">
            <v>CUNDINAMARCA</v>
          </cell>
          <cell r="Q110" t="str">
            <v>BOGOTA D.C</v>
          </cell>
          <cell r="R110" t="str">
            <v xml:space="preserve">TRABAJADORA SOCIAL ESPECIALISTA EN DERECHO DE FAMILIA
</v>
          </cell>
          <cell r="S110" t="str">
            <v>* Título 
profesional en 
cualquiera de 
los núcleos 
básicos del conocimiento 
en: Psicología; 
Sociología, 
Trabajo social y 
afines; Ciencia 
Política, 
Relaciones 
Internacionales; 
Derecho y 
afines; 
Administración.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10" t="str">
            <v>LAURA MARCELA TAMI LEAL</v>
          </cell>
          <cell r="U110" t="str">
            <v>1 1. Ley 80</v>
          </cell>
          <cell r="V110" t="str">
            <v>5 5. Contratación directa</v>
          </cell>
          <cell r="W110" t="str">
            <v>6 6. Otro</v>
          </cell>
          <cell r="X110" t="str">
            <v>Prestar servicios profesionales a la Dirección de Eliminación de Violencias contra las Mujeres y Acceso a la Justicia, en la gestión operativa y administrativa de la integración de la Secretaría Distrital de la Mujer, Agencia Muj, con el NUSE 123 del Distrito Capital, así como apoyar a la supervisión de los contratos que le sean asignados. PC 244</v>
          </cell>
          <cell r="Y110">
            <v>44939</v>
          </cell>
          <cell r="Z110">
            <v>44940</v>
          </cell>
          <cell r="AA110">
            <v>45291</v>
          </cell>
          <cell r="AB110" t="str">
            <v>MESES</v>
          </cell>
          <cell r="AC110">
            <v>11.7</v>
          </cell>
          <cell r="AD110" t="str">
            <v>DIAS</v>
          </cell>
          <cell r="AE110">
            <v>351</v>
          </cell>
          <cell r="AF110" t="str">
            <v>https://community.secop.gov.co/Public/Tendering/OpportunityDetail/Index?noticeUID=CO1.NTC.3759764&amp;isFromPublicArea=True&amp;isModal=true&amp;asPopupView=true</v>
          </cell>
          <cell r="AG110">
            <v>44939</v>
          </cell>
          <cell r="AH110" t="str">
            <v>1 1. Inversión</v>
          </cell>
          <cell r="AI110" t="str">
            <v>O23011603400000007734</v>
          </cell>
          <cell r="AJ110">
            <v>536</v>
          </cell>
          <cell r="AK110">
            <v>44929</v>
          </cell>
          <cell r="AL110">
            <v>79529600</v>
          </cell>
          <cell r="AM110">
            <v>118</v>
          </cell>
          <cell r="AN110">
            <v>44940</v>
          </cell>
          <cell r="AO110">
            <v>79529600</v>
          </cell>
          <cell r="AP110" t="str">
            <v>Interno</v>
          </cell>
          <cell r="AQ110" t="str">
            <v>Alexandra Quintero Benavides</v>
          </cell>
          <cell r="AR110" t="str">
            <v>Directora de la Eliminación de Violencias contra las Mujeres y Acceso a la Justicia</v>
          </cell>
          <cell r="AS110" t="str">
            <v>Dirección de la Eliminación de Violencias contra las Mujeres y Acceso a la Justicia</v>
          </cell>
          <cell r="AT110"/>
          <cell r="AU110">
            <v>79529600</v>
          </cell>
        </row>
        <row r="111">
          <cell r="A111">
            <v>108</v>
          </cell>
          <cell r="B111">
            <v>108</v>
          </cell>
          <cell r="C111" t="str">
            <v>CD-PS-110-2023</v>
          </cell>
          <cell r="D111">
            <v>650</v>
          </cell>
          <cell r="E111" t="str">
            <v>SECOPII</v>
          </cell>
          <cell r="F111" t="str">
            <v>Contratos</v>
          </cell>
          <cell r="G111" t="str">
            <v>17 17. Contrato de Prestación de Servicios</v>
          </cell>
          <cell r="H111" t="str">
            <v xml:space="preserve">31 31-Servicios Profesionales </v>
          </cell>
          <cell r="I111" t="str">
            <v>MIRYAM FERNANDA CUENCA RODRIGUEZ</v>
          </cell>
          <cell r="J111">
            <v>52396008</v>
          </cell>
          <cell r="K111" t="str">
            <v>31/12/1969</v>
          </cell>
          <cell r="L111"/>
          <cell r="M111"/>
          <cell r="N111" t="str">
            <v>3 3. Único Contratista</v>
          </cell>
          <cell r="O111" t="str">
            <v>COLOMBIA</v>
          </cell>
          <cell r="P111" t="str">
            <v>BOGOTÁ</v>
          </cell>
          <cell r="Q111" t="str">
            <v>BOGOTÁ</v>
          </cell>
          <cell r="R111" t="str">
            <v>ADMIISTRADORA DE EMPRESAS
ESPECIALISTA EN GERENCIA SOCIAL</v>
          </cell>
          <cell r="S111" t="str">
            <v>Título Profesional con tarjeta si aplica en carreras 
del NBC de: Contaduría Pública; Derecho y 
Afines; Administración; Economía; Ingeniería 
Industrial y Afines.
Título de posgrado en la modalidad de 
Especialización o su equivalencia.
Veintiséis (26)
meses de
experiencia 
profesional
De ser necesario se 
aplicará la equivalencia 
del artículo cuarto de la 
Resolución No. 012 de 
2017.</v>
          </cell>
          <cell r="T111" t="str">
            <v>LAURA MARCELA TAMI LEAL</v>
          </cell>
          <cell r="U111" t="str">
            <v>1 1. Ley 80</v>
          </cell>
          <cell r="V111" t="str">
            <v>5 5. Contratación directa</v>
          </cell>
          <cell r="W111" t="str">
            <v>6 6. Otro</v>
          </cell>
          <cell r="X111" t="str">
            <v>Prestar servicios profesionales a la Dirección de Gestión del Conocimiento en las actividades administrativas, contractuales y financieras de la dependencia. PC 650</v>
          </cell>
          <cell r="Y111">
            <v>44942</v>
          </cell>
          <cell r="Z111">
            <v>44943</v>
          </cell>
          <cell r="AA111">
            <v>45123</v>
          </cell>
          <cell r="AB111" t="str">
            <v>MESES</v>
          </cell>
          <cell r="AC111">
            <v>6</v>
          </cell>
          <cell r="AD111" t="str">
            <v>DIAS</v>
          </cell>
          <cell r="AE111">
            <v>180</v>
          </cell>
          <cell r="AF111" t="str">
            <v>https://community.secop.gov.co/Public/Tendering/OpportunityDetail/Index?noticeUID=CO1.NTC.3764752&amp;isFromPublicArea=True&amp;isModal=true&amp;asPopupView=true</v>
          </cell>
          <cell r="AG111">
            <v>44942</v>
          </cell>
          <cell r="AH111" t="str">
            <v>1 1. Inversión</v>
          </cell>
          <cell r="AI111" t="str">
            <v>O23011605530000007668</v>
          </cell>
          <cell r="AJ111">
            <v>503</v>
          </cell>
          <cell r="AK111">
            <v>44929</v>
          </cell>
          <cell r="AL111">
            <v>46968000</v>
          </cell>
          <cell r="AM111">
            <v>125</v>
          </cell>
          <cell r="AN111">
            <v>44942</v>
          </cell>
          <cell r="AO111">
            <v>46968000</v>
          </cell>
          <cell r="AP111" t="str">
            <v>Interno</v>
          </cell>
          <cell r="AQ111" t="str">
            <v>Angie Paola Mesa Rojas</v>
          </cell>
          <cell r="AR111" t="str">
            <v>Directora de Gestión del Conocimiento</v>
          </cell>
          <cell r="AS111" t="str">
            <v>Dirección de Gestión del Conocimiento</v>
          </cell>
          <cell r="AT111"/>
          <cell r="AU111">
            <v>46968000</v>
          </cell>
        </row>
        <row r="112">
          <cell r="A112">
            <v>109</v>
          </cell>
          <cell r="B112">
            <v>109</v>
          </cell>
          <cell r="C112" t="str">
            <v>CD-PS-111-2023</v>
          </cell>
          <cell r="D112">
            <v>7</v>
          </cell>
          <cell r="E112" t="str">
            <v>SECOPII</v>
          </cell>
          <cell r="F112" t="str">
            <v>Contratos</v>
          </cell>
          <cell r="G112" t="str">
            <v>17 17. Contrato de Prestación de Servicios</v>
          </cell>
          <cell r="H112" t="str">
            <v xml:space="preserve">31 31-Servicios Profesionales </v>
          </cell>
          <cell r="I112" t="str">
            <v>MARIA ISABEL PARRA ROJAS</v>
          </cell>
          <cell r="J112">
            <v>1018486213</v>
          </cell>
          <cell r="K112" t="str">
            <v>04/06/1996</v>
          </cell>
          <cell r="L112"/>
          <cell r="M112"/>
          <cell r="N112" t="str">
            <v>3 3. Único Contratista</v>
          </cell>
          <cell r="O112" t="str">
            <v>COLOMBIA</v>
          </cell>
          <cell r="P112" t="str">
            <v>CUNDINAMARCA</v>
          </cell>
          <cell r="Q112" t="str">
            <v>BOGOTÁ</v>
          </cell>
          <cell r="R112" t="str">
            <v>Politóloga</v>
          </cell>
          <cell r="S112" t="str">
            <v>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112" t="str">
            <v>LAURA MARCELA TAMI LEAL</v>
          </cell>
          <cell r="U112" t="str">
            <v>1 1. Ley 80</v>
          </cell>
          <cell r="V112" t="str">
            <v>5 5. Contratación directa</v>
          </cell>
          <cell r="W112" t="str">
            <v>6 6. Otro</v>
          </cell>
          <cell r="X112" t="str">
            <v>Prestar servicios profesionales a la Subsecretaría del cuidado y de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Mujer.PC7</v>
          </cell>
          <cell r="Y112">
            <v>44942</v>
          </cell>
          <cell r="Z112">
            <v>44943</v>
          </cell>
          <cell r="AA112">
            <v>45291</v>
          </cell>
          <cell r="AB112" t="str">
            <v>MESES</v>
          </cell>
          <cell r="AC112">
            <v>11.6</v>
          </cell>
          <cell r="AD112" t="str">
            <v>DIAS</v>
          </cell>
          <cell r="AE112">
            <v>348</v>
          </cell>
          <cell r="AF112" t="str">
            <v>https://community.secop.gov.co/Public/Tendering/OpportunityDetail/Index?noticeUID=CO1.NTC.3766296&amp;isFromPublicArea=True&amp;isModal=true&amp;asPopupView=true</v>
          </cell>
          <cell r="AG112">
            <v>44942</v>
          </cell>
          <cell r="AH112" t="str">
            <v>1 1. Inversión</v>
          </cell>
          <cell r="AI112" t="str">
            <v>O23011601050000007671</v>
          </cell>
          <cell r="AJ112">
            <v>139</v>
          </cell>
          <cell r="AK112">
            <v>44929</v>
          </cell>
          <cell r="AL112">
            <v>57500000</v>
          </cell>
          <cell r="AM112">
            <v>153</v>
          </cell>
          <cell r="AN112">
            <v>44943</v>
          </cell>
          <cell r="AO112">
            <v>57500000</v>
          </cell>
          <cell r="AP112" t="str">
            <v>Interno</v>
          </cell>
          <cell r="AQ112" t="str">
            <v>Luz Angela Ramirez Salgado</v>
          </cell>
          <cell r="AR112" t="str">
            <v xml:space="preserve">Asesora de Despacho </v>
          </cell>
          <cell r="AS112" t="str">
            <v>Despacho</v>
          </cell>
          <cell r="AT112" t="str">
            <v>cambio de supervisión, ANDREA CATALINA ZOTA BERNAL</v>
          </cell>
          <cell r="AU112">
            <v>57500000</v>
          </cell>
        </row>
        <row r="113">
          <cell r="A113">
            <v>110</v>
          </cell>
          <cell r="B113">
            <v>110</v>
          </cell>
          <cell r="C113" t="str">
            <v>CD-PS-112-2023</v>
          </cell>
          <cell r="D113">
            <v>763</v>
          </cell>
          <cell r="E113" t="str">
            <v>SECOPII</v>
          </cell>
          <cell r="F113" t="str">
            <v>Contratos</v>
          </cell>
          <cell r="G113" t="str">
            <v>17 17. Contrato de Prestación de Servicios</v>
          </cell>
          <cell r="H113" t="str">
            <v xml:space="preserve">31 31-Servicios Profesionales </v>
          </cell>
          <cell r="I113" t="str">
            <v>CLAUDIA PATRICIA LOPEZ HERRERA</v>
          </cell>
          <cell r="J113">
            <v>52197437</v>
          </cell>
          <cell r="K113" t="str">
            <v>29/11/1976</v>
          </cell>
          <cell r="L113"/>
          <cell r="M113"/>
          <cell r="N113" t="str">
            <v>3 3. Único Contratista</v>
          </cell>
          <cell r="O113" t="str">
            <v xml:space="preserve">COLOMBIA </v>
          </cell>
          <cell r="P113" t="str">
            <v>CUNDINAMARCA</v>
          </cell>
          <cell r="Q113" t="str">
            <v>BOGOTA D.C</v>
          </cell>
          <cell r="R113" t="str">
            <v>COMUNICADORA SOCIAL
ESPECIALISTA EN NEGOCIACIÓN Y RESOLUCIÓN DE CONFLICTOS</v>
          </cell>
          <cell r="S113" t="str">
            <v>Título profesional con 
tarjeta si aplica en 
carreras de núcleo 
básico del conocimiento
NBC: comunicación 
social y/o, periodismo y 
afines.
Título de Posgrado en la 
modalidad de 
especialización y/o su 
equivalencia.
28 meses de 
experiencia 
profesional
N/A</v>
          </cell>
          <cell r="T113" t="str">
            <v>LAURA MARCELA TAMI LEAL</v>
          </cell>
          <cell r="U113" t="str">
            <v>1 1. Ley 80</v>
          </cell>
          <cell r="V113" t="str">
            <v>5 5. Contratación directa</v>
          </cell>
          <cell r="W113" t="str">
            <v>6 6. Otro</v>
          </cell>
          <cell r="X113" t="str">
            <v>Prestar servicios profesionales para el desarrollo de actividades transversales propias de la gestión misional, técnica y operativa del proyecto Implementación de estrategia de divulgación pedagógica con enfoques de género y de derechos Bogotá. pc 763</v>
          </cell>
          <cell r="Y113">
            <v>44942</v>
          </cell>
          <cell r="Z113">
            <v>44943</v>
          </cell>
          <cell r="AA113">
            <v>45291</v>
          </cell>
          <cell r="AB113" t="str">
            <v>MESES</v>
          </cell>
          <cell r="AC113">
            <v>11.6</v>
          </cell>
          <cell r="AD113" t="str">
            <v>DIAS</v>
          </cell>
          <cell r="AE113">
            <v>348</v>
          </cell>
          <cell r="AF113" t="str">
            <v>https://community.secop.gov.co/Public/Tendering/OpportunityDetail/Index?noticeUID=CO1.NTC.3766137&amp;isFromPublicArea=True&amp;isModal=true&amp;asPopupView=true</v>
          </cell>
          <cell r="AG113">
            <v>44942</v>
          </cell>
          <cell r="AH113" t="str">
            <v>1 1. Inversión</v>
          </cell>
          <cell r="AI113" t="str">
            <v>O23011603400000007739</v>
          </cell>
          <cell r="AJ113">
            <v>793</v>
          </cell>
          <cell r="AK113">
            <v>44929</v>
          </cell>
          <cell r="AL113">
            <v>98657138</v>
          </cell>
          <cell r="AM113">
            <v>124</v>
          </cell>
          <cell r="AN113">
            <v>44942</v>
          </cell>
          <cell r="AO113">
            <v>98657138</v>
          </cell>
          <cell r="AP113" t="str">
            <v>Interno</v>
          </cell>
          <cell r="AQ113" t="str">
            <v>Claudia Marcela Rincón Caicedo</v>
          </cell>
          <cell r="AR113" t="str">
            <v>Jefe Asesora de Comunicaciones</v>
          </cell>
          <cell r="AS113" t="str">
            <v>Oficina Aseosa de Comunicaciones</v>
          </cell>
          <cell r="AT113"/>
          <cell r="AU113">
            <v>98657138</v>
          </cell>
        </row>
        <row r="114">
          <cell r="A114">
            <v>111</v>
          </cell>
          <cell r="B114">
            <v>111</v>
          </cell>
          <cell r="C114" t="str">
            <v>CD-PS-113-2023</v>
          </cell>
          <cell r="D114">
            <v>927</v>
          </cell>
          <cell r="E114" t="str">
            <v>SECOPII</v>
          </cell>
          <cell r="F114" t="str">
            <v>Contratos</v>
          </cell>
          <cell r="G114" t="str">
            <v>17 17. Contrato de Prestación de Servicios</v>
          </cell>
          <cell r="H114" t="str">
            <v xml:space="preserve">31 31-Servicios Profesionales </v>
          </cell>
          <cell r="I114" t="str">
            <v>DANIEL JOHANN CALDERON POVEDA</v>
          </cell>
          <cell r="J114">
            <v>80774631</v>
          </cell>
          <cell r="K114" t="str">
            <v>10/10/1985</v>
          </cell>
          <cell r="L114"/>
          <cell r="M114"/>
          <cell r="N114" t="str">
            <v>3 3. Único Contratista</v>
          </cell>
          <cell r="O114" t="str">
            <v xml:space="preserve">COLOMBIA </v>
          </cell>
          <cell r="P114" t="str">
            <v xml:space="preserve">BOGOTÁ </v>
          </cell>
          <cell r="Q114" t="str">
            <v xml:space="preserve">BOGOTÁ </v>
          </cell>
          <cell r="R114" t="str">
            <v>TECNOLOGÍA EN LOGISTICA
ADMINISTRACIÓN LOGISTICA</v>
          </cell>
          <cell r="S114" t="str">
            <v>Título de Formación 
Tecnológica o Título 
de Formación 
Técnica Profesional 
ó Título Profesional 
en los Núcleos 
Básicos del 
Conocimiento de: 
Administración 
Siete (7) meses de 
experiencia laboral 
o dos (2) mes de 
experiencia si tiene 
TP.
Aplica según
Resolución No. 0012
del 12 de enero de
2017</v>
          </cell>
          <cell r="T114" t="str">
            <v>LAURA MARCELA TAMI LEAL</v>
          </cell>
          <cell r="U114" t="str">
            <v>1 1. Ley 80</v>
          </cell>
          <cell r="V114" t="str">
            <v>5 5. Contratación directa</v>
          </cell>
          <cell r="W114" t="str">
            <v>6 6. Otro</v>
          </cell>
          <cell r="X114" t="str">
            <v>Prestar servicios profesionales para apoyar los procesos, procedimientos y trámites relacionados con el manejo y custodia de bienes e inventarios en las diferentes sedes de la Entidad, asi como apoyar en la implementacion de sistemas de informacion asociados. pc 927</v>
          </cell>
          <cell r="Y114">
            <v>44942</v>
          </cell>
          <cell r="Z114">
            <v>44943</v>
          </cell>
          <cell r="AA114">
            <v>45291</v>
          </cell>
          <cell r="AB114" t="str">
            <v>MESES</v>
          </cell>
          <cell r="AC114">
            <v>11.6</v>
          </cell>
          <cell r="AD114" t="str">
            <v>DIAS</v>
          </cell>
          <cell r="AE114">
            <v>348</v>
          </cell>
          <cell r="AF114" t="str">
            <v>https://community.secop.gov.co/Public/Tendering/OpportunityDetail/Index?noticeUID=CO1.NTC.3765198&amp;isFromPublicArea=True&amp;isModal=true&amp;asPopupView=true</v>
          </cell>
          <cell r="AG114">
            <v>44942</v>
          </cell>
          <cell r="AH114" t="str">
            <v>1 1. Inversión</v>
          </cell>
          <cell r="AI114" t="str">
            <v>O23011605560000007662</v>
          </cell>
          <cell r="AJ114">
            <v>69</v>
          </cell>
          <cell r="AK114">
            <v>44929</v>
          </cell>
          <cell r="AL114">
            <v>44966667</v>
          </cell>
          <cell r="AM114">
            <v>130</v>
          </cell>
          <cell r="AN114">
            <v>44942</v>
          </cell>
          <cell r="AO114">
            <v>44966667</v>
          </cell>
          <cell r="AP114" t="str">
            <v>Interno</v>
          </cell>
          <cell r="AQ114" t="str">
            <v>Ana Rocío Murcia Gómez</v>
          </cell>
          <cell r="AR114" t="str">
            <v>Directora Administrativa y Financiera</v>
          </cell>
          <cell r="AS114" t="str">
            <v>Dirección Administrativa y Financiera</v>
          </cell>
          <cell r="AT114"/>
          <cell r="AU114">
            <v>44966667</v>
          </cell>
        </row>
        <row r="115">
          <cell r="A115">
            <v>112</v>
          </cell>
          <cell r="B115">
            <v>112</v>
          </cell>
          <cell r="C115" t="str">
            <v>CD-PS-114-2023</v>
          </cell>
          <cell r="D115">
            <v>925</v>
          </cell>
          <cell r="E115" t="str">
            <v>SECOPII</v>
          </cell>
          <cell r="F115" t="str">
            <v>Contratos</v>
          </cell>
          <cell r="G115" t="str">
            <v>17 17. Contrato de Prestación de Servicios</v>
          </cell>
          <cell r="H115" t="str">
            <v xml:space="preserve">31 31-Servicios Profesionales </v>
          </cell>
          <cell r="I115" t="str">
            <v>BRANDON LEONARDO HERRERA ABRIL</v>
          </cell>
          <cell r="J115">
            <v>1032458592</v>
          </cell>
          <cell r="K115" t="str">
            <v>22/08/1993</v>
          </cell>
          <cell r="L115"/>
          <cell r="M115"/>
          <cell r="N115" t="str">
            <v>3 3. Único Contratista</v>
          </cell>
          <cell r="O115" t="str">
            <v xml:space="preserve">COLOMBIA </v>
          </cell>
          <cell r="P115" t="str">
            <v xml:space="preserve">BOGOTÁ </v>
          </cell>
          <cell r="Q115" t="str">
            <v xml:space="preserve">BOGOTÁ </v>
          </cell>
          <cell r="R115" t="str">
            <v>ADMINISTRADORA DE EMPRESAS</v>
          </cell>
          <cell r="S115" t="str">
            <v>Título de Formación
Tecnológica o Título
de Formación
Técnica Profesional
o Título Profesional
en carreras de los
núcleos básicos del
conocimiento - NBC
de: Administración,
contaduría Pública,
Ingeniería industrial
y afines o Economía.
Cuatro (4) meses de
experiencia
laboral o un (1) mes
de experiencia si
tiene TP
Aplica según
Resolución No. 0012
del 12 de enero de
2017</v>
          </cell>
          <cell r="T115" t="str">
            <v>LAURA MARCELA TAMI LEAL</v>
          </cell>
          <cell r="U115" t="str">
            <v>1 1. Ley 80</v>
          </cell>
          <cell r="V115" t="str">
            <v>5 5. Contratación directa</v>
          </cell>
          <cell r="W115" t="str">
            <v>6 6. Otro</v>
          </cell>
          <cell r="X115" t="str">
            <v>Prestar servicios de apoyo a la Dirección Administrativa y Financiera en las actividades relacionadas con la ubicación y estado de los recursos físicos de la entidad. pc 925</v>
          </cell>
          <cell r="Y115">
            <v>44942</v>
          </cell>
          <cell r="Z115">
            <v>44943</v>
          </cell>
          <cell r="AA115">
            <v>45291</v>
          </cell>
          <cell r="AB115" t="str">
            <v>MESES</v>
          </cell>
          <cell r="AC115">
            <v>11.6</v>
          </cell>
          <cell r="AD115" t="str">
            <v>DIAS</v>
          </cell>
          <cell r="AE115">
            <v>348</v>
          </cell>
          <cell r="AF115" t="str">
            <v>https://community.secop.gov.co/Public/Tendering/OpportunityDetail/Index?noticeUID=CO1.NTC.3766029&amp;isFromPublicArea=True&amp;isModal=true&amp;asPopupView=true</v>
          </cell>
          <cell r="AG115">
            <v>44942</v>
          </cell>
          <cell r="AH115" t="str">
            <v>1 1. Inversión</v>
          </cell>
          <cell r="AI115" t="str">
            <v>O23011605560000007662</v>
          </cell>
          <cell r="AJ115">
            <v>68</v>
          </cell>
          <cell r="AK115">
            <v>44929</v>
          </cell>
          <cell r="AL115">
            <v>36683333</v>
          </cell>
          <cell r="AM115">
            <v>135</v>
          </cell>
          <cell r="AN115">
            <v>44942</v>
          </cell>
          <cell r="AO115">
            <v>36683333</v>
          </cell>
          <cell r="AP115" t="str">
            <v>Interno</v>
          </cell>
          <cell r="AQ115" t="str">
            <v>Ana Rocío Murcia Gómez</v>
          </cell>
          <cell r="AR115" t="str">
            <v>Directora Administrativa y Financiera</v>
          </cell>
          <cell r="AS115" t="str">
            <v>Dirección Administrativa y Financiera</v>
          </cell>
          <cell r="AT115"/>
          <cell r="AU115">
            <v>36683333</v>
          </cell>
        </row>
        <row r="116">
          <cell r="A116">
            <v>113</v>
          </cell>
          <cell r="B116">
            <v>113</v>
          </cell>
          <cell r="C116" t="str">
            <v>CD-PS-115-2023</v>
          </cell>
          <cell r="D116">
            <v>900</v>
          </cell>
          <cell r="E116" t="str">
            <v>SECOPII</v>
          </cell>
          <cell r="F116" t="str">
            <v>Contratos</v>
          </cell>
          <cell r="G116" t="str">
            <v>17 17. Contrato de Prestación de Servicios</v>
          </cell>
          <cell r="H116" t="str">
            <v xml:space="preserve">31 31-Servicios Profesionales </v>
          </cell>
          <cell r="I116" t="str">
            <v>PEDRO JULIO CARO PUENTES</v>
          </cell>
          <cell r="J116">
            <v>9527296</v>
          </cell>
          <cell r="K116">
            <v>23291</v>
          </cell>
          <cell r="L116"/>
          <cell r="M116"/>
          <cell r="N116" t="str">
            <v>3 3. Único Contratista</v>
          </cell>
          <cell r="O116" t="str">
            <v xml:space="preserve">COLOMBIA </v>
          </cell>
          <cell r="P116" t="str">
            <v>BOYACÁ</v>
          </cell>
          <cell r="Q116" t="str">
            <v>SOGAMOSO</v>
          </cell>
          <cell r="R116" t="str">
            <v xml:space="preserve">Ingeniera Mecanica </v>
          </cell>
          <cell r="S116" t="str">
            <v>Título Profesional en
carreras de los
núcleos básicos del
conocimiento - NBC
de: Ingeniería de
Sistemas, Telemática
y Afines o
Bibliotecología,
otros de ciencias
sociales y humanas o
Ingeniería Mecánica
y Afines. Y Título de
Posgrado en la
modalidad de
especialización o su
equivalencia
Once (11) meses
de experiencia.
Aplica según
Resolución No. 0012
del 12 de enero de
2017</v>
          </cell>
          <cell r="T116" t="str">
            <v>LAURA MARCELA TAMI LEAL</v>
          </cell>
          <cell r="U116" t="str">
            <v>1 1. Ley 80</v>
          </cell>
          <cell r="V116" t="str">
            <v>5 5. Contratación directa</v>
          </cell>
          <cell r="W116" t="str">
            <v>6 6. Otro</v>
          </cell>
          <cell r="X116" t="str">
            <v>Prestación de servicios profesionales para realizar diseño, desarrollo, actualizaciones  y soporte técnico de las funcionalidades del sistema ORFEO, en el marco del Plan de Preservación Digital a Largo Plazo. pc 900</v>
          </cell>
          <cell r="Y116">
            <v>44942</v>
          </cell>
          <cell r="Z116">
            <v>44943</v>
          </cell>
          <cell r="AA116">
            <v>45291</v>
          </cell>
          <cell r="AB116" t="str">
            <v>MESES</v>
          </cell>
          <cell r="AC116">
            <v>11.6</v>
          </cell>
          <cell r="AD116" t="str">
            <v>DIAS</v>
          </cell>
          <cell r="AE116">
            <v>348</v>
          </cell>
          <cell r="AF116" t="str">
            <v>https://community.secop.gov.co/Public/Tendering/OpportunityDetail/Index?noticeUID=CO1.NTC.3765961&amp;isFromPublicArea=True&amp;isModal=true&amp;asPopupView=true</v>
          </cell>
          <cell r="AG116">
            <v>44942</v>
          </cell>
          <cell r="AH116" t="str">
            <v>1 1. Inversión</v>
          </cell>
          <cell r="AI116" t="str">
            <v>O23011605560000007662</v>
          </cell>
          <cell r="AJ116">
            <v>34</v>
          </cell>
          <cell r="AK116">
            <v>44929</v>
          </cell>
          <cell r="AL116">
            <v>77868000</v>
          </cell>
          <cell r="AM116">
            <v>132</v>
          </cell>
          <cell r="AN116">
            <v>44942</v>
          </cell>
          <cell r="AO116">
            <v>77868000</v>
          </cell>
          <cell r="AP116" t="str">
            <v>Interno</v>
          </cell>
          <cell r="AQ116" t="str">
            <v>Ana Rocío Murcia Gómez</v>
          </cell>
          <cell r="AR116" t="str">
            <v>Directora Administrativa y Financiera</v>
          </cell>
          <cell r="AS116" t="str">
            <v>Dirección Administrativa y Financiera</v>
          </cell>
          <cell r="AT116"/>
          <cell r="AU116">
            <v>77868000</v>
          </cell>
        </row>
        <row r="117">
          <cell r="A117">
            <v>114</v>
          </cell>
          <cell r="B117">
            <v>114</v>
          </cell>
          <cell r="C117" t="str">
            <v xml:space="preserve">ANULADO </v>
          </cell>
          <cell r="D117"/>
          <cell r="E117"/>
          <cell r="F117"/>
          <cell r="G117"/>
          <cell r="H117"/>
          <cell r="I117"/>
          <cell r="J117"/>
          <cell r="K117"/>
          <cell r="L117"/>
          <cell r="M117"/>
          <cell r="N117"/>
          <cell r="O117"/>
          <cell r="P117"/>
          <cell r="Q117"/>
          <cell r="R117"/>
          <cell r="S117"/>
          <cell r="T117"/>
          <cell r="U117"/>
          <cell r="V117"/>
          <cell r="W117"/>
          <cell r="X117"/>
          <cell r="Y117"/>
          <cell r="Z117"/>
          <cell r="AA117"/>
          <cell r="AB117"/>
          <cell r="AC117"/>
          <cell r="AD117"/>
          <cell r="AE117">
            <v>0</v>
          </cell>
          <cell r="AF117"/>
          <cell r="AG117"/>
          <cell r="AH117"/>
          <cell r="AI117">
            <v>0</v>
          </cell>
          <cell r="AJ117"/>
          <cell r="AK117"/>
          <cell r="AL117"/>
          <cell r="AM117"/>
          <cell r="AN117"/>
          <cell r="AO117"/>
          <cell r="AP117"/>
          <cell r="AQ117"/>
          <cell r="AS117"/>
          <cell r="AT117"/>
          <cell r="AU117"/>
        </row>
        <row r="118">
          <cell r="A118">
            <v>115</v>
          </cell>
          <cell r="B118">
            <v>115</v>
          </cell>
          <cell r="C118" t="str">
            <v>CD-PS-117-2023</v>
          </cell>
          <cell r="D118">
            <v>644</v>
          </cell>
          <cell r="E118" t="str">
            <v>SECOPII</v>
          </cell>
          <cell r="F118" t="str">
            <v>Contratos</v>
          </cell>
          <cell r="G118" t="str">
            <v>17 17. Contrato de Prestación de Servicios</v>
          </cell>
          <cell r="H118" t="str">
            <v xml:space="preserve">31 31-Servicios Profesionales </v>
          </cell>
          <cell r="I118" t="str">
            <v>HEIDI BELISA GUZMAN ONOFRE</v>
          </cell>
          <cell r="J118">
            <v>52857779</v>
          </cell>
          <cell r="K118" t="str">
            <v>31/12/1969</v>
          </cell>
          <cell r="L118"/>
          <cell r="M118"/>
          <cell r="N118" t="str">
            <v>3 3. Único Contratista</v>
          </cell>
          <cell r="O118" t="str">
            <v xml:space="preserve">COLOMBIA </v>
          </cell>
          <cell r="P118" t="str">
            <v>CUNDINAMARCA</v>
          </cell>
          <cell r="Q118" t="str">
            <v>BOGOTA D.C</v>
          </cell>
          <cell r="R118" t="str">
            <v xml:space="preserve">CONTADORA PUBLICA 
ESPECIALISTA EN ALTA GERENCIA DEL TALENTO HUMANO
ESPECIALISTA EN GERENCIA Y ADMINISTRACIÓN FINANCIERA
</v>
          </cell>
          <cell r="S118" t="str">
            <v>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veintisiete (27)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118" t="str">
            <v>LAURA MARCELA TAMI LEAL</v>
          </cell>
          <cell r="U118" t="str">
            <v>1 1. Ley 80</v>
          </cell>
          <cell r="V118" t="str">
            <v>5 5. Contratación directa</v>
          </cell>
          <cell r="W118" t="str">
            <v>6 6. Otro</v>
          </cell>
          <cell r="X118" t="str">
            <v>Apoyar la planeación, ejecución y seguimiento presupuestal de las actividades propias de la Dirección de Derechos y Diseño de Política de la Secretaría Distrital de la Mujer. PC 644</v>
          </cell>
          <cell r="Y118">
            <v>44942</v>
          </cell>
          <cell r="Z118">
            <v>44943</v>
          </cell>
          <cell r="AA118">
            <v>45291</v>
          </cell>
          <cell r="AB118" t="str">
            <v>MESES</v>
          </cell>
          <cell r="AC118">
            <v>11.6</v>
          </cell>
          <cell r="AD118" t="str">
            <v>DIAS</v>
          </cell>
          <cell r="AE118">
            <v>348</v>
          </cell>
          <cell r="AF118" t="str">
            <v>https://community.secop.gov.co/Public/Tendering/OpportunityDetail/Index?noticeUID=CO1.NTC.3767524&amp;isFromPublicArea=True&amp;isModal=true&amp;asPopupView=true</v>
          </cell>
          <cell r="AG118">
            <v>44942</v>
          </cell>
          <cell r="AH118" t="str">
            <v>1 1. Inversión</v>
          </cell>
          <cell r="AI118" t="str">
            <v>O23011601050000007738</v>
          </cell>
          <cell r="AJ118">
            <v>751</v>
          </cell>
          <cell r="AK118">
            <v>44929</v>
          </cell>
          <cell r="AL118">
            <v>98400000</v>
          </cell>
          <cell r="AM118">
            <v>134</v>
          </cell>
          <cell r="AN118">
            <v>44942</v>
          </cell>
          <cell r="AO118">
            <v>98400000</v>
          </cell>
          <cell r="AP118" t="str">
            <v>Interno</v>
          </cell>
          <cell r="AQ118" t="str">
            <v>Clara López García</v>
          </cell>
          <cell r="AR118" t="str">
            <v>Directora  de Derechos y Diseño de Política</v>
          </cell>
          <cell r="AS118" t="str">
            <v>Dirección de Derechos y Diseño de Política</v>
          </cell>
          <cell r="AT118"/>
          <cell r="AU118">
            <v>98400000</v>
          </cell>
        </row>
        <row r="119">
          <cell r="A119">
            <v>116</v>
          </cell>
          <cell r="B119">
            <v>116</v>
          </cell>
          <cell r="C119" t="str">
            <v>CD-PS-118-2023</v>
          </cell>
          <cell r="D119">
            <v>844</v>
          </cell>
          <cell r="E119" t="str">
            <v>SECOPII</v>
          </cell>
          <cell r="F119" t="str">
            <v>Contratos</v>
          </cell>
          <cell r="G119" t="str">
            <v>17 17. Contrato de Prestación de Servicios</v>
          </cell>
          <cell r="H119" t="str">
            <v xml:space="preserve">31 31-Servicios Profesionales </v>
          </cell>
          <cell r="I119" t="str">
            <v>MICHAEL DAVID GIL MUÑOZ</v>
          </cell>
          <cell r="J119">
            <v>80538621</v>
          </cell>
          <cell r="K119" t="str">
            <v>07/09/2022</v>
          </cell>
          <cell r="L119"/>
          <cell r="M119"/>
          <cell r="N119" t="str">
            <v>3 3. Único Contratista</v>
          </cell>
          <cell r="O119" t="str">
            <v>COLOMBIA</v>
          </cell>
          <cell r="P119" t="str">
            <v>CUNDINAMARCA</v>
          </cell>
          <cell r="Q119" t="str">
            <v xml:space="preserve">SUBACHOQUE </v>
          </cell>
          <cell r="R119" t="str">
            <v>CONTADOR PUBLICO
ESPECIALISTA EN GERENCIA FINANCIERA</v>
          </cell>
          <cell r="S119" t="str">
            <v>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v>
          </cell>
          <cell r="T119" t="str">
            <v>LAURA MARCELA TAMI LEAL</v>
          </cell>
          <cell r="U119" t="str">
            <v>1 1. Ley 80</v>
          </cell>
          <cell r="V119" t="str">
            <v>5 5. Contratación directa</v>
          </cell>
          <cell r="W119" t="str">
            <v>6 6. Otro</v>
          </cell>
          <cell r="X119" t="str">
            <v>Prestar servicios profesionales para apoyar a la Oficina Asesora de Planeación en el desarrollo de acciones de acompañamiento técnico para la programación, ejecución y seguimiento a los planes operativos y los proyectos de inversión que le sean asignados. PC 844</v>
          </cell>
          <cell r="Y119">
            <v>44942</v>
          </cell>
          <cell r="Z119">
            <v>44943</v>
          </cell>
          <cell r="AA119">
            <v>45291</v>
          </cell>
          <cell r="AB119" t="str">
            <v>MESES</v>
          </cell>
          <cell r="AC119">
            <v>11.6</v>
          </cell>
          <cell r="AD119" t="str">
            <v>DIAS</v>
          </cell>
          <cell r="AE119">
            <v>348</v>
          </cell>
          <cell r="AF119" t="str">
            <v>https://community.secop.gov.co/Public/Tendering/OpportunityDetail/Index?noticeUID=CO1.NTC.3767554&amp;isFromPublicArea=True&amp;isModal=true&amp;asPopupView=true</v>
          </cell>
          <cell r="AG119">
            <v>44942</v>
          </cell>
          <cell r="AH119" t="str">
            <v>1 1. Inversión</v>
          </cell>
          <cell r="AI119" t="str">
            <v>O23011605560000007662</v>
          </cell>
          <cell r="AJ119">
            <v>76</v>
          </cell>
          <cell r="AK119">
            <v>44929</v>
          </cell>
          <cell r="AL119">
            <v>98880000</v>
          </cell>
          <cell r="AM119">
            <v>129</v>
          </cell>
          <cell r="AN119">
            <v>44942</v>
          </cell>
          <cell r="AO119">
            <v>98880000</v>
          </cell>
          <cell r="AP119" t="str">
            <v>Interno</v>
          </cell>
          <cell r="AQ119" t="str">
            <v>Sandra Catalina Campos Romero</v>
          </cell>
          <cell r="AR119" t="str">
            <v>Jefe Asesora de Planeación</v>
          </cell>
          <cell r="AS119" t="str">
            <v>Oficina Asesora de Planeación</v>
          </cell>
          <cell r="AT119"/>
          <cell r="AU119">
            <v>98880000</v>
          </cell>
        </row>
        <row r="120">
          <cell r="A120">
            <v>117</v>
          </cell>
          <cell r="B120">
            <v>117</v>
          </cell>
          <cell r="C120" t="str">
            <v>CD-PS-119-2023</v>
          </cell>
          <cell r="D120">
            <v>847</v>
          </cell>
          <cell r="E120" t="str">
            <v>SECOPII</v>
          </cell>
          <cell r="F120" t="str">
            <v>Contratos</v>
          </cell>
          <cell r="G120" t="str">
            <v>17 17. Contrato de Prestación de Servicios</v>
          </cell>
          <cell r="H120" t="str">
            <v xml:space="preserve">31 31-Servicios Profesionales </v>
          </cell>
          <cell r="I120" t="str">
            <v>ZARETH IVANA DONCEL BARACALDO</v>
          </cell>
          <cell r="J120">
            <v>1018439974</v>
          </cell>
          <cell r="K120" t="str">
            <v>25/11/1990</v>
          </cell>
          <cell r="L120"/>
          <cell r="M120"/>
          <cell r="N120" t="str">
            <v>3 3. Único Contratista</v>
          </cell>
          <cell r="O120" t="str">
            <v xml:space="preserve">COLOMBIA </v>
          </cell>
          <cell r="P120" t="str">
            <v>BOGOTÁ</v>
          </cell>
          <cell r="Q120" t="str">
            <v>BOGOTÁ</v>
          </cell>
          <cell r="R120" t="str">
            <v xml:space="preserve">INGENIERA INDUSTRIAL 
</v>
          </cell>
          <cell r="S120" t="str">
            <v>Título de formación
profesional en las
disciplinas
académicas del
núcleo básico del
conocimiento de
administración,contaduría pública,
economía o de
ingeniería industrial y
afines. Título de
posgrado en la
modalidad de
especialización..
TP + E y 23 ME
De ser necesario se
aplicará la
equivalencia
contenida en el
artículo 4 de la
Resolución No. 0012 de 12 de enero de
2017</v>
          </cell>
          <cell r="T120" t="str">
            <v>LAURA MARCELA TAMI LEAL</v>
          </cell>
          <cell r="U120" t="str">
            <v>1 1. Ley 80</v>
          </cell>
          <cell r="V120" t="str">
            <v>5 5. Contratación directa</v>
          </cell>
          <cell r="W120" t="str">
            <v>6 6. Otro</v>
          </cell>
          <cell r="X120" t="str">
            <v>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847</v>
          </cell>
          <cell r="Y120">
            <v>44942</v>
          </cell>
          <cell r="Z120">
            <v>44944</v>
          </cell>
          <cell r="AA120">
            <v>45291</v>
          </cell>
          <cell r="AB120" t="str">
            <v>MESES</v>
          </cell>
          <cell r="AC120">
            <v>11.566666666666666</v>
          </cell>
          <cell r="AD120" t="str">
            <v>DIAS</v>
          </cell>
          <cell r="AE120">
            <v>347</v>
          </cell>
          <cell r="AF120" t="str">
            <v>https://community.secop.gov.co/Public/Tendering/OpportunityDetail/Index?noticeUID=CO1.NTC.3768289&amp;isFromPublicArea=True&amp;isModal=true&amp;asPopupView=true</v>
          </cell>
          <cell r="AG120">
            <v>44942</v>
          </cell>
          <cell r="AH120" t="str">
            <v>1 1. Inversión</v>
          </cell>
          <cell r="AI120" t="str">
            <v>O23011605560000007662</v>
          </cell>
          <cell r="AJ120">
            <v>79</v>
          </cell>
          <cell r="AK120">
            <v>44929</v>
          </cell>
          <cell r="AL120">
            <v>98880000</v>
          </cell>
          <cell r="AM120">
            <v>139</v>
          </cell>
          <cell r="AN120">
            <v>44942</v>
          </cell>
          <cell r="AO120">
            <v>98880000</v>
          </cell>
          <cell r="AP120" t="str">
            <v>Interno</v>
          </cell>
          <cell r="AQ120" t="str">
            <v>Sandra Catalina Campos Romero</v>
          </cell>
          <cell r="AR120" t="str">
            <v>Jefe Asesora de Planeación</v>
          </cell>
          <cell r="AS120" t="str">
            <v>Oficina Asesora de Planeación</v>
          </cell>
          <cell r="AT120"/>
          <cell r="AU120">
            <v>98880000</v>
          </cell>
        </row>
        <row r="121">
          <cell r="A121">
            <v>118</v>
          </cell>
          <cell r="B121">
            <v>118</v>
          </cell>
          <cell r="C121" t="str">
            <v>CD-ARR-079-2023</v>
          </cell>
          <cell r="D121">
            <v>970</v>
          </cell>
          <cell r="E121" t="str">
            <v>SECOPI</v>
          </cell>
          <cell r="F121" t="str">
            <v>Contratos</v>
          </cell>
          <cell r="G121" t="str">
            <v>11 10. Típicos</v>
          </cell>
          <cell r="H121" t="str">
            <v xml:space="preserve">132 132-Arrendamiento de bienes inmuebles </v>
          </cell>
          <cell r="I121" t="str">
            <v>A Z INMOBILIARIA SAS</v>
          </cell>
          <cell r="J121">
            <v>900219495</v>
          </cell>
          <cell r="K121" t="str">
            <v>N/A</v>
          </cell>
          <cell r="L121"/>
          <cell r="M121"/>
          <cell r="N121" t="str">
            <v>3 3. Único Contratista</v>
          </cell>
          <cell r="O121" t="str">
            <v>N/A</v>
          </cell>
          <cell r="P121" t="str">
            <v>N/A</v>
          </cell>
          <cell r="Q121" t="str">
            <v>N/A</v>
          </cell>
          <cell r="R121" t="str">
            <v>N/A</v>
          </cell>
          <cell r="S121" t="str">
            <v>N/A</v>
          </cell>
          <cell r="T121" t="str">
            <v>LAURA MARCELA TAMI LEAL</v>
          </cell>
          <cell r="U121" t="str">
            <v>1 1. Ley 80</v>
          </cell>
          <cell r="V121" t="str">
            <v>5 5. Contratación directa</v>
          </cell>
          <cell r="W121" t="str">
            <v>6 6. Otro</v>
          </cell>
          <cell r="X121" t="str">
            <v>Contratar a título de arrendamiento un bien inmueble para el funcionamiento de la Sede Principal de la Secretaría, ubicado en la Calle 26 No. 69–76, Torre 1, Piso 9, Edificio Elemento, de la ciudad de Bogotá D.C.”</v>
          </cell>
          <cell r="Y121">
            <v>44942</v>
          </cell>
          <cell r="Z121">
            <v>44942</v>
          </cell>
          <cell r="AA121">
            <v>45306</v>
          </cell>
          <cell r="AB121" t="str">
            <v>MESES</v>
          </cell>
          <cell r="AC121">
            <v>12.133333333333333</v>
          </cell>
          <cell r="AD121" t="str">
            <v>DIAS</v>
          </cell>
          <cell r="AE121">
            <v>364</v>
          </cell>
          <cell r="AF121" t="str">
            <v>https://www.contratos.gov.co/consultas/detalleProceso.do?numConstancia=23-22-55419</v>
          </cell>
          <cell r="AG121">
            <v>44938</v>
          </cell>
          <cell r="AH121" t="str">
            <v>2 2. Funcionamiento</v>
          </cell>
          <cell r="AI121" t="str">
            <v>O21202020070272112</v>
          </cell>
          <cell r="AJ121">
            <v>767</v>
          </cell>
          <cell r="AK121">
            <v>44929</v>
          </cell>
          <cell r="AL121">
            <v>1241867748</v>
          </cell>
          <cell r="AM121">
            <v>136</v>
          </cell>
          <cell r="AN121">
            <v>44942</v>
          </cell>
          <cell r="AO121">
            <v>469634208</v>
          </cell>
          <cell r="AP121" t="str">
            <v>Interno</v>
          </cell>
          <cell r="AQ121" t="str">
            <v>Ana Rocío Murcia Gómez</v>
          </cell>
          <cell r="AR121" t="str">
            <v>Directora Administrativa y Financiera</v>
          </cell>
          <cell r="AS121" t="str">
            <v>Dirección Administrativa y Financiera</v>
          </cell>
          <cell r="AT121"/>
          <cell r="AU121">
            <v>469634208</v>
          </cell>
        </row>
        <row r="122">
          <cell r="A122">
            <v>118</v>
          </cell>
          <cell r="B122">
            <v>118</v>
          </cell>
          <cell r="C122" t="str">
            <v>CD-ARR-079-2023</v>
          </cell>
          <cell r="D122">
            <v>970</v>
          </cell>
          <cell r="E122" t="str">
            <v>SECOPI</v>
          </cell>
          <cell r="F122" t="str">
            <v>Contratos</v>
          </cell>
          <cell r="G122" t="str">
            <v>11 10. Típicos</v>
          </cell>
          <cell r="H122" t="str">
            <v xml:space="preserve">132 132-Arrendamiento de bienes inmuebles </v>
          </cell>
          <cell r="I122" t="str">
            <v>BURCH OVERSEAS S A S</v>
          </cell>
          <cell r="J122">
            <v>900261542</v>
          </cell>
          <cell r="K122" t="str">
            <v>N/A</v>
          </cell>
          <cell r="L122"/>
          <cell r="M122"/>
          <cell r="N122" t="str">
            <v>3 3. Único Contratista</v>
          </cell>
          <cell r="O122" t="str">
            <v>N/A</v>
          </cell>
          <cell r="P122" t="str">
            <v>N/A</v>
          </cell>
          <cell r="Q122" t="str">
            <v>N/A</v>
          </cell>
          <cell r="R122" t="str">
            <v>N/A</v>
          </cell>
          <cell r="S122" t="str">
            <v>N/A</v>
          </cell>
          <cell r="T122" t="str">
            <v>LAURA MARCELA TAMI LEAL</v>
          </cell>
          <cell r="U122" t="str">
            <v>1 1. Ley 80</v>
          </cell>
          <cell r="V122" t="str">
            <v>5 5. Contratación directa</v>
          </cell>
          <cell r="W122" t="str">
            <v>6 6. Otro</v>
          </cell>
          <cell r="X122" t="str">
            <v>Contratar a título de arrendamiento un bien inmueble para el funcionamiento de la Sede Principal de la Secretaría, ubicado en la Calle 26 No. 69–76, Torre 1, Piso 9, Edificio Elemento, de la ciudad de Bogotá D.C.”</v>
          </cell>
          <cell r="Y122">
            <v>44942</v>
          </cell>
          <cell r="Z122">
            <v>44942</v>
          </cell>
          <cell r="AA122">
            <v>45306</v>
          </cell>
          <cell r="AB122" t="str">
            <v>MESES</v>
          </cell>
          <cell r="AC122">
            <v>12.133333333333333</v>
          </cell>
          <cell r="AD122" t="str">
            <v>DIAS</v>
          </cell>
          <cell r="AE122">
            <v>364</v>
          </cell>
          <cell r="AF122" t="str">
            <v>https://www.contratos.gov.co/consultas/detalleProceso.do?numConstancia=23-22-55419</v>
          </cell>
          <cell r="AG122">
            <v>44938</v>
          </cell>
          <cell r="AH122" t="str">
            <v>2 2. Funcionamiento</v>
          </cell>
          <cell r="AI122" t="str">
            <v>O21202020070272112</v>
          </cell>
          <cell r="AJ122">
            <v>767</v>
          </cell>
          <cell r="AK122">
            <v>44929</v>
          </cell>
          <cell r="AL122">
            <v>1241867748</v>
          </cell>
          <cell r="AM122">
            <v>137</v>
          </cell>
          <cell r="AN122">
            <v>44942</v>
          </cell>
          <cell r="AO122">
            <v>563251380</v>
          </cell>
          <cell r="AP122" t="str">
            <v>Interno</v>
          </cell>
          <cell r="AQ122" t="str">
            <v>Ana Rocío Murcia Gómez</v>
          </cell>
          <cell r="AR122" t="str">
            <v>Directora Administrativa y Financiera</v>
          </cell>
          <cell r="AS122" t="str">
            <v>Dirección Administrativa y Financiera</v>
          </cell>
          <cell r="AT122"/>
          <cell r="AU122">
            <v>563251380</v>
          </cell>
        </row>
        <row r="123">
          <cell r="A123">
            <v>118</v>
          </cell>
          <cell r="B123">
            <v>118</v>
          </cell>
          <cell r="C123" t="str">
            <v>CD-ARR-079-2023</v>
          </cell>
          <cell r="D123">
            <v>970</v>
          </cell>
          <cell r="E123" t="str">
            <v>SECOPI</v>
          </cell>
          <cell r="F123" t="str">
            <v>Contratos</v>
          </cell>
          <cell r="G123" t="str">
            <v>11 10. Típicos</v>
          </cell>
          <cell r="H123" t="str">
            <v xml:space="preserve">132 132-Arrendamiento de bienes inmuebles </v>
          </cell>
          <cell r="I123" t="str">
            <v>ENERGY COLOMBIAN GROUP SOCIEDAD POR ACCI ONES SIMPLIFICADA</v>
          </cell>
          <cell r="J123">
            <v>900477611</v>
          </cell>
          <cell r="K123" t="str">
            <v>N/A</v>
          </cell>
          <cell r="L123"/>
          <cell r="M123"/>
          <cell r="N123" t="str">
            <v>3 3. Único Contratista</v>
          </cell>
          <cell r="O123" t="str">
            <v>N/A</v>
          </cell>
          <cell r="P123" t="str">
            <v>N/A</v>
          </cell>
          <cell r="Q123" t="str">
            <v>N/A</v>
          </cell>
          <cell r="R123" t="str">
            <v>N/A</v>
          </cell>
          <cell r="S123" t="str">
            <v>N/A</v>
          </cell>
          <cell r="T123" t="str">
            <v>LAURA MARCELA TAMI LEAL</v>
          </cell>
          <cell r="U123" t="str">
            <v>1 1. Ley 80</v>
          </cell>
          <cell r="V123" t="str">
            <v>5 5. Contratación directa</v>
          </cell>
          <cell r="W123" t="str">
            <v>6 6. Otro</v>
          </cell>
          <cell r="X123" t="str">
            <v>Contratar a título de arrendamiento un bien inmueble para el funcionamiento de la Sede Principal de la Secretaría, ubicado en la Calle 26 No. 69–76, Torre 1, Piso 9, Edificio Elemento, de la ciudad de Bogotá D.C.”</v>
          </cell>
          <cell r="Y123">
            <v>44942</v>
          </cell>
          <cell r="Z123">
            <v>44942</v>
          </cell>
          <cell r="AA123">
            <v>45306</v>
          </cell>
          <cell r="AB123" t="str">
            <v>MESES</v>
          </cell>
          <cell r="AC123">
            <v>12.133333333333333</v>
          </cell>
          <cell r="AD123" t="str">
            <v>DIAS</v>
          </cell>
          <cell r="AE123">
            <v>364</v>
          </cell>
          <cell r="AF123" t="str">
            <v>https://www.contratos.gov.co/consultas/detalleProceso.do?numConstancia=23-22-55419</v>
          </cell>
          <cell r="AG123">
            <v>44938</v>
          </cell>
          <cell r="AH123" t="str">
            <v>2 2. Funcionamiento</v>
          </cell>
          <cell r="AI123" t="str">
            <v>O21202020070272112</v>
          </cell>
          <cell r="AJ123">
            <v>767</v>
          </cell>
          <cell r="AK123">
            <v>44929</v>
          </cell>
          <cell r="AL123">
            <v>1241867748</v>
          </cell>
          <cell r="AM123">
            <v>138</v>
          </cell>
          <cell r="AN123">
            <v>44942</v>
          </cell>
          <cell r="AO123">
            <v>208982160</v>
          </cell>
          <cell r="AP123" t="str">
            <v>Interno</v>
          </cell>
          <cell r="AQ123" t="str">
            <v>Ana Rocío Murcia Gómez</v>
          </cell>
          <cell r="AR123" t="str">
            <v>Directora Administrativa y Financiera</v>
          </cell>
          <cell r="AS123" t="str">
            <v>Dirección Administrativa y Financiera</v>
          </cell>
          <cell r="AT123"/>
          <cell r="AU123">
            <v>208982160</v>
          </cell>
        </row>
        <row r="124">
          <cell r="A124">
            <v>119</v>
          </cell>
          <cell r="B124">
            <v>119</v>
          </cell>
          <cell r="C124" t="str">
            <v>CD-PS-120-2023</v>
          </cell>
          <cell r="D124">
            <v>645</v>
          </cell>
          <cell r="E124" t="str">
            <v>SECOPII</v>
          </cell>
          <cell r="F124" t="str">
            <v>Contratos</v>
          </cell>
          <cell r="G124" t="str">
            <v>17 17. Contrato de Prestación de Servicios</v>
          </cell>
          <cell r="H124" t="str">
            <v xml:space="preserve">31 31-Servicios Profesionales </v>
          </cell>
          <cell r="I124" t="str">
            <v>LADY DIANE MIRA</v>
          </cell>
          <cell r="J124">
            <v>1018402467</v>
          </cell>
          <cell r="K124" t="str">
            <v>26/02/1986</v>
          </cell>
          <cell r="L124"/>
          <cell r="M124"/>
          <cell r="N124" t="str">
            <v>3 3. Único Contratista</v>
          </cell>
          <cell r="O124" t="str">
            <v xml:space="preserve">COLOMBIA </v>
          </cell>
          <cell r="P124" t="str">
            <v>CUNDINAMARCA</v>
          </cell>
          <cell r="Q124" t="str">
            <v>BOGOTA D.C</v>
          </cell>
          <cell r="R124" t="str">
            <v>ABOGADA 
ESPECIALISTA EN DERECHO PUBLICO</v>
          </cell>
          <cell r="S124" t="str">
            <v>Título Profesional con tarjeta si
aplica en carreras del Núcleo
Básico de Conocimiento de:
Derecho y Afines.
Título de Posgrado en la
modalidad de especialización en
carreras afines
Mínimo
veinticuatro (24)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124" t="str">
            <v>LAURA MARCELA TAMI LEAL</v>
          </cell>
          <cell r="U124" t="str">
            <v>1 1. Ley 80</v>
          </cell>
          <cell r="V124" t="str">
            <v>5 5. Contratación directa</v>
          </cell>
          <cell r="W124" t="str">
            <v>6 6. Otro</v>
          </cell>
          <cell r="X124" t="str">
            <v>Prestar servicios profesionales brindando acompañamiento jurídico a la Dirección de Derechos y Diseño de Política en la proyección y revisión de documentos y asuntos relacionados con las funciones de la dependencia PC 645</v>
          </cell>
          <cell r="Y124">
            <v>44942</v>
          </cell>
          <cell r="Z124">
            <v>44943</v>
          </cell>
          <cell r="AA124">
            <v>45291</v>
          </cell>
          <cell r="AB124" t="str">
            <v>MESES</v>
          </cell>
          <cell r="AC124">
            <v>11.6</v>
          </cell>
          <cell r="AD124" t="str">
            <v>DIAS</v>
          </cell>
          <cell r="AE124">
            <v>348</v>
          </cell>
          <cell r="AF124" t="str">
            <v>https://community.secop.gov.co/Public/Tendering/OpportunityDetail/Index?noticeUID=CO1.NTC.3772535&amp;isFromPublicArea=True&amp;isModal=true&amp;asPopupView=true</v>
          </cell>
          <cell r="AG124">
            <v>44942</v>
          </cell>
          <cell r="AH124" t="str">
            <v>1 1. Inversión</v>
          </cell>
          <cell r="AI124" t="str">
            <v>O23011601050000007738</v>
          </cell>
          <cell r="AJ124">
            <v>752</v>
          </cell>
          <cell r="AK124">
            <v>44929</v>
          </cell>
          <cell r="AL124">
            <v>96000000</v>
          </cell>
          <cell r="AM124">
            <v>151</v>
          </cell>
          <cell r="AN124">
            <v>44943</v>
          </cell>
          <cell r="AO124">
            <v>96000000</v>
          </cell>
          <cell r="AP124" t="str">
            <v>Interno</v>
          </cell>
          <cell r="AQ124" t="str">
            <v>Clara López García</v>
          </cell>
          <cell r="AR124" t="str">
            <v>Directora  de Derechos y Diseño de Política</v>
          </cell>
          <cell r="AS124" t="str">
            <v>Dirección de Derechos y Diseño de Política</v>
          </cell>
          <cell r="AT124"/>
          <cell r="AU124">
            <v>96000000</v>
          </cell>
        </row>
        <row r="125">
          <cell r="A125">
            <v>120</v>
          </cell>
          <cell r="B125">
            <v>120</v>
          </cell>
          <cell r="C125" t="str">
            <v>CD-PS-121-2023</v>
          </cell>
          <cell r="D125">
            <v>841</v>
          </cell>
          <cell r="E125" t="str">
            <v>SECOPII</v>
          </cell>
          <cell r="F125" t="str">
            <v>Contratos</v>
          </cell>
          <cell r="G125" t="str">
            <v>17 17. Contrato de Prestación de Servicios</v>
          </cell>
          <cell r="H125" t="str">
            <v xml:space="preserve">31 31-Servicios Profesionales </v>
          </cell>
          <cell r="I125" t="str">
            <v>ELOISA MARIA CARDONA ALVARADO</v>
          </cell>
          <cell r="J125">
            <v>1072711304</v>
          </cell>
          <cell r="K125" t="str">
            <v>28/08/1996</v>
          </cell>
          <cell r="L125"/>
          <cell r="M125"/>
          <cell r="N125" t="str">
            <v>3 3. Único Contratista</v>
          </cell>
          <cell r="O125" t="str">
            <v xml:space="preserve">COLOMBIA </v>
          </cell>
          <cell r="P125" t="str">
            <v xml:space="preserve">BOGOTÁ </v>
          </cell>
          <cell r="Q125" t="str">
            <v>BOGOTÁ</v>
          </cell>
          <cell r="R125" t="str">
            <v>RELACIONES INTERNACIONALES</v>
          </cell>
          <cell r="S125" t="str">
            <v>Título Profesional 
con tarjeta 
profesional cuando 
sea aplicable, en una 
disciplina académica 
de alguno de los 
Núcleos Básicos de 
Conocimiento (NBC): 
derecho, relaciones 
internacionales, 
economía, ingeniería 
industrias y afines y 
título de posgradoen 
la modalidad de 
especialización o su 
equivalencia
TP+E y 5-10 ME 
De ser necesario se 
aplicará la 
equivalencia contenida 
en el artículo 4 de la 
Resolución No. 0012 de 
12 de 
enero de 2017</v>
          </cell>
          <cell r="T125" t="str">
            <v>LAURA MARCELA TAMI LEAL</v>
          </cell>
          <cell r="U125" t="str">
            <v>1 1. Ley 80</v>
          </cell>
          <cell r="V125" t="str">
            <v>5 5. Contratación directa</v>
          </cell>
          <cell r="W125" t="str">
            <v>6 6. Otro</v>
          </cell>
          <cell r="X125" t="str">
            <v>Prestar servicios profesionales en el análisis, apoyo, y seguimiento de las estrategias, políticas y gestión de la  secretaría distrital de la mujer, acordes con las directrices impartidas por el Despacho de la Secretaria Distrital de la Mujer. PC 841</v>
          </cell>
          <cell r="Y125">
            <v>44942</v>
          </cell>
          <cell r="Z125">
            <v>44943</v>
          </cell>
          <cell r="AA125">
            <v>45291</v>
          </cell>
          <cell r="AB125" t="str">
            <v>MESES</v>
          </cell>
          <cell r="AC125">
            <v>11.6</v>
          </cell>
          <cell r="AD125" t="str">
            <v>DIAS</v>
          </cell>
          <cell r="AE125">
            <v>348</v>
          </cell>
          <cell r="AF125" t="str">
            <v>https://community.secop.gov.co/Public/Tendering/OpportunityDetail/Index?noticeUID=CO1.NTC.3771960&amp;isFromPublicArea=True&amp;isModal=true&amp;asPopupView=true</v>
          </cell>
          <cell r="AG125">
            <v>44942</v>
          </cell>
          <cell r="AH125" t="str">
            <v>1 1. Inversión</v>
          </cell>
          <cell r="AI125" t="str">
            <v>O23011605560000007662</v>
          </cell>
          <cell r="AJ125">
            <v>73</v>
          </cell>
          <cell r="AK125">
            <v>44929</v>
          </cell>
          <cell r="AL125">
            <v>74400000</v>
          </cell>
          <cell r="AM125">
            <v>149</v>
          </cell>
          <cell r="AN125">
            <v>44943</v>
          </cell>
          <cell r="AO125">
            <v>74400000</v>
          </cell>
          <cell r="AP125" t="str">
            <v>Interno</v>
          </cell>
          <cell r="AQ125" t="str">
            <v>Natalia Oviedo Meza</v>
          </cell>
          <cell r="AR125" t="str">
            <v xml:space="preserve">Asesora de Despacho </v>
          </cell>
          <cell r="AS125" t="str">
            <v>Despacho</v>
          </cell>
          <cell r="AT125" t="str">
            <v>cambio de supervisión, ANDREA CATALINA ZOTA BERNAL</v>
          </cell>
          <cell r="AU125">
            <v>74400000</v>
          </cell>
        </row>
        <row r="126">
          <cell r="A126">
            <v>121</v>
          </cell>
          <cell r="B126">
            <v>121</v>
          </cell>
          <cell r="C126" t="str">
            <v>CD-PS-122-2023</v>
          </cell>
          <cell r="D126">
            <v>211</v>
          </cell>
          <cell r="E126" t="str">
            <v>SECOPII</v>
          </cell>
          <cell r="F126" t="str">
            <v>Contratos</v>
          </cell>
          <cell r="G126" t="str">
            <v>17 17. Contrato de Prestación de Servicios</v>
          </cell>
          <cell r="H126" t="str">
            <v xml:space="preserve">31 31-Servicios Profesionales </v>
          </cell>
          <cell r="I126" t="str">
            <v>OLGA NATALIA RESTREPO GONZALEZ</v>
          </cell>
          <cell r="J126">
            <v>1018416687</v>
          </cell>
          <cell r="K126" t="str">
            <v>01/01/1988</v>
          </cell>
          <cell r="L126"/>
          <cell r="M126"/>
          <cell r="N126" t="str">
            <v>3 3. Único Contratista</v>
          </cell>
          <cell r="O126" t="str">
            <v>COLOMBIA</v>
          </cell>
          <cell r="P126" t="str">
            <v>CUNDINAMARCA</v>
          </cell>
          <cell r="Q126" t="str">
            <v>BOGOTÁ</v>
          </cell>
          <cell r="R126" t="str">
            <v>PSICOLOGA</v>
          </cell>
          <cell r="S126" t="str">
            <v>*Título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26" t="str">
            <v>LAURA MARCELA TAMI LEAL</v>
          </cell>
          <cell r="U126" t="str">
            <v>1 1. Ley 80</v>
          </cell>
          <cell r="V126" t="str">
            <v>5 5. Contratación directa</v>
          </cell>
          <cell r="W126" t="str">
            <v>6 6. Otro</v>
          </cell>
          <cell r="X126"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211</v>
          </cell>
          <cell r="Y126">
            <v>44942</v>
          </cell>
          <cell r="Z126">
            <v>44943</v>
          </cell>
          <cell r="AA126">
            <v>45291</v>
          </cell>
          <cell r="AB126" t="str">
            <v>MESES</v>
          </cell>
          <cell r="AC126">
            <v>11.6</v>
          </cell>
          <cell r="AD126" t="str">
            <v>DIAS</v>
          </cell>
          <cell r="AE126">
            <v>348</v>
          </cell>
          <cell r="AF126" t="str">
            <v>https://community.secop.gov.co/Public/Tendering/OpportunityDetail/Index?noticeUID=CO1.NTC.3771573&amp;isFromPublicArea=True&amp;isModal=true&amp;asPopupView=true</v>
          </cell>
          <cell r="AG126">
            <v>44942</v>
          </cell>
          <cell r="AH126" t="str">
            <v>1 1. Inversión</v>
          </cell>
          <cell r="AI126" t="str">
            <v>O23011603400000007734</v>
          </cell>
          <cell r="AJ126">
            <v>542</v>
          </cell>
          <cell r="AK126">
            <v>44929</v>
          </cell>
          <cell r="AL126">
            <v>57350400</v>
          </cell>
          <cell r="AM126">
            <v>141</v>
          </cell>
          <cell r="AN126">
            <v>44943</v>
          </cell>
          <cell r="AO126">
            <v>57350400</v>
          </cell>
          <cell r="AP126" t="str">
            <v>Interno</v>
          </cell>
          <cell r="AQ126" t="str">
            <v>Alexandra Quintero Benavides</v>
          </cell>
          <cell r="AR126" t="str">
            <v>Directora de la Eliminación de Violencias contra las Mujeres y Acceso a la Justicia</v>
          </cell>
          <cell r="AS126" t="str">
            <v>Dirección de la Eliminación de Violencias contra las Mujeres y Acceso a la Justicia</v>
          </cell>
          <cell r="AT126"/>
          <cell r="AU126">
            <v>57350400</v>
          </cell>
        </row>
        <row r="127">
          <cell r="A127">
            <v>122</v>
          </cell>
          <cell r="B127">
            <v>122</v>
          </cell>
          <cell r="C127" t="str">
            <v>CD-PS-123-2023</v>
          </cell>
          <cell r="D127">
            <v>247</v>
          </cell>
          <cell r="E127" t="str">
            <v>SECOPII</v>
          </cell>
          <cell r="F127" t="str">
            <v>Contratos</v>
          </cell>
          <cell r="G127" t="str">
            <v>17 17. Contrato de Prestación de Servicios</v>
          </cell>
          <cell r="H127" t="str">
            <v xml:space="preserve">31 31-Servicios Profesionales </v>
          </cell>
          <cell r="I127" t="str">
            <v>NATHALY JOHANNA GOMEZ RECAMAN</v>
          </cell>
          <cell r="J127">
            <v>1012345687</v>
          </cell>
          <cell r="K127" t="str">
            <v>09/09/1988</v>
          </cell>
          <cell r="L127"/>
          <cell r="M127"/>
          <cell r="N127" t="str">
            <v>3 3. Único Contratista</v>
          </cell>
          <cell r="O127" t="str">
            <v>COLOMBIA</v>
          </cell>
          <cell r="P127" t="str">
            <v>CUNDINAMARCA</v>
          </cell>
          <cell r="Q127" t="str">
            <v>BOGOTA D.C</v>
          </cell>
          <cell r="R127" t="str">
            <v>TRABAJADORA SOCIAL</v>
          </cell>
          <cell r="S127" t="str">
            <v>*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27" t="str">
            <v>LAURA MARCELA TAMI LEAL</v>
          </cell>
          <cell r="U127" t="str">
            <v>1 1. Ley 80</v>
          </cell>
          <cell r="V127" t="str">
            <v>5 5. Contratación directa</v>
          </cell>
          <cell r="W127" t="str">
            <v>6 6. Otro</v>
          </cell>
          <cell r="X127"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247</v>
          </cell>
          <cell r="Y127">
            <v>44942</v>
          </cell>
          <cell r="Z127">
            <v>44943</v>
          </cell>
          <cell r="AA127">
            <v>45291</v>
          </cell>
          <cell r="AB127" t="str">
            <v>MESES</v>
          </cell>
          <cell r="AC127">
            <v>11.6</v>
          </cell>
          <cell r="AD127" t="str">
            <v>DIAS</v>
          </cell>
          <cell r="AE127">
            <v>348</v>
          </cell>
          <cell r="AF127" t="str">
            <v>https://community.secop.gov.co/Public/Tendering/OpportunityDetail/Index?noticeUID=CO1.NTC.3772236&amp;isFromPublicArea=True&amp;isModal=true&amp;asPopupView=true</v>
          </cell>
          <cell r="AG127">
            <v>44942</v>
          </cell>
          <cell r="AH127" t="str">
            <v>1 1. Inversión</v>
          </cell>
          <cell r="AI127" t="str">
            <v>O23011603400000007734</v>
          </cell>
          <cell r="AJ127">
            <v>548</v>
          </cell>
          <cell r="AK127">
            <v>44929</v>
          </cell>
          <cell r="AL127">
            <v>57350400</v>
          </cell>
          <cell r="AM127">
            <v>142</v>
          </cell>
          <cell r="AN127">
            <v>44943</v>
          </cell>
          <cell r="AO127">
            <v>57350400</v>
          </cell>
          <cell r="AP127" t="str">
            <v>Interno</v>
          </cell>
          <cell r="AQ127" t="str">
            <v>Alexandra Quintero Benavides</v>
          </cell>
          <cell r="AR127" t="str">
            <v>Directora de la Eliminación de Violencias contra las Mujeres y Acceso a la Justicia</v>
          </cell>
          <cell r="AS127" t="str">
            <v>Dirección de la Eliminación de Violencias contra las Mujeres y Acceso a la Justicia</v>
          </cell>
          <cell r="AT127"/>
          <cell r="AU127">
            <v>57350400</v>
          </cell>
        </row>
        <row r="128">
          <cell r="A128">
            <v>123</v>
          </cell>
          <cell r="B128">
            <v>123</v>
          </cell>
          <cell r="C128" t="str">
            <v>CD-PS-124-2023</v>
          </cell>
          <cell r="D128">
            <v>248</v>
          </cell>
          <cell r="E128" t="str">
            <v>SECOPII</v>
          </cell>
          <cell r="F128" t="str">
            <v>Contratos</v>
          </cell>
          <cell r="G128" t="str">
            <v>17 17. Contrato de Prestación de Servicios</v>
          </cell>
          <cell r="H128" t="str">
            <v xml:space="preserve">31 31-Servicios Profesionales </v>
          </cell>
          <cell r="I128" t="str">
            <v>ANGIE MILENA PUENTES PAYOMA</v>
          </cell>
          <cell r="J128">
            <v>1014274579</v>
          </cell>
          <cell r="K128" t="str">
            <v>26/12/1995</v>
          </cell>
          <cell r="L128"/>
          <cell r="M128"/>
          <cell r="N128" t="str">
            <v>3 3. Único Contratista</v>
          </cell>
          <cell r="O128" t="str">
            <v>COLOMBIA</v>
          </cell>
          <cell r="P128" t="str">
            <v>CUNDINAMARCA</v>
          </cell>
          <cell r="Q128" t="str">
            <v>BOGOTÁ</v>
          </cell>
          <cell r="R128" t="str">
            <v>PSICOLOGA</v>
          </cell>
          <cell r="S128" t="str">
            <v>*Título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28" t="str">
            <v>LAURA MARCELA TAMI LEAL</v>
          </cell>
          <cell r="U128" t="str">
            <v>1 1. Ley 80</v>
          </cell>
          <cell r="V128" t="str">
            <v>5 5. Contratación directa</v>
          </cell>
          <cell r="W128" t="str">
            <v>6 6. Otro</v>
          </cell>
          <cell r="X128"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248</v>
          </cell>
          <cell r="Y128">
            <v>44942</v>
          </cell>
          <cell r="Z128">
            <v>44943</v>
          </cell>
          <cell r="AA128">
            <v>45291</v>
          </cell>
          <cell r="AB128" t="str">
            <v>MESES</v>
          </cell>
          <cell r="AC128">
            <v>11.6</v>
          </cell>
          <cell r="AD128" t="str">
            <v>DIAS</v>
          </cell>
          <cell r="AE128">
            <v>348</v>
          </cell>
          <cell r="AF128" t="str">
            <v>https://community.secop.gov.co/Public/Tendering/OpportunityDetail/Index?noticeUID=CO1.NTC.3772077&amp;isFromPublicArea=True&amp;isModal=true&amp;asPopupView=true</v>
          </cell>
          <cell r="AG128">
            <v>44942</v>
          </cell>
          <cell r="AH128" t="str">
            <v>1 1. Inversión</v>
          </cell>
          <cell r="AI128" t="str">
            <v>O23011603400000007734</v>
          </cell>
          <cell r="AJ128">
            <v>550</v>
          </cell>
          <cell r="AK128">
            <v>44929</v>
          </cell>
          <cell r="AL128">
            <v>57350400</v>
          </cell>
          <cell r="AM128">
            <v>158</v>
          </cell>
          <cell r="AN128">
            <v>44943</v>
          </cell>
          <cell r="AO128">
            <v>57350400</v>
          </cell>
          <cell r="AP128" t="str">
            <v>Interno</v>
          </cell>
          <cell r="AQ128" t="str">
            <v>Alexandra Quintero Benavides</v>
          </cell>
          <cell r="AR128" t="str">
            <v>Directora de la Eliminación de Violencias contra las Mujeres y Acceso a la Justicia</v>
          </cell>
          <cell r="AS128" t="str">
            <v>Dirección de la Eliminación de Violencias contra las Mujeres y Acceso a la Justicia</v>
          </cell>
          <cell r="AT128"/>
          <cell r="AU128">
            <v>57350400</v>
          </cell>
        </row>
        <row r="129">
          <cell r="A129">
            <v>124</v>
          </cell>
          <cell r="B129">
            <v>124</v>
          </cell>
          <cell r="C129" t="str">
            <v>CD-PS-125-2023</v>
          </cell>
          <cell r="D129">
            <v>250</v>
          </cell>
          <cell r="E129" t="str">
            <v>SECOPII</v>
          </cell>
          <cell r="F129" t="str">
            <v>Contratos</v>
          </cell>
          <cell r="G129" t="str">
            <v>17 17. Contrato de Prestación de Servicios</v>
          </cell>
          <cell r="H129" t="str">
            <v xml:space="preserve">31 31-Servicios Profesionales </v>
          </cell>
          <cell r="I129" t="str">
            <v>YENNY LIZETH MARTINEZ QUINTERO</v>
          </cell>
          <cell r="J129">
            <v>1022385601</v>
          </cell>
          <cell r="K129" t="str">
            <v>15/07/1993</v>
          </cell>
          <cell r="L129"/>
          <cell r="M129"/>
          <cell r="N129" t="str">
            <v>3 3. Único Contratista</v>
          </cell>
          <cell r="O129" t="str">
            <v xml:space="preserve">COLOMBIA </v>
          </cell>
          <cell r="P129" t="str">
            <v>BOGOTÁ</v>
          </cell>
          <cell r="Q129" t="str">
            <v>BOGOTÁ</v>
          </cell>
          <cell r="R129" t="str">
            <v xml:space="preserve">TRABAJADORA SOCIAL_x000D_
</v>
          </cell>
          <cell r="S129" t="str">
            <v>*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29" t="str">
            <v>LAURA MARCELA TAMI LEAL</v>
          </cell>
          <cell r="U129" t="str">
            <v>1 1. Ley 80</v>
          </cell>
          <cell r="V129" t="str">
            <v>5 5. Contratación directa</v>
          </cell>
          <cell r="W129" t="str">
            <v>6 6. Otro</v>
          </cell>
          <cell r="X129"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250</v>
          </cell>
          <cell r="Y129">
            <v>44942</v>
          </cell>
          <cell r="Z129">
            <v>44943</v>
          </cell>
          <cell r="AA129">
            <v>45291</v>
          </cell>
          <cell r="AB129" t="str">
            <v>MESES</v>
          </cell>
          <cell r="AC129">
            <v>11.6</v>
          </cell>
          <cell r="AD129" t="str">
            <v>DIAS</v>
          </cell>
          <cell r="AE129">
            <v>348</v>
          </cell>
          <cell r="AF129" t="str">
            <v>https://community.secop.gov.co/Public/Tendering/OpportunityDetail/Index?noticeUID=CO1.NTC.3772561&amp;isFromPublicArea=True&amp;isModal=true&amp;asPopupView=true</v>
          </cell>
          <cell r="AG129">
            <v>44942</v>
          </cell>
          <cell r="AH129" t="str">
            <v>1 1. Inversión</v>
          </cell>
          <cell r="AI129" t="str">
            <v>O23011603400000007734</v>
          </cell>
          <cell r="AJ129">
            <v>554</v>
          </cell>
          <cell r="AK129">
            <v>44929</v>
          </cell>
          <cell r="AL129">
            <v>57350400</v>
          </cell>
          <cell r="AM129">
            <v>143</v>
          </cell>
          <cell r="AN129">
            <v>44943</v>
          </cell>
          <cell r="AO129">
            <v>57350400</v>
          </cell>
          <cell r="AP129" t="str">
            <v>Interno</v>
          </cell>
          <cell r="AQ129" t="str">
            <v>Alexandra Quintero Benavides</v>
          </cell>
          <cell r="AR129" t="str">
            <v>Directora de la Eliminación de Violencias contra las Mujeres y Acceso a la Justicia</v>
          </cell>
          <cell r="AS129" t="str">
            <v>Dirección de la Eliminación de Violencias contra las Mujeres y Acceso a la Justicia</v>
          </cell>
          <cell r="AT129"/>
          <cell r="AU129">
            <v>57350400</v>
          </cell>
        </row>
        <row r="130">
          <cell r="A130">
            <v>125</v>
          </cell>
          <cell r="B130">
            <v>125</v>
          </cell>
          <cell r="C130" t="str">
            <v>CD-PS-126-2023</v>
          </cell>
          <cell r="D130">
            <v>251</v>
          </cell>
          <cell r="E130" t="str">
            <v>SECOPII</v>
          </cell>
          <cell r="F130" t="str">
            <v>Contratos</v>
          </cell>
          <cell r="G130" t="str">
            <v>17 17. Contrato de Prestación de Servicios</v>
          </cell>
          <cell r="H130" t="str">
            <v xml:space="preserve">31 31-Servicios Profesionales </v>
          </cell>
          <cell r="I130" t="str">
            <v>LISETH CAMILA GARZON MALDONADO</v>
          </cell>
          <cell r="J130">
            <v>1070968293</v>
          </cell>
          <cell r="K130" t="str">
            <v>16/10/1993</v>
          </cell>
          <cell r="L130"/>
          <cell r="M130"/>
          <cell r="N130" t="str">
            <v>3 3. Único Contratista</v>
          </cell>
          <cell r="O130" t="str">
            <v xml:space="preserve">COLOMBIA </v>
          </cell>
          <cell r="P130" t="str">
            <v>CUNDINAMARCA</v>
          </cell>
          <cell r="Q130" t="str">
            <v>FACATATIVA</v>
          </cell>
          <cell r="R130" t="str">
            <v>TRABAJADORA SOCIAL</v>
          </cell>
          <cell r="S130" t="str">
            <v>*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0" t="str">
            <v>LAURA MARCELA TAMI LEAL</v>
          </cell>
          <cell r="U130" t="str">
            <v>1 1. Ley 80</v>
          </cell>
          <cell r="V130" t="str">
            <v>5 5. Contratación directa</v>
          </cell>
          <cell r="W130" t="str">
            <v>6 6. Otro</v>
          </cell>
          <cell r="X130"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251</v>
          </cell>
          <cell r="Y130">
            <v>44942</v>
          </cell>
          <cell r="Z130">
            <v>44943</v>
          </cell>
          <cell r="AA130">
            <v>45291</v>
          </cell>
          <cell r="AB130" t="str">
            <v>MESES</v>
          </cell>
          <cell r="AC130">
            <v>11.6</v>
          </cell>
          <cell r="AD130" t="str">
            <v>DIAS</v>
          </cell>
          <cell r="AE130">
            <v>348</v>
          </cell>
          <cell r="AF130" t="str">
            <v>https://community.secop.gov.co/Public/Tendering/OpportunityDetail/Index?noticeUID=CO1.NTC.3772742&amp;isFromPublicArea=True&amp;isModal=true&amp;asPopupView=true</v>
          </cell>
          <cell r="AG130">
            <v>44942</v>
          </cell>
          <cell r="AH130" t="str">
            <v>1 1. Inversión</v>
          </cell>
          <cell r="AI130" t="str">
            <v>O23011603400000007734</v>
          </cell>
          <cell r="AJ130">
            <v>557</v>
          </cell>
          <cell r="AK130">
            <v>44929</v>
          </cell>
          <cell r="AL130">
            <v>57350400</v>
          </cell>
          <cell r="AM130">
            <v>146</v>
          </cell>
          <cell r="AN130">
            <v>44943</v>
          </cell>
          <cell r="AO130">
            <v>57350400</v>
          </cell>
          <cell r="AP130" t="str">
            <v>Interno</v>
          </cell>
          <cell r="AQ130" t="str">
            <v>Alexandra Quintero Benavides</v>
          </cell>
          <cell r="AR130" t="str">
            <v>Directora de la Eliminación de Violencias contra las Mujeres y Acceso a la Justicia</v>
          </cell>
          <cell r="AS130" t="str">
            <v>Dirección de la Eliminación de Violencias contra las Mujeres y Acceso a la Justicia</v>
          </cell>
          <cell r="AT130"/>
          <cell r="AU130">
            <v>57350400</v>
          </cell>
        </row>
        <row r="131">
          <cell r="A131">
            <v>126</v>
          </cell>
          <cell r="B131">
            <v>126</v>
          </cell>
          <cell r="C131" t="str">
            <v>CD-PS-127-2023</v>
          </cell>
          <cell r="D131">
            <v>293</v>
          </cell>
          <cell r="E131" t="str">
            <v>SECOPII</v>
          </cell>
          <cell r="F131" t="str">
            <v>Contratos</v>
          </cell>
          <cell r="G131" t="str">
            <v>17 17. Contrato de Prestación de Servicios</v>
          </cell>
          <cell r="H131" t="str">
            <v xml:space="preserve">31 31-Servicios Profesionales </v>
          </cell>
          <cell r="I131" t="str">
            <v>NICOLE  NAVAS SANCHEZ</v>
          </cell>
          <cell r="J131">
            <v>1013669194</v>
          </cell>
          <cell r="K131" t="str">
            <v>30/05/1996</v>
          </cell>
          <cell r="L131"/>
          <cell r="M131"/>
          <cell r="N131" t="str">
            <v>3 3. Único Contratista</v>
          </cell>
          <cell r="O131" t="str">
            <v xml:space="preserve">COLOMBIA </v>
          </cell>
          <cell r="P131" t="str">
            <v xml:space="preserve">BOGOTÁ </v>
          </cell>
          <cell r="Q131" t="str">
            <v xml:space="preserve">BOGOTÁ </v>
          </cell>
          <cell r="R131" t="str">
            <v>ABOGADA 
ESPECIALIZACIÓN EN DERECHO ADMINISTRATIVO</v>
          </cell>
          <cell r="S131" t="str">
            <v>*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1" t="str">
            <v>LAURA MARCELA TAMI LEAL</v>
          </cell>
          <cell r="U131" t="str">
            <v>1 1. Ley 80</v>
          </cell>
          <cell r="V131" t="str">
            <v>5 5. Contratación directa</v>
          </cell>
          <cell r="W131" t="str">
            <v>6 6. Otro</v>
          </cell>
          <cell r="X131" t="str">
            <v>Prestar servicios profesionales a la Dirección de Eliminación de Violencias contra las Mujeres y Acceso a la Justicia, para apoyar la gestión jurídica de los procesos, trámites y actuaciones que se requieran en cumplimiento de la misionalidad de la Dirección, así como el seguimiento a los mismos. PC 293</v>
          </cell>
          <cell r="Y131">
            <v>44942</v>
          </cell>
          <cell r="Z131">
            <v>44943</v>
          </cell>
          <cell r="AA131">
            <v>45276</v>
          </cell>
          <cell r="AB131" t="str">
            <v>MESES</v>
          </cell>
          <cell r="AC131">
            <v>11.1</v>
          </cell>
          <cell r="AD131" t="str">
            <v>DIAS</v>
          </cell>
          <cell r="AE131">
            <v>333</v>
          </cell>
          <cell r="AF131" t="str">
            <v>https://community.secop.gov.co/Public/Tendering/OpportunityDetail/Index?noticeUID=CO1.NTC.3772267&amp;isFromPublicArea=True&amp;isModal=true&amp;asPopupView=true</v>
          </cell>
          <cell r="AG131">
            <v>44942</v>
          </cell>
          <cell r="AH131" t="str">
            <v>1 1. Inversión</v>
          </cell>
          <cell r="AI131" t="str">
            <v>O23011603400000007734</v>
          </cell>
          <cell r="AJ131">
            <v>680</v>
          </cell>
          <cell r="AK131">
            <v>44929</v>
          </cell>
          <cell r="AL131">
            <v>92356000</v>
          </cell>
          <cell r="AM131">
            <v>144</v>
          </cell>
          <cell r="AN131">
            <v>44943</v>
          </cell>
          <cell r="AO131">
            <v>92356000</v>
          </cell>
          <cell r="AP131" t="str">
            <v>Interno</v>
          </cell>
          <cell r="AQ131" t="str">
            <v>Alexandra Quintero Benavides</v>
          </cell>
          <cell r="AR131" t="str">
            <v>Directora de la Eliminación de Violencias contra las Mujeres y Acceso a la Justicia</v>
          </cell>
          <cell r="AS131" t="str">
            <v>Dirección de la Eliminación de Violencias contra las Mujeres y Acceso a la Justicia</v>
          </cell>
          <cell r="AT131"/>
          <cell r="AU131">
            <v>92356000</v>
          </cell>
        </row>
        <row r="132">
          <cell r="A132">
            <v>127</v>
          </cell>
          <cell r="B132">
            <v>127</v>
          </cell>
          <cell r="C132" t="str">
            <v>CD-PS-128-2023</v>
          </cell>
          <cell r="D132">
            <v>299</v>
          </cell>
          <cell r="E132" t="str">
            <v>SECOPII</v>
          </cell>
          <cell r="F132" t="str">
            <v>Contratos</v>
          </cell>
          <cell r="G132" t="str">
            <v>17 17. Contrato de Prestación de Servicios</v>
          </cell>
          <cell r="H132" t="str">
            <v xml:space="preserve">31 31-Servicios Profesionales </v>
          </cell>
          <cell r="I132" t="str">
            <v>MARIA TERESA VEGA ALVAREZ</v>
          </cell>
          <cell r="J132">
            <v>53039141</v>
          </cell>
          <cell r="K132" t="str">
            <v>02/09/1984</v>
          </cell>
          <cell r="L132"/>
          <cell r="M132"/>
          <cell r="N132" t="str">
            <v>3 3. Único Contratista</v>
          </cell>
          <cell r="O132" t="str">
            <v xml:space="preserve">COLOMBIA </v>
          </cell>
          <cell r="P132" t="str">
            <v>CUNDINAMARCA</v>
          </cell>
          <cell r="Q132" t="str">
            <v>BOGOTA D.C</v>
          </cell>
          <cell r="R132" t="str">
            <v>ADMINISTRADORA PUBLICA</v>
          </cell>
          <cell r="S132" t="str">
            <v>* Título profesional 
en cualquiera de 
los núcleos 
básicos del 
conocimiento en: 
Ciencia Política, 
Relaciones
Internacionales; 
Administración; 
Economía, 
Contaduría 
Pública; Derecho 
y Afines.
*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2" t="str">
            <v>LAURA MARCELA TAMI LEAL</v>
          </cell>
          <cell r="U132" t="str">
            <v>1 1. Ley 80</v>
          </cell>
          <cell r="V132" t="str">
            <v>5 5. Contratación directa</v>
          </cell>
          <cell r="W132" t="str">
            <v>6 6. Otro</v>
          </cell>
          <cell r="X132" t="str">
            <v>Prestar servicios profesionales a la Dirección de Eliminación de Violencias contra las Mujeres y Acceso a la Justicia, en la orientación y gestión estratégica administrativa en el marco de las estrategias lideradas por el proyecto de Inversión 7734, de confomidad a los lineamientos de la Entidad. PC 299</v>
          </cell>
          <cell r="Y132">
            <v>44942</v>
          </cell>
          <cell r="Z132">
            <v>44943</v>
          </cell>
          <cell r="AA132">
            <v>45291</v>
          </cell>
          <cell r="AB132" t="str">
            <v>MESES</v>
          </cell>
          <cell r="AC132">
            <v>11.6</v>
          </cell>
          <cell r="AD132" t="str">
            <v>DIAS</v>
          </cell>
          <cell r="AE132">
            <v>348</v>
          </cell>
          <cell r="AF132" t="str">
            <v>https://community.secop.gov.co/Public/Tendering/OpportunityDetail/Index?noticeUID=CO1.NTC.3772526&amp;isFromPublicArea=True&amp;isModal=true&amp;asPopupView=true</v>
          </cell>
          <cell r="AG132">
            <v>44942</v>
          </cell>
          <cell r="AH132" t="str">
            <v>1 1. Inversión</v>
          </cell>
          <cell r="AI132" t="str">
            <v>O23011603400000007734</v>
          </cell>
          <cell r="AJ132">
            <v>686</v>
          </cell>
          <cell r="AK132">
            <v>44929</v>
          </cell>
          <cell r="AL132">
            <v>72772000</v>
          </cell>
          <cell r="AM132">
            <v>145</v>
          </cell>
          <cell r="AN132">
            <v>44943</v>
          </cell>
          <cell r="AO132">
            <v>72772000</v>
          </cell>
          <cell r="AP132" t="str">
            <v>Interno</v>
          </cell>
          <cell r="AQ132" t="str">
            <v>Alexandra Quintero Benavides</v>
          </cell>
          <cell r="AR132" t="str">
            <v>Directora de la Eliminación de Violencias contra las Mujeres y Acceso a la Justicia</v>
          </cell>
          <cell r="AS132" t="str">
            <v>Dirección de la Eliminación de Violencias contra las Mujeres y Acceso a la Justicia</v>
          </cell>
          <cell r="AT132"/>
          <cell r="AU132">
            <v>72772000</v>
          </cell>
        </row>
        <row r="133">
          <cell r="A133">
            <v>128</v>
          </cell>
          <cell r="B133">
            <v>128</v>
          </cell>
          <cell r="C133" t="str">
            <v>CD-PS-129-2023</v>
          </cell>
          <cell r="D133">
            <v>215</v>
          </cell>
          <cell r="E133" t="str">
            <v>SECOPII</v>
          </cell>
          <cell r="F133" t="str">
            <v>Contratos</v>
          </cell>
          <cell r="G133" t="str">
            <v>17 17. Contrato de Prestación de Servicios</v>
          </cell>
          <cell r="H133" t="str">
            <v xml:space="preserve">31 31-Servicios Profesionales </v>
          </cell>
          <cell r="I133" t="str">
            <v>GINA FERNANDA INDABURO MORENO</v>
          </cell>
          <cell r="J133">
            <v>1010175393</v>
          </cell>
          <cell r="K133" t="str">
            <v>12/02/1988</v>
          </cell>
          <cell r="L133"/>
          <cell r="M133"/>
          <cell r="N133" t="str">
            <v>3 3. Único Contratista</v>
          </cell>
          <cell r="O133" t="str">
            <v>COLOMBIA</v>
          </cell>
          <cell r="P133" t="str">
            <v>BOGOTÁ</v>
          </cell>
          <cell r="Q133" t="str">
            <v>BOGOTÁ</v>
          </cell>
          <cell r="R133" t="str">
            <v>PSICOLOGA</v>
          </cell>
          <cell r="S133" t="str">
            <v>*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3" t="str">
            <v>LAURA MARCELA TAMI LEAL</v>
          </cell>
          <cell r="U133" t="str">
            <v>1 1. Ley 80</v>
          </cell>
          <cell r="V133" t="str">
            <v>5 5. Contratación directa</v>
          </cell>
          <cell r="W133" t="str">
            <v>6 6. Otro</v>
          </cell>
          <cell r="X133"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215</v>
          </cell>
          <cell r="Y133">
            <v>44942</v>
          </cell>
          <cell r="Z133">
            <v>44944</v>
          </cell>
          <cell r="AA133">
            <v>45291</v>
          </cell>
          <cell r="AB133" t="str">
            <v>MESES</v>
          </cell>
          <cell r="AC133">
            <v>11.566666666666666</v>
          </cell>
          <cell r="AD133" t="str">
            <v>DIAS</v>
          </cell>
          <cell r="AE133">
            <v>347</v>
          </cell>
          <cell r="AF133" t="str">
            <v>https://community.secop.gov.co/Public/Tendering/OpportunityDetail/Index?noticeUID=CO1.NTC.3772660&amp;isFromPublicArea=True&amp;isModal=true&amp;asPopupView=true</v>
          </cell>
          <cell r="AG133">
            <v>44942</v>
          </cell>
          <cell r="AH133" t="str">
            <v>1 1. Inversión</v>
          </cell>
          <cell r="AI133" t="str">
            <v>O23011603400000007734</v>
          </cell>
          <cell r="AJ133">
            <v>563</v>
          </cell>
          <cell r="AK133">
            <v>44929</v>
          </cell>
          <cell r="AL133">
            <v>50181600</v>
          </cell>
          <cell r="AM133">
            <v>147</v>
          </cell>
          <cell r="AN133">
            <v>44943</v>
          </cell>
          <cell r="AO133">
            <v>50181600</v>
          </cell>
          <cell r="AP133" t="str">
            <v>Interno</v>
          </cell>
          <cell r="AQ133" t="str">
            <v>Alexandra Quintero Benavides</v>
          </cell>
          <cell r="AR133" t="str">
            <v>Directora de la Eliminación de Violencias contra las Mujeres y Acceso a la Justicia</v>
          </cell>
          <cell r="AS133" t="str">
            <v>Dirección de la Eliminación de Violencias contra las Mujeres y Acceso a la Justicia</v>
          </cell>
          <cell r="AT133"/>
          <cell r="AU133">
            <v>50181600</v>
          </cell>
        </row>
        <row r="134">
          <cell r="A134">
            <v>129</v>
          </cell>
          <cell r="B134">
            <v>129</v>
          </cell>
          <cell r="C134" t="str">
            <v>CD-PS-130-2023</v>
          </cell>
          <cell r="D134">
            <v>216</v>
          </cell>
          <cell r="E134" t="str">
            <v>SECOPII</v>
          </cell>
          <cell r="F134" t="str">
            <v>Contratos</v>
          </cell>
          <cell r="G134" t="str">
            <v>17 17. Contrato de Prestación de Servicios</v>
          </cell>
          <cell r="H134" t="str">
            <v xml:space="preserve">31 31-Servicios Profesionales </v>
          </cell>
          <cell r="I134" t="str">
            <v>MARIA ALEJANDRA HERNANDEZ BURGOS</v>
          </cell>
          <cell r="J134">
            <v>1016072170</v>
          </cell>
          <cell r="K134" t="str">
            <v>17/12/1994</v>
          </cell>
          <cell r="L134"/>
          <cell r="M134"/>
          <cell r="N134" t="str">
            <v>3 3. Único Contratista</v>
          </cell>
          <cell r="O134" t="str">
            <v xml:space="preserve">COLOMBIA </v>
          </cell>
          <cell r="P134" t="str">
            <v>BOGOTÁ</v>
          </cell>
          <cell r="Q134" t="str">
            <v>BOGOTÁ</v>
          </cell>
          <cell r="R134" t="str">
            <v>TRABAJADORA SOCIAL
TECNICO EN RECURSOS HUMANOS</v>
          </cell>
          <cell r="S134" t="str">
            <v>*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4" t="str">
            <v>LAURA MARCELA TAMI LEAL</v>
          </cell>
          <cell r="U134" t="str">
            <v>1 1. Ley 80</v>
          </cell>
          <cell r="V134" t="str">
            <v>5 5. Contratación directa</v>
          </cell>
          <cell r="W134" t="str">
            <v>6 6. Otro</v>
          </cell>
          <cell r="X134"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216</v>
          </cell>
          <cell r="Y134">
            <v>44942</v>
          </cell>
          <cell r="Z134">
            <v>44943</v>
          </cell>
          <cell r="AA134">
            <v>45291</v>
          </cell>
          <cell r="AB134" t="str">
            <v>MESES</v>
          </cell>
          <cell r="AC134">
            <v>11.6</v>
          </cell>
          <cell r="AD134" t="str">
            <v>DIAS</v>
          </cell>
          <cell r="AE134">
            <v>348</v>
          </cell>
          <cell r="AF134" t="str">
            <v>https://community.secop.gov.co/Public/Tendering/OpportunityDetail/Index?noticeUID=CO1.NTC.3772596&amp;isFromPublicArea=True&amp;isModal=true&amp;asPopupView=true</v>
          </cell>
          <cell r="AG134">
            <v>44942</v>
          </cell>
          <cell r="AH134" t="str">
            <v>1 1. Inversión</v>
          </cell>
          <cell r="AI134" t="str">
            <v>O23011603400000007734</v>
          </cell>
          <cell r="AJ134">
            <v>565</v>
          </cell>
          <cell r="AK134">
            <v>44929</v>
          </cell>
          <cell r="AL134">
            <v>50181600</v>
          </cell>
          <cell r="AM134">
            <v>148</v>
          </cell>
          <cell r="AN134">
            <v>44943</v>
          </cell>
          <cell r="AO134">
            <v>50181600</v>
          </cell>
          <cell r="AP134" t="str">
            <v>Interno</v>
          </cell>
          <cell r="AQ134" t="str">
            <v>Alexandra Quintero Benavides</v>
          </cell>
          <cell r="AR134" t="str">
            <v>Directora de la Eliminación de Violencias contra las Mujeres y Acceso a la Justicia</v>
          </cell>
          <cell r="AS134" t="str">
            <v>Dirección de la Eliminación de Violencias contra las Mujeres y Acceso a la Justicia</v>
          </cell>
          <cell r="AT134"/>
          <cell r="AU134">
            <v>50181600</v>
          </cell>
        </row>
        <row r="135">
          <cell r="A135">
            <v>130</v>
          </cell>
          <cell r="B135">
            <v>130</v>
          </cell>
          <cell r="C135" t="str">
            <v>CD-PS-131-2023</v>
          </cell>
          <cell r="D135">
            <v>217</v>
          </cell>
          <cell r="E135" t="str">
            <v>SECOPII</v>
          </cell>
          <cell r="F135" t="str">
            <v>Contratos</v>
          </cell>
          <cell r="G135" t="str">
            <v>17 17. Contrato de Prestación de Servicios</v>
          </cell>
          <cell r="H135" t="str">
            <v xml:space="preserve">31 31-Servicios Profesionales </v>
          </cell>
          <cell r="I135" t="str">
            <v>MELISSA ANDREA JIMENEZ ROJAS</v>
          </cell>
          <cell r="J135">
            <v>1101202675</v>
          </cell>
          <cell r="K135" t="str">
            <v>28/05/1989</v>
          </cell>
          <cell r="L135"/>
          <cell r="M135"/>
          <cell r="N135" t="str">
            <v>3 3. Único Contratista</v>
          </cell>
          <cell r="O135" t="str">
            <v xml:space="preserve">COLOMBIA </v>
          </cell>
          <cell r="P135" t="str">
            <v>SANTANDER</v>
          </cell>
          <cell r="Q135" t="str">
            <v>BUCARAMANGA</v>
          </cell>
          <cell r="R135" t="str">
            <v xml:space="preserve">PSICOLOGIA ESPECIALIZACIÓN EN INTERVENCIÓN PSICOLÓGICA EN SITUACIONES DE CRISIS _x000D_
</v>
          </cell>
          <cell r="S135" t="str">
            <v>*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5" t="str">
            <v>LAURA MARCELA TAMI LEAL</v>
          </cell>
          <cell r="U135" t="str">
            <v>1 1. Ley 80</v>
          </cell>
          <cell r="V135" t="str">
            <v>5 5. Contratación directa</v>
          </cell>
          <cell r="W135" t="str">
            <v>6 6. Otro</v>
          </cell>
          <cell r="X135"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217</v>
          </cell>
          <cell r="Y135">
            <v>44942</v>
          </cell>
          <cell r="Z135">
            <v>44943</v>
          </cell>
          <cell r="AA135">
            <v>45291</v>
          </cell>
          <cell r="AB135" t="str">
            <v>MESES</v>
          </cell>
          <cell r="AC135">
            <v>11.6</v>
          </cell>
          <cell r="AD135" t="str">
            <v>DIAS</v>
          </cell>
          <cell r="AE135">
            <v>348</v>
          </cell>
          <cell r="AF135" t="str">
            <v>https://community.secop.gov.co/Public/Tendering/OpportunityDetail/Index?noticeUID=CO1.NTC.3772976&amp;isFromPublicArea=True&amp;isModal=true&amp;asPopupView=true</v>
          </cell>
          <cell r="AG135">
            <v>44942</v>
          </cell>
          <cell r="AH135" t="str">
            <v>1 1. Inversión</v>
          </cell>
          <cell r="AI135" t="str">
            <v>O23011603400000007734</v>
          </cell>
          <cell r="AJ135">
            <v>566</v>
          </cell>
          <cell r="AK135">
            <v>44929</v>
          </cell>
          <cell r="AL135">
            <v>50181600</v>
          </cell>
          <cell r="AM135">
            <v>150</v>
          </cell>
          <cell r="AN135">
            <v>44943</v>
          </cell>
          <cell r="AO135">
            <v>50181600</v>
          </cell>
          <cell r="AP135" t="str">
            <v>Interno</v>
          </cell>
          <cell r="AQ135" t="str">
            <v>Alexandra Quintero Benavides</v>
          </cell>
          <cell r="AR135" t="str">
            <v>Directora de la Eliminación de Violencias contra las Mujeres y Acceso a la Justicia</v>
          </cell>
          <cell r="AS135" t="str">
            <v>Dirección de la Eliminación de Violencias contra las Mujeres y Acceso a la Justicia</v>
          </cell>
          <cell r="AT135"/>
          <cell r="AU135">
            <v>50181600</v>
          </cell>
        </row>
        <row r="136">
          <cell r="A136">
            <v>131</v>
          </cell>
          <cell r="B136">
            <v>131</v>
          </cell>
          <cell r="C136" t="str">
            <v>CD-PS-132-2023</v>
          </cell>
          <cell r="D136">
            <v>107</v>
          </cell>
          <cell r="E136" t="str">
            <v>SECOPII</v>
          </cell>
          <cell r="F136" t="str">
            <v>Contratos</v>
          </cell>
          <cell r="G136" t="str">
            <v>17 17. Contrato de Prestación de Servicios</v>
          </cell>
          <cell r="H136" t="str">
            <v xml:space="preserve">31 31-Servicios Profesionales </v>
          </cell>
          <cell r="I136" t="str">
            <v>MARIA FERNANDA CARRILLO PEREZ</v>
          </cell>
          <cell r="J136">
            <v>1094267829</v>
          </cell>
          <cell r="K136" t="str">
            <v>10/12/1991</v>
          </cell>
          <cell r="L136"/>
          <cell r="M136"/>
          <cell r="N136" t="str">
            <v>3 3. Único Contratista</v>
          </cell>
          <cell r="O136" t="str">
            <v xml:space="preserve">COLOMBIA </v>
          </cell>
          <cell r="P136" t="str">
            <v>NORTE DE SANTANDER</v>
          </cell>
          <cell r="Q136" t="str">
            <v>PAMPLONA</v>
          </cell>
          <cell r="R136" t="str">
            <v xml:space="preserve">ABOGADA  ESPECIALISTA EN DERECHO PROCESAL ESPECIALISTA EN DERECHO CONSTITUCIONAL
</v>
          </cell>
          <cell r="S136"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36" t="str">
            <v>LAURA MARCELA TAMI LEAL</v>
          </cell>
          <cell r="U136" t="str">
            <v>1 1. Ley 80</v>
          </cell>
          <cell r="V136" t="str">
            <v>5 5. Contratación directa</v>
          </cell>
          <cell r="W136" t="str">
            <v>6 6. Otro</v>
          </cell>
          <cell r="X136" t="str">
            <v>Prestar los servicios profesionales para representar jurídicamente a mujeres víctimas de violencias ante instancias judiciales y/o administrativas, en el marco de la Estrategia de Justicia de Género. PC 107</v>
          </cell>
          <cell r="Y136">
            <v>44942</v>
          </cell>
          <cell r="Z136">
            <v>44943</v>
          </cell>
          <cell r="AA136">
            <v>45261</v>
          </cell>
          <cell r="AB136" t="str">
            <v>MESES</v>
          </cell>
          <cell r="AC136">
            <v>10.6</v>
          </cell>
          <cell r="AD136" t="str">
            <v>DIAS</v>
          </cell>
          <cell r="AE136">
            <v>318</v>
          </cell>
          <cell r="AF136" t="str">
            <v>https://community.secop.gov.co/Public/Tendering/OpportunityDetail/Index?noticeUID=CO1.NTC.3772368&amp;isFromPublicArea=True&amp;isModal=true&amp;asPopupView=true</v>
          </cell>
          <cell r="AG136">
            <v>44942</v>
          </cell>
          <cell r="AH136" t="str">
            <v>1 1. Inversión</v>
          </cell>
          <cell r="AI136" t="str">
            <v>O23011603400000007672</v>
          </cell>
          <cell r="AJ136">
            <v>811</v>
          </cell>
          <cell r="AK136">
            <v>44929</v>
          </cell>
          <cell r="AL136">
            <v>66444000</v>
          </cell>
          <cell r="AM136">
            <v>140</v>
          </cell>
          <cell r="AN136">
            <v>44942</v>
          </cell>
          <cell r="AO136">
            <v>66444000</v>
          </cell>
          <cell r="AP136" t="str">
            <v>Interno</v>
          </cell>
          <cell r="AQ136" t="str">
            <v>Lisa Cristina Gomez Camargo</v>
          </cell>
          <cell r="AR136" t="str">
            <v>Subsecretaria de Fortalecimiento de Capacidades y Oportunidades</v>
          </cell>
          <cell r="AS136" t="str">
            <v>Subsecretaría de Fortalecimiento de Capacidades y Oportunidades</v>
          </cell>
          <cell r="AT136"/>
          <cell r="AU136">
            <v>66444000</v>
          </cell>
        </row>
        <row r="137">
          <cell r="A137">
            <v>132</v>
          </cell>
          <cell r="B137">
            <v>132</v>
          </cell>
          <cell r="C137" t="str">
            <v>CD-PS-133-2023</v>
          </cell>
          <cell r="D137">
            <v>108</v>
          </cell>
          <cell r="E137" t="str">
            <v>SECOPII</v>
          </cell>
          <cell r="F137" t="str">
            <v>Contratos</v>
          </cell>
          <cell r="G137" t="str">
            <v>17 17. Contrato de Prestación de Servicios</v>
          </cell>
          <cell r="H137" t="str">
            <v xml:space="preserve">31 31-Servicios Profesionales </v>
          </cell>
          <cell r="I137" t="str">
            <v>DANIELA  ORTEGA SANTOS</v>
          </cell>
          <cell r="J137">
            <v>1101690710</v>
          </cell>
          <cell r="K137" t="str">
            <v>14/09/1992</v>
          </cell>
          <cell r="L137"/>
          <cell r="M137"/>
          <cell r="N137" t="str">
            <v>3 3. Único Contratista</v>
          </cell>
          <cell r="O137" t="str">
            <v>COLOMBIA</v>
          </cell>
          <cell r="P137" t="str">
            <v>SANTANDER</v>
          </cell>
          <cell r="Q137" t="str">
            <v>BUCARAMANGA</v>
          </cell>
          <cell r="R137" t="str">
            <v>ABOGADA  ESPECIALISTA EN DERECHO PROCESAL MAESTRIA EN DAÑOS</v>
          </cell>
          <cell r="S137"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37" t="str">
            <v>LAURA MARCELA TAMI LEAL</v>
          </cell>
          <cell r="U137" t="str">
            <v>1 1. Ley 80</v>
          </cell>
          <cell r="V137" t="str">
            <v>5 5. Contratación directa</v>
          </cell>
          <cell r="W137" t="str">
            <v>6 6. Otro</v>
          </cell>
          <cell r="X137" t="str">
            <v>Prestar los servicios profesionales para representar jurídicamente a mujeres víctimas de violencias ante instancias judiciales y/o administrativas, en el marco de la Estrategia de Justicia de Género. PC 108</v>
          </cell>
          <cell r="Y137">
            <v>44942</v>
          </cell>
          <cell r="Z137">
            <v>44943</v>
          </cell>
          <cell r="AA137">
            <v>45261</v>
          </cell>
          <cell r="AB137" t="str">
            <v>MESES</v>
          </cell>
          <cell r="AC137">
            <v>10.6</v>
          </cell>
          <cell r="AD137" t="str">
            <v>DIAS</v>
          </cell>
          <cell r="AE137">
            <v>318</v>
          </cell>
          <cell r="AF137" t="str">
            <v>https://community.secop.gov.co/Public/Tendering/OpportunityDetail/Index?noticeUID=CO1.NTC.3773273&amp;isFromPublicArea=True&amp;isModal=true&amp;asPopupView=true</v>
          </cell>
          <cell r="AG137">
            <v>44942</v>
          </cell>
          <cell r="AH137" t="str">
            <v>1 1. Inversión</v>
          </cell>
          <cell r="AI137" t="str">
            <v>O23011603400000007672</v>
          </cell>
          <cell r="AJ137">
            <v>812</v>
          </cell>
          <cell r="AK137">
            <v>44929</v>
          </cell>
          <cell r="AL137">
            <v>66444000</v>
          </cell>
          <cell r="AM137">
            <v>152</v>
          </cell>
          <cell r="AN137">
            <v>44943</v>
          </cell>
          <cell r="AO137">
            <v>66444000</v>
          </cell>
          <cell r="AP137" t="str">
            <v>Interno</v>
          </cell>
          <cell r="AQ137" t="str">
            <v>Lisa Cristina Gomez Camargo</v>
          </cell>
          <cell r="AR137" t="str">
            <v>Subsecretaria de Fortalecimiento de Capacidades y Oportunidades</v>
          </cell>
          <cell r="AS137" t="str">
            <v>Subsecretaría de Fortalecimiento de Capacidades y Oportunidades</v>
          </cell>
          <cell r="AT137"/>
          <cell r="AU137">
            <v>66444000</v>
          </cell>
        </row>
        <row r="138">
          <cell r="A138">
            <v>133</v>
          </cell>
          <cell r="B138">
            <v>133</v>
          </cell>
          <cell r="C138" t="str">
            <v xml:space="preserve">ANULADO </v>
          </cell>
          <cell r="D138"/>
          <cell r="E138"/>
          <cell r="F138"/>
          <cell r="G138"/>
          <cell r="H138"/>
          <cell r="I138"/>
          <cell r="J138"/>
          <cell r="K138"/>
          <cell r="L138"/>
          <cell r="M138"/>
          <cell r="N138"/>
          <cell r="O138"/>
          <cell r="P138"/>
          <cell r="Q138"/>
          <cell r="R138"/>
          <cell r="S138"/>
          <cell r="T138"/>
          <cell r="U138"/>
          <cell r="V138"/>
          <cell r="W138"/>
          <cell r="X138"/>
          <cell r="Y138"/>
          <cell r="Z138"/>
          <cell r="AA138"/>
          <cell r="AB138"/>
          <cell r="AC138"/>
          <cell r="AD138"/>
          <cell r="AE138">
            <v>0</v>
          </cell>
          <cell r="AF138"/>
          <cell r="AG138"/>
          <cell r="AH138"/>
          <cell r="AI138">
            <v>0</v>
          </cell>
          <cell r="AJ138"/>
          <cell r="AK138"/>
          <cell r="AL138"/>
          <cell r="AM138"/>
          <cell r="AN138"/>
          <cell r="AO138"/>
          <cell r="AP138"/>
          <cell r="AQ138"/>
          <cell r="AS138"/>
          <cell r="AT138"/>
          <cell r="AU138"/>
        </row>
        <row r="139">
          <cell r="A139">
            <v>134</v>
          </cell>
          <cell r="B139">
            <v>134</v>
          </cell>
          <cell r="C139" t="str">
            <v xml:space="preserve">ANULADO </v>
          </cell>
          <cell r="D139"/>
          <cell r="E139"/>
          <cell r="F139"/>
          <cell r="G139"/>
          <cell r="H139"/>
          <cell r="I139"/>
          <cell r="J139"/>
          <cell r="K139"/>
          <cell r="L139"/>
          <cell r="M139"/>
          <cell r="N139"/>
          <cell r="O139"/>
          <cell r="P139"/>
          <cell r="Q139"/>
          <cell r="R139"/>
          <cell r="S139"/>
          <cell r="T139"/>
          <cell r="U139"/>
          <cell r="V139"/>
          <cell r="W139"/>
          <cell r="X139"/>
          <cell r="Y139"/>
          <cell r="Z139"/>
          <cell r="AA139"/>
          <cell r="AB139"/>
          <cell r="AC139"/>
          <cell r="AD139"/>
          <cell r="AE139">
            <v>0</v>
          </cell>
          <cell r="AF139"/>
          <cell r="AG139"/>
          <cell r="AH139"/>
          <cell r="AI139">
            <v>0</v>
          </cell>
          <cell r="AJ139"/>
          <cell r="AK139"/>
          <cell r="AL139"/>
          <cell r="AM139"/>
          <cell r="AN139"/>
          <cell r="AO139"/>
          <cell r="AP139"/>
          <cell r="AQ139"/>
          <cell r="AS139"/>
          <cell r="AT139"/>
          <cell r="AU139"/>
        </row>
        <row r="140">
          <cell r="A140">
            <v>135</v>
          </cell>
          <cell r="B140">
            <v>135</v>
          </cell>
          <cell r="C140" t="str">
            <v xml:space="preserve">ANULADO </v>
          </cell>
          <cell r="D140"/>
          <cell r="E140"/>
          <cell r="F140"/>
          <cell r="G140"/>
          <cell r="H140"/>
          <cell r="I140"/>
          <cell r="J140"/>
          <cell r="K140"/>
          <cell r="L140"/>
          <cell r="M140"/>
          <cell r="N140"/>
          <cell r="O140"/>
          <cell r="P140"/>
          <cell r="Q140"/>
          <cell r="R140"/>
          <cell r="S140"/>
          <cell r="T140"/>
          <cell r="U140"/>
          <cell r="V140"/>
          <cell r="W140"/>
          <cell r="X140"/>
          <cell r="Y140"/>
          <cell r="Z140"/>
          <cell r="AA140"/>
          <cell r="AB140"/>
          <cell r="AC140"/>
          <cell r="AD140"/>
          <cell r="AE140">
            <v>0</v>
          </cell>
          <cell r="AF140"/>
          <cell r="AG140"/>
          <cell r="AH140"/>
          <cell r="AI140">
            <v>0</v>
          </cell>
          <cell r="AJ140"/>
          <cell r="AK140"/>
          <cell r="AL140"/>
          <cell r="AM140"/>
          <cell r="AN140"/>
          <cell r="AO140"/>
          <cell r="AP140"/>
          <cell r="AQ140"/>
          <cell r="AS140"/>
          <cell r="AT140"/>
          <cell r="AU140"/>
        </row>
        <row r="141">
          <cell r="A141">
            <v>136</v>
          </cell>
          <cell r="B141">
            <v>136</v>
          </cell>
          <cell r="C141" t="str">
            <v>CD-PS-137-2024</v>
          </cell>
          <cell r="D141">
            <v>406</v>
          </cell>
          <cell r="E141" t="str">
            <v>SECOPII</v>
          </cell>
          <cell r="F141" t="str">
            <v>Contratos</v>
          </cell>
          <cell r="G141" t="str">
            <v>17 17. Contrato de Prestación de Servicios</v>
          </cell>
          <cell r="H141" t="str">
            <v xml:space="preserve">31 31-Servicios Profesionales </v>
          </cell>
          <cell r="I141" t="str">
            <v>JULIETH ANDREA CIFUENTES HERNANDEZ</v>
          </cell>
          <cell r="J141">
            <v>1019059223</v>
          </cell>
          <cell r="K141" t="str">
            <v>06/04/1991</v>
          </cell>
          <cell r="L141"/>
          <cell r="M141"/>
          <cell r="N141" t="str">
            <v>3 3. Único Contratista</v>
          </cell>
          <cell r="O141" t="str">
            <v>Colombia</v>
          </cell>
          <cell r="P141" t="str">
            <v>Bogotá D.C.</v>
          </cell>
          <cell r="Q141" t="str">
            <v>Bogotá D.C.</v>
          </cell>
          <cell r="R141" t="str">
            <v>PSICOLOGÍA</v>
          </cell>
          <cell r="S141" t="str">
            <v>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v>
          </cell>
          <cell r="T141" t="str">
            <v>LAURA MARCELA TAMI LEAL</v>
          </cell>
          <cell r="U141" t="str">
            <v>1 1. Ley 80</v>
          </cell>
          <cell r="V141" t="str">
            <v>5 5. Contratación directa</v>
          </cell>
          <cell r="W141" t="str">
            <v>6 6. Otro</v>
          </cell>
          <cell r="X141"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406</v>
          </cell>
          <cell r="Y141">
            <v>44943</v>
          </cell>
          <cell r="Z141">
            <v>44944</v>
          </cell>
          <cell r="AA141">
            <v>45247</v>
          </cell>
          <cell r="AB141" t="str">
            <v>MESES</v>
          </cell>
          <cell r="AC141">
            <v>10.1</v>
          </cell>
          <cell r="AD141" t="str">
            <v>DIAS</v>
          </cell>
          <cell r="AE141">
            <v>303</v>
          </cell>
          <cell r="AF141" t="str">
            <v>https://community.secop.gov.co/Public/Tendering/OpportunityDetail/Index?noticeUID=CO1.NTC.3776263&amp;isFromPublicArea=True&amp;isModal=true&amp;asPopupView=true</v>
          </cell>
          <cell r="AG141">
            <v>44943</v>
          </cell>
          <cell r="AH141" t="str">
            <v>1 1. Inversión</v>
          </cell>
          <cell r="AI141" t="str">
            <v>O23011601020000007675</v>
          </cell>
          <cell r="AJ141">
            <v>336</v>
          </cell>
          <cell r="AK141">
            <v>44929</v>
          </cell>
          <cell r="AL141">
            <v>52740000</v>
          </cell>
          <cell r="AM141">
            <v>172</v>
          </cell>
          <cell r="AN141">
            <v>44944</v>
          </cell>
          <cell r="AO141">
            <v>52740000</v>
          </cell>
          <cell r="AP141" t="str">
            <v>Interno</v>
          </cell>
          <cell r="AQ141" t="str">
            <v>Marcela Enciso Gaitan</v>
          </cell>
          <cell r="AR141" t="str">
            <v>Directora de Territorialización de Derechos y Participación</v>
          </cell>
          <cell r="AS141" t="str">
            <v>Dirección de Territorialización de Derechos y Participación</v>
          </cell>
          <cell r="AT141"/>
          <cell r="AU141">
            <v>52740000</v>
          </cell>
        </row>
        <row r="142">
          <cell r="A142">
            <v>137</v>
          </cell>
          <cell r="B142">
            <v>137</v>
          </cell>
          <cell r="C142" t="str">
            <v>CD-PS-138-2023</v>
          </cell>
          <cell r="D142">
            <v>469</v>
          </cell>
          <cell r="E142" t="str">
            <v>SECOPII</v>
          </cell>
          <cell r="F142" t="str">
            <v>Contratos</v>
          </cell>
          <cell r="G142" t="str">
            <v>17 17. Contrato de Prestación de Servicios</v>
          </cell>
          <cell r="H142" t="str">
            <v xml:space="preserve">31 31-Servicios Profesionales </v>
          </cell>
          <cell r="I142" t="str">
            <v>DIANA LIZETH CARDENAS ORDOÑEZ</v>
          </cell>
          <cell r="J142">
            <v>24716242</v>
          </cell>
          <cell r="K142" t="str">
            <v>07/06/1982</v>
          </cell>
          <cell r="L142"/>
          <cell r="M142"/>
          <cell r="N142" t="str">
            <v>3 3. Único Contratista</v>
          </cell>
          <cell r="O142" t="str">
            <v xml:space="preserve">COLOMBIA </v>
          </cell>
          <cell r="P142" t="str">
            <v>CALDAS</v>
          </cell>
          <cell r="Q142" t="str">
            <v>DORADA</v>
          </cell>
          <cell r="R142" t="str">
            <v xml:space="preserve">ABOGADA  </v>
          </cell>
          <cell r="S142" t="str">
            <v>Título Profesional con tarjeta 
profesional en las disciplinas 
académicas del núcleo básico 
del conocimiento – NBC de
Derecho y Afines.
Experiencia: 
Mínimo veinticinco 
(25) meses de 
experiencia.
Título de postgrado en la Modalidad de 
Especialización por dos (2) años de 
experiencia profesional o viceversa, esto 
según lo establecido en la Resolución 
0012 del 12 de enero de 2017</v>
          </cell>
          <cell r="T142" t="str">
            <v>LAURA MARCELA TAMI LEAL</v>
          </cell>
          <cell r="U142" t="str">
            <v>1 1. Ley 80</v>
          </cell>
          <cell r="V142" t="str">
            <v>5 5. Contratación directa</v>
          </cell>
          <cell r="W142" t="str">
            <v>6 6. Otro</v>
          </cell>
          <cell r="X142" t="str">
            <v>Prestar servicios profesionales para apoyar la gestión precontractual, contractual, post contractual y de seguimiento de la Direccion de Territorialización de Derechos y Participación PC 469</v>
          </cell>
          <cell r="Y142">
            <v>44943</v>
          </cell>
          <cell r="Z142">
            <v>44944</v>
          </cell>
          <cell r="AA142">
            <v>45033</v>
          </cell>
          <cell r="AB142" t="str">
            <v>MESES</v>
          </cell>
          <cell r="AC142">
            <v>2.9666666666666668</v>
          </cell>
          <cell r="AD142" t="str">
            <v>DIAS</v>
          </cell>
          <cell r="AE142">
            <v>89</v>
          </cell>
          <cell r="AF142" t="str">
            <v>https://community.secop.gov.co/Public/Tendering/OpportunityDetail/Index?noticeUID=CO1.NTC.3775762&amp;isFromPublicArea=True&amp;isModal=true&amp;asPopupView=true</v>
          </cell>
          <cell r="AG142">
            <v>44943</v>
          </cell>
          <cell r="AH142" t="str">
            <v>1 1. Inversión</v>
          </cell>
          <cell r="AI142" t="str">
            <v>O23011601020000007675</v>
          </cell>
          <cell r="AJ142">
            <v>396</v>
          </cell>
          <cell r="AK142">
            <v>44929</v>
          </cell>
          <cell r="AL142">
            <v>15822000</v>
          </cell>
          <cell r="AM142">
            <v>168</v>
          </cell>
          <cell r="AN142">
            <v>44943</v>
          </cell>
          <cell r="AO142">
            <v>15822000</v>
          </cell>
          <cell r="AP142" t="str">
            <v>Interno</v>
          </cell>
          <cell r="AQ142" t="str">
            <v>Marcela Enciso Gaitan</v>
          </cell>
          <cell r="AR142" t="str">
            <v>Directora de Territorialización de Derechos y Participación</v>
          </cell>
          <cell r="AS142" t="str">
            <v>Dirección de Territorialización de Derechos y Participación</v>
          </cell>
          <cell r="AT142"/>
          <cell r="AU142">
            <v>15822000</v>
          </cell>
        </row>
        <row r="143">
          <cell r="A143">
            <v>138</v>
          </cell>
          <cell r="B143">
            <v>138</v>
          </cell>
          <cell r="C143" t="str">
            <v>CD-PS-139-2023</v>
          </cell>
          <cell r="D143">
            <v>33</v>
          </cell>
          <cell r="E143" t="str">
            <v>SECOPII</v>
          </cell>
          <cell r="F143" t="str">
            <v>Contratos</v>
          </cell>
          <cell r="G143" t="str">
            <v>17 17. Contrato de Prestación de Servicios</v>
          </cell>
          <cell r="H143" t="str">
            <v xml:space="preserve">31 31-Servicios Profesionales </v>
          </cell>
          <cell r="I143" t="str">
            <v>ANDRES ORLANDO ORTEGON OCAMPO</v>
          </cell>
          <cell r="J143">
            <v>14327451</v>
          </cell>
          <cell r="K143">
            <v>31301</v>
          </cell>
          <cell r="L143"/>
          <cell r="M143"/>
          <cell r="N143" t="str">
            <v>3 3. Único Contratista</v>
          </cell>
          <cell r="O143" t="str">
            <v xml:space="preserve">COLOMBIA </v>
          </cell>
          <cell r="P143" t="str">
            <v>TOLIMA</v>
          </cell>
          <cell r="Q143" t="str">
            <v>HONDA</v>
          </cell>
          <cell r="R143" t="str">
            <v>ABOGADA
ESPECIALISTA EN DERECHO ADMINISTRATIVO
ESPECIALISTA EN DERECHO TRIBUTARIO
MAESTRIA EN DERECHO ECONOMICO</v>
          </cell>
          <cell r="S143" t="str">
            <v>TP + E y 23-28 ME Título Profesional con tarjeta si aplica en carreras del Núcleo Básico de Conocimiento de: Derecho y Afines. Título de Posgrado en la modalidad de especialización en carreras afines.
Mínimo veintitrés (23) meses de experiencia
De ser necesario se aplicará la equivalencia contenida en el artículo cuarto de la Resolución No. 0012 de 12 de enero de 2017.</v>
          </cell>
          <cell r="T143" t="str">
            <v>LAURA MARCELA TAMI LEAL</v>
          </cell>
          <cell r="U143" t="str">
            <v>1 1. Ley 80</v>
          </cell>
          <cell r="V143" t="str">
            <v>5 5. Contratación directa</v>
          </cell>
          <cell r="W143" t="str">
            <v>6 6. Otro</v>
          </cell>
          <cell r="X143" t="str">
            <v>Prestar servicios profesionales para el acompañamiento jurídico a la Dirección de Enfoque Diferencial en la realización, seguimiento y cierre de los distintos procesos contractuales y jurídicos relacionados con las funciones de la dependencia. PC 33</v>
          </cell>
          <cell r="Y143">
            <v>44943</v>
          </cell>
          <cell r="Z143">
            <v>44944</v>
          </cell>
          <cell r="AA143">
            <v>45291</v>
          </cell>
          <cell r="AB143" t="str">
            <v>MESES</v>
          </cell>
          <cell r="AC143">
            <v>11.566666666666666</v>
          </cell>
          <cell r="AD143" t="str">
            <v>DIAS</v>
          </cell>
          <cell r="AE143">
            <v>347</v>
          </cell>
          <cell r="AF143" t="str">
            <v>https://community.secop.gov.co/Public/Tendering/OpportunityDetail/Index?noticeUID=CO1.NTC.3779516&amp;isFromPublicArea=True&amp;isModal=true&amp;asPopupView=true</v>
          </cell>
          <cell r="AG143">
            <v>44943</v>
          </cell>
          <cell r="AH143" t="str">
            <v>1 1. Inversión</v>
          </cell>
          <cell r="AI143" t="str">
            <v>O23011601050000007671</v>
          </cell>
          <cell r="AJ143">
            <v>846</v>
          </cell>
          <cell r="AK143">
            <v>44929</v>
          </cell>
          <cell r="AL143">
            <v>92000000</v>
          </cell>
          <cell r="AM143">
            <v>183</v>
          </cell>
          <cell r="AN143">
            <v>44944</v>
          </cell>
          <cell r="AO143">
            <v>92000000</v>
          </cell>
          <cell r="AP143" t="str">
            <v>Interno</v>
          </cell>
          <cell r="AQ143" t="str">
            <v>Marcia Yazmin Castro Ramirez</v>
          </cell>
          <cell r="AR143" t="str">
            <v>Directora de Enfoque Diferencial</v>
          </cell>
          <cell r="AS143" t="str">
            <v>Dirección de Enfoque Diferencial</v>
          </cell>
          <cell r="AT143"/>
          <cell r="AU143">
            <v>92000000</v>
          </cell>
        </row>
        <row r="144">
          <cell r="A144">
            <v>139</v>
          </cell>
          <cell r="B144">
            <v>139</v>
          </cell>
          <cell r="C144" t="str">
            <v>CD-PS-140-2023</v>
          </cell>
          <cell r="D144">
            <v>50</v>
          </cell>
          <cell r="E144" t="str">
            <v>SECOPII</v>
          </cell>
          <cell r="F144" t="str">
            <v>Contratos</v>
          </cell>
          <cell r="G144" t="str">
            <v>17 17. Contrato de Prestación de Servicios</v>
          </cell>
          <cell r="H144" t="str">
            <v xml:space="preserve">31 31-Servicios Profesionales </v>
          </cell>
          <cell r="I144" t="str">
            <v>DIANA PATRICIA APARICIO BARRERA</v>
          </cell>
          <cell r="J144">
            <v>52992974</v>
          </cell>
          <cell r="K144" t="str">
            <v>13/08/1983</v>
          </cell>
          <cell r="L144"/>
          <cell r="M144"/>
          <cell r="N144" t="str">
            <v>3 3. Único Contratista</v>
          </cell>
          <cell r="O144" t="str">
            <v xml:space="preserve">COLOMBIA </v>
          </cell>
          <cell r="P144" t="str">
            <v>ANTIOQUIA</v>
          </cell>
          <cell r="Q144" t="str">
            <v>MEDELLIN</v>
          </cell>
          <cell r="R144" t="str">
            <v>Trabajadora Social</v>
          </cell>
          <cell r="S144" t="str">
            <v>TP y 25 - 33 ME
Título Profesional, con tarjeta profesional en
los casos que sea requerido, en carreras del
Núcleo Básico del conocimiento de:
Sociología, trabajo social y afines.
Mínimo requerido
Veinticinco (25)
meses de
experiencia.
De ser necesario
se aplicará la
equivalencia
contenida en el
artículo cuarto de
la Resolución
No. 0012de 12
de enero de
2017.</v>
          </cell>
          <cell r="T144" t="str">
            <v>LAURA MARCELA TAMI LEAL</v>
          </cell>
          <cell r="U144" t="str">
            <v>1 1. Ley 80</v>
          </cell>
          <cell r="V144" t="str">
            <v>5 5. Contratación directa</v>
          </cell>
          <cell r="W144" t="str">
            <v>6 6. Otro</v>
          </cell>
          <cell r="X144" t="str">
            <v>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PC50</v>
          </cell>
          <cell r="Y144">
            <v>44943</v>
          </cell>
          <cell r="Z144">
            <v>44944</v>
          </cell>
          <cell r="AA144">
            <v>45291</v>
          </cell>
          <cell r="AB144" t="str">
            <v>MESES</v>
          </cell>
          <cell r="AC144">
            <v>11.566666666666666</v>
          </cell>
          <cell r="AD144" t="str">
            <v>DIAS</v>
          </cell>
          <cell r="AE144">
            <v>347</v>
          </cell>
          <cell r="AF144" t="str">
            <v>https://community.secop.gov.co/Public/Tendering/OpportunityDetail/Index?noticeUID=CO1.NTC.3780003&amp;isFromPublicArea=True&amp;isModal=true&amp;asPopupView=true</v>
          </cell>
          <cell r="AG144">
            <v>44943</v>
          </cell>
          <cell r="AH144" t="str">
            <v>1 1. Inversión</v>
          </cell>
          <cell r="AI144" t="str">
            <v>O23011601050000007671</v>
          </cell>
          <cell r="AJ144">
            <v>256</v>
          </cell>
          <cell r="AK144">
            <v>44929</v>
          </cell>
          <cell r="AL144">
            <v>59225000</v>
          </cell>
          <cell r="AM144">
            <v>176</v>
          </cell>
          <cell r="AN144">
            <v>44944</v>
          </cell>
          <cell r="AO144">
            <v>59225000</v>
          </cell>
          <cell r="AP144" t="str">
            <v>Interno</v>
          </cell>
          <cell r="AQ144" t="str">
            <v>Marcia Yazmin Castro Ramirez</v>
          </cell>
          <cell r="AR144" t="str">
            <v>Directora de Enfoque Diferencial</v>
          </cell>
          <cell r="AS144" t="str">
            <v>Dirección de Enfoque Diferencial</v>
          </cell>
          <cell r="AT144"/>
          <cell r="AU144">
            <v>59225000</v>
          </cell>
        </row>
        <row r="145">
          <cell r="A145">
            <v>140</v>
          </cell>
          <cell r="B145">
            <v>140</v>
          </cell>
          <cell r="C145" t="str">
            <v>CD-PS-141-2023</v>
          </cell>
          <cell r="D145">
            <v>76</v>
          </cell>
          <cell r="E145" t="str">
            <v>SECOPII</v>
          </cell>
          <cell r="F145" t="str">
            <v>Contratos</v>
          </cell>
          <cell r="G145" t="str">
            <v>17 17. Contrato de Prestación de Servicios</v>
          </cell>
          <cell r="H145" t="str">
            <v xml:space="preserve">31 31-Servicios Profesionales </v>
          </cell>
          <cell r="I145" t="str">
            <v>JENICE KATHERINE MARTINEZ TORRES</v>
          </cell>
          <cell r="J145">
            <v>64587389</v>
          </cell>
          <cell r="K145" t="str">
            <v>27/02/1980</v>
          </cell>
          <cell r="L145"/>
          <cell r="M145"/>
          <cell r="N145" t="str">
            <v>3 3. Único Contratista</v>
          </cell>
          <cell r="O145" t="str">
            <v>COLOMBIA</v>
          </cell>
          <cell r="P145" t="str">
            <v xml:space="preserve">ATLANTICO </v>
          </cell>
          <cell r="Q145" t="str">
            <v>BARRANQUILLA</v>
          </cell>
          <cell r="R145" t="str">
            <v xml:space="preserve">ABOGADA </v>
          </cell>
          <cell r="S145" t="str">
            <v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v>
          </cell>
          <cell r="T145" t="str">
            <v>LAURA MARCELA TAMI LEAL</v>
          </cell>
          <cell r="U145" t="str">
            <v>1 1. Ley 80</v>
          </cell>
          <cell r="V145" t="str">
            <v>5 5. Contratación directa</v>
          </cell>
          <cell r="W145" t="str">
            <v>6 6. Otro</v>
          </cell>
          <cell r="X145" t="str">
            <v>Prestar los servicios profesionales para representar jurídicamente a mujeres víctimas de violencias ante instancias judiciales y/o administrativas, en el marco de la Estrategia de Justicia de Género. PC 76</v>
          </cell>
          <cell r="Y145">
            <v>44943</v>
          </cell>
          <cell r="Z145">
            <v>44944</v>
          </cell>
          <cell r="AA145">
            <v>45262</v>
          </cell>
          <cell r="AB145" t="str">
            <v>MESES</v>
          </cell>
          <cell r="AC145">
            <v>10.6</v>
          </cell>
          <cell r="AD145" t="str">
            <v>DIAS</v>
          </cell>
          <cell r="AE145">
            <v>318</v>
          </cell>
          <cell r="AF145" t="str">
            <v>https://community.secop.gov.co/Public/Tendering/OpportunityDetail/Index?noticeUID=CO1.NTC.3775788&amp;isFromPublicArea=True&amp;isModal=true&amp;asPopupView=true</v>
          </cell>
          <cell r="AG145">
            <v>44943</v>
          </cell>
          <cell r="AH145" t="str">
            <v>1 1. Inversión</v>
          </cell>
          <cell r="AI145" t="str">
            <v>O23011603400000007672</v>
          </cell>
          <cell r="AJ145">
            <v>810</v>
          </cell>
          <cell r="AK145">
            <v>44929</v>
          </cell>
          <cell r="AL145">
            <v>66444000</v>
          </cell>
          <cell r="AM145">
            <v>160</v>
          </cell>
          <cell r="AN145">
            <v>44943</v>
          </cell>
          <cell r="AO145">
            <v>66444000</v>
          </cell>
          <cell r="AP145" t="str">
            <v>Interno</v>
          </cell>
          <cell r="AQ145" t="str">
            <v>Lisa Cristina Gomez Camargo</v>
          </cell>
          <cell r="AR145" t="str">
            <v>Subsecretaria de Fortalecimiento de Capacidades y Oportunidades</v>
          </cell>
          <cell r="AS145" t="str">
            <v>Subsecretaría de Fortalecimiento de Capacidades y Oportunidades</v>
          </cell>
          <cell r="AT145"/>
          <cell r="AU145">
            <v>66444000</v>
          </cell>
        </row>
        <row r="146">
          <cell r="A146">
            <v>141</v>
          </cell>
          <cell r="B146">
            <v>141</v>
          </cell>
          <cell r="C146" t="str">
            <v>CD-PS-142-2023</v>
          </cell>
          <cell r="D146">
            <v>840</v>
          </cell>
          <cell r="E146" t="str">
            <v>SECOPII</v>
          </cell>
          <cell r="F146" t="str">
            <v>Contratos</v>
          </cell>
          <cell r="G146" t="str">
            <v>17 17. Contrato de Prestación de Servicios</v>
          </cell>
          <cell r="H146" t="str">
            <v xml:space="preserve">31 31-Servicios Profesionales </v>
          </cell>
          <cell r="I146" t="str">
            <v>LEIDY TATIANA VEGA TORRES</v>
          </cell>
          <cell r="J146">
            <v>1020841286</v>
          </cell>
          <cell r="K146" t="str">
            <v>31/12/1969</v>
          </cell>
          <cell r="L146"/>
          <cell r="M146"/>
          <cell r="N146" t="str">
            <v>3 3. Único Contratista</v>
          </cell>
          <cell r="O146" t="str">
            <v xml:space="preserve">COLOMBIA </v>
          </cell>
          <cell r="P146" t="str">
            <v>BOGOTÁ</v>
          </cell>
          <cell r="Q146" t="str">
            <v>BOGOTÁ</v>
          </cell>
          <cell r="R146" t="str">
            <v xml:space="preserve">RELACIONES INTERNACIONALES_x000D_
</v>
          </cell>
          <cell r="S146" t="str">
            <v>Titulo profesional 
con tarjeta 
profesional cuando 
sea aplicable, en 
una disciplina 
académica de 
alguno de los 
Núcleos Básicos de 
Conocimiento 
(NBC) : relaciones 
internacionales, 
derecho 
2 meses de 
experiencia 
profesional 
De ser necesario se 
aplicará la 
equivalencia 
contenida en el 
artículo cuarto de la 
Resolución No. 0012 
de 12 de enero de 
2017</v>
          </cell>
          <cell r="T146" t="str">
            <v>LAURA MARCELA TAMI LEAL</v>
          </cell>
          <cell r="U146" t="str">
            <v>1 1. Ley 80</v>
          </cell>
          <cell r="V146" t="str">
            <v>5 5. Contratación directa</v>
          </cell>
          <cell r="W146" t="str">
            <v>6 6. Otro</v>
          </cell>
          <cell r="X146" t="str">
            <v>Prestar servicios profesionales para la gestión de las diferentes actividades misionales de la entidad a partir de las directrices impartidas por el Despacho de la Secretaria Distrital de la Mujer. PC 840</v>
          </cell>
          <cell r="Y146">
            <v>44943</v>
          </cell>
          <cell r="Z146">
            <v>44944</v>
          </cell>
          <cell r="AA146">
            <v>45291</v>
          </cell>
          <cell r="AB146" t="str">
            <v>MESES</v>
          </cell>
          <cell r="AC146">
            <v>11.566666666666666</v>
          </cell>
          <cell r="AD146" t="str">
            <v>DIAS</v>
          </cell>
          <cell r="AE146">
            <v>347</v>
          </cell>
          <cell r="AF146" t="str">
            <v>https://community.secop.gov.co/Public/Tendering/OpportunityDetail/Index?noticeUID=CO1.NTC.3776766&amp;isFromPublicArea=True&amp;isModal=true&amp;asPopupView=true</v>
          </cell>
          <cell r="AG146">
            <v>44943</v>
          </cell>
          <cell r="AH146" t="str">
            <v>1 1. Inversión</v>
          </cell>
          <cell r="AI146" t="str">
            <v>O23011605560000007662</v>
          </cell>
          <cell r="AJ146">
            <v>72</v>
          </cell>
          <cell r="AK146">
            <v>44929</v>
          </cell>
          <cell r="AL146">
            <v>44376000</v>
          </cell>
          <cell r="AM146">
            <v>167</v>
          </cell>
          <cell r="AN146">
            <v>44943</v>
          </cell>
          <cell r="AO146">
            <v>44376000</v>
          </cell>
          <cell r="AP146" t="str">
            <v>Interno</v>
          </cell>
          <cell r="AQ146" t="str">
            <v>Natalia Oviedo Meza</v>
          </cell>
          <cell r="AR146" t="str">
            <v xml:space="preserve">Asesora de Despacho </v>
          </cell>
          <cell r="AS146" t="str">
            <v>Despacho</v>
          </cell>
          <cell r="AT146" t="str">
            <v>cambio de supervisión, ANDREA CATALINA ZOTA BERNAL</v>
          </cell>
          <cell r="AU146">
            <v>44376000</v>
          </cell>
        </row>
        <row r="147">
          <cell r="A147">
            <v>142</v>
          </cell>
          <cell r="B147">
            <v>142</v>
          </cell>
          <cell r="C147" t="str">
            <v>CD-PS-143-2023</v>
          </cell>
          <cell r="D147">
            <v>885</v>
          </cell>
          <cell r="E147" t="str">
            <v>SECOPII</v>
          </cell>
          <cell r="F147" t="str">
            <v>Contratos</v>
          </cell>
          <cell r="G147" t="str">
            <v>17 17. Contrato de Prestación de Servicios</v>
          </cell>
          <cell r="H147" t="str">
            <v xml:space="preserve">31 31-Servicios Profesionales </v>
          </cell>
          <cell r="I147" t="str">
            <v>ANGELA MARIA CARDOZO CHAVEZ</v>
          </cell>
          <cell r="J147">
            <v>1098713784</v>
          </cell>
          <cell r="K147" t="str">
            <v>11/11/1991</v>
          </cell>
          <cell r="L147"/>
          <cell r="M147"/>
          <cell r="N147" t="str">
            <v>3 3. Único Contratista</v>
          </cell>
          <cell r="O147" t="str">
            <v>COLOMBIA</v>
          </cell>
          <cell r="P147" t="str">
            <v>SANTANDER</v>
          </cell>
          <cell r="Q147" t="str">
            <v>BUCARAMANGA</v>
          </cell>
          <cell r="R147" t="str">
            <v>Ingeniera Industrial</v>
          </cell>
          <cell r="S147" t="str">
            <v>Título Profesional en 
carreras de los 
núcleos básicos del 
conocimiento - NBC 
de: contaduría 
Pública, Economía; 
Administración; 
Ingeniería industrial 
y afines y Título de 
Posgrado en la 
modalidad de 
especialización o su 
equivalencia.
Once (11) meses de 
experiencia.
Aplica según
Resolución No. 0012
del 12 de enero de
2017</v>
          </cell>
          <cell r="T147" t="str">
            <v>LAURA MARCELA TAMI LEAL</v>
          </cell>
          <cell r="U147" t="str">
            <v>1 1. Ley 80</v>
          </cell>
          <cell r="V147" t="str">
            <v>5 5. Contratación directa</v>
          </cell>
          <cell r="W147" t="str">
            <v>6 6. Otro</v>
          </cell>
          <cell r="X147" t="str">
            <v>Prestación de servicios profesionales a la Dirección Administrativa y Financiera en la generación de reportes y  respuesta a solicitudes de información financiera y presupuestal, así como apoyar el tramite de pagos y participar en los diferentes procesos de selección en su etapa precontractual. pc 885</v>
          </cell>
          <cell r="Y147">
            <v>44943</v>
          </cell>
          <cell r="Z147">
            <v>44944</v>
          </cell>
          <cell r="AA147">
            <v>45289</v>
          </cell>
          <cell r="AB147" t="str">
            <v>MESES</v>
          </cell>
          <cell r="AC147">
            <v>11.5</v>
          </cell>
          <cell r="AD147" t="str">
            <v>DIAS</v>
          </cell>
          <cell r="AE147">
            <v>345</v>
          </cell>
          <cell r="AF147" t="str">
            <v>https://community.secop.gov.co/Public/Tendering/OpportunityDetail/Index?noticeUID=CO1.NTC.3776266&amp;isFromPublicArea=True&amp;isModal=true&amp;asPopupView=true</v>
          </cell>
          <cell r="AG147">
            <v>44943</v>
          </cell>
          <cell r="AH147" t="str">
            <v>1 1. Inversión</v>
          </cell>
          <cell r="AI147" t="str">
            <v>O23011605560000007662</v>
          </cell>
          <cell r="AJ147">
            <v>210</v>
          </cell>
          <cell r="AK147">
            <v>44929</v>
          </cell>
          <cell r="AL147">
            <v>74550000</v>
          </cell>
          <cell r="AM147">
            <v>154</v>
          </cell>
          <cell r="AN147">
            <v>44943</v>
          </cell>
          <cell r="AO147">
            <v>74550000</v>
          </cell>
          <cell r="AP147" t="str">
            <v>Interno</v>
          </cell>
          <cell r="AQ147" t="str">
            <v>Ana Rocío Murcia Gómez</v>
          </cell>
          <cell r="AR147" t="str">
            <v>Directora Administrativa y Financiera</v>
          </cell>
          <cell r="AS147" t="str">
            <v>Dirección Administrativa y Financiera</v>
          </cell>
          <cell r="AT147"/>
          <cell r="AU147">
            <v>74550000</v>
          </cell>
        </row>
        <row r="148">
          <cell r="A148">
            <v>143</v>
          </cell>
          <cell r="B148">
            <v>143</v>
          </cell>
          <cell r="C148" t="str">
            <v>CD-PS-144-2023</v>
          </cell>
          <cell r="D148">
            <v>899</v>
          </cell>
          <cell r="E148" t="str">
            <v>SECOPII</v>
          </cell>
          <cell r="F148" t="str">
            <v>Contratos</v>
          </cell>
          <cell r="G148" t="str">
            <v>17 17. Contrato de Prestación de Servicios</v>
          </cell>
          <cell r="H148" t="str">
            <v xml:space="preserve">31 31-Servicios Profesionales </v>
          </cell>
          <cell r="I148" t="str">
            <v>DIANA LINDA BUENO AGUIRRE</v>
          </cell>
          <cell r="J148">
            <v>51717833</v>
          </cell>
          <cell r="K148" t="str">
            <v>31/12/1969</v>
          </cell>
          <cell r="L148"/>
          <cell r="M148"/>
          <cell r="N148" t="str">
            <v>3 3. Único Contratista</v>
          </cell>
          <cell r="O148" t="str">
            <v>COLOMBIA</v>
          </cell>
          <cell r="P148" t="str">
            <v>CUNDINAMARCA</v>
          </cell>
          <cell r="Q148" t="str">
            <v>BOGOTA D.C</v>
          </cell>
          <cell r="R148" t="str">
            <v>ECONOMISTA</v>
          </cell>
          <cell r="S148" t="str">
            <v>Título Profesional en 
carreras de los 
núcleos básicos del 
conocimiento - NBC 
de: Economía y 
Título de Posgrado 
en la modalidad de 
especialización o su 
equivalencia.
Diecisiete (17) 
meses
de experiencia.
Aplica según
Resolución No. 0012
del 12 de enero de
2017</v>
          </cell>
          <cell r="T148" t="str">
            <v>LAURA MARCELA TAMI LEAL</v>
          </cell>
          <cell r="U148" t="str">
            <v>1 1. Ley 80</v>
          </cell>
          <cell r="V148" t="str">
            <v>5 5. Contratación directa</v>
          </cell>
          <cell r="W148" t="str">
            <v>6 6. Otro</v>
          </cell>
          <cell r="X148" t="str">
            <v>Prestar servicios profesionales para adelantar las actividades relacionadas con el plan de austeridad y demás procesos transversales de la Dirección Administrativa y Financiera. pc 899</v>
          </cell>
          <cell r="Y148">
            <v>44943</v>
          </cell>
          <cell r="Z148">
            <v>44944</v>
          </cell>
          <cell r="AA148">
            <v>45289</v>
          </cell>
          <cell r="AB148" t="str">
            <v>MESES</v>
          </cell>
          <cell r="AC148">
            <v>11.5</v>
          </cell>
          <cell r="AD148" t="str">
            <v>DIAS</v>
          </cell>
          <cell r="AE148">
            <v>345</v>
          </cell>
          <cell r="AF148" t="str">
            <v>https://community.secop.gov.co/Public/Tendering/OpportunityDetail/Index?noticeUID=CO1.NTC.3776709&amp;isFromPublicArea=True&amp;isModal=true&amp;asPopupView=true</v>
          </cell>
          <cell r="AG148">
            <v>44943</v>
          </cell>
          <cell r="AH148" t="str">
            <v>1 1. Inversión</v>
          </cell>
          <cell r="AI148" t="str">
            <v>O23011605560000007662</v>
          </cell>
          <cell r="AJ148">
            <v>33</v>
          </cell>
          <cell r="AK148">
            <v>44929</v>
          </cell>
          <cell r="AL148">
            <v>81650000</v>
          </cell>
          <cell r="AM148">
            <v>156</v>
          </cell>
          <cell r="AN148">
            <v>44943</v>
          </cell>
          <cell r="AO148">
            <v>81650000</v>
          </cell>
          <cell r="AP148" t="str">
            <v>Interno</v>
          </cell>
          <cell r="AQ148" t="str">
            <v>Ana Rocío Murcia Gómez</v>
          </cell>
          <cell r="AR148" t="str">
            <v>Directora Administrativa y Financiera</v>
          </cell>
          <cell r="AS148" t="str">
            <v>Dirección Administrativa y Financiera</v>
          </cell>
          <cell r="AT148"/>
          <cell r="AU148">
            <v>81650000</v>
          </cell>
        </row>
        <row r="149">
          <cell r="A149">
            <v>144</v>
          </cell>
          <cell r="B149">
            <v>144</v>
          </cell>
          <cell r="C149" t="str">
            <v>CD-PS-145-2023</v>
          </cell>
          <cell r="D149">
            <v>8</v>
          </cell>
          <cell r="E149" t="str">
            <v>SECOPII</v>
          </cell>
          <cell r="F149" t="str">
            <v>Contratos</v>
          </cell>
          <cell r="G149" t="str">
            <v>17 17. Contrato de Prestación de Servicios</v>
          </cell>
          <cell r="H149" t="str">
            <v xml:space="preserve">31 31-Servicios Profesionales </v>
          </cell>
          <cell r="I149" t="str">
            <v>MILDRED CONSTANZA ACUÑA DIAZ</v>
          </cell>
          <cell r="J149">
            <v>52695512</v>
          </cell>
          <cell r="K149" t="str">
            <v>31/12/1969</v>
          </cell>
          <cell r="L149"/>
          <cell r="M149"/>
          <cell r="N149" t="str">
            <v>3 3. Único Contratista</v>
          </cell>
          <cell r="O149" t="str">
            <v>COLOMBIA</v>
          </cell>
          <cell r="P149" t="str">
            <v>BOGOTÁ</v>
          </cell>
          <cell r="Q149" t="str">
            <v>BOGOTÁ</v>
          </cell>
          <cell r="R149" t="str">
            <v xml:space="preserve">ABOGADA </v>
          </cell>
          <cell r="S149" t="str">
            <v>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149" t="str">
            <v>LAURA MARCELA TAMI LEAL</v>
          </cell>
          <cell r="U149" t="str">
            <v>1 1. Ley 80</v>
          </cell>
          <cell r="V149" t="str">
            <v>5 5. Contratación directa</v>
          </cell>
          <cell r="W149" t="str">
            <v>6 6. Otro</v>
          </cell>
          <cell r="X149" t="str">
            <v>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PC8</v>
          </cell>
          <cell r="Y149">
            <v>44943</v>
          </cell>
          <cell r="Z149">
            <v>44944</v>
          </cell>
          <cell r="AA149">
            <v>45291</v>
          </cell>
          <cell r="AB149" t="str">
            <v>MESES</v>
          </cell>
          <cell r="AC149">
            <v>11.566666666666666</v>
          </cell>
          <cell r="AD149" t="str">
            <v>DIAS</v>
          </cell>
          <cell r="AE149">
            <v>347</v>
          </cell>
          <cell r="AF149" t="str">
            <v>https://community.secop.gov.co/Public/Tendering/OpportunityDetail/Index?noticeUID=CO1.NTC.3776521&amp;isFromPublicArea=True&amp;isModal=true&amp;asPopupView=true</v>
          </cell>
          <cell r="AG149">
            <v>44943</v>
          </cell>
          <cell r="AH149" t="str">
            <v>1 1. Inversión</v>
          </cell>
          <cell r="AI149" t="str">
            <v>O23011601050000007671</v>
          </cell>
          <cell r="AJ149">
            <v>142</v>
          </cell>
          <cell r="AK149">
            <v>44929</v>
          </cell>
          <cell r="AL149">
            <v>109250000</v>
          </cell>
          <cell r="AM149">
            <v>155</v>
          </cell>
          <cell r="AN149">
            <v>44943</v>
          </cell>
          <cell r="AO149">
            <v>109250000</v>
          </cell>
          <cell r="AP149" t="str">
            <v>Interno</v>
          </cell>
          <cell r="AQ149" t="str">
            <v>Diana Maria Parra Romero</v>
          </cell>
          <cell r="AR149" t="str">
            <v>Subsecretaria del Cuidado y Políticas de Igualdad</v>
          </cell>
          <cell r="AS149" t="str">
            <v>Subsecretaría del Cuidado y Políticas de Igualdad</v>
          </cell>
          <cell r="AT149"/>
          <cell r="AU149">
            <v>109250000</v>
          </cell>
        </row>
        <row r="150">
          <cell r="A150">
            <v>145</v>
          </cell>
          <cell r="B150">
            <v>145</v>
          </cell>
          <cell r="C150" t="str">
            <v>CD-PS-146-2023</v>
          </cell>
          <cell r="D150">
            <v>1</v>
          </cell>
          <cell r="E150" t="str">
            <v>SECOPII</v>
          </cell>
          <cell r="F150" t="str">
            <v>Contratos</v>
          </cell>
          <cell r="G150" t="str">
            <v>17 17. Contrato de Prestación de Servicios</v>
          </cell>
          <cell r="H150" t="str">
            <v xml:space="preserve">33 33-Servicios Apoyo a la Gestion de la Entidad (servicios administrativos) </v>
          </cell>
          <cell r="I150" t="str">
            <v>MAYRA ALEJANDRA PALACIOS GUACHETA</v>
          </cell>
          <cell r="J150">
            <v>1018439231</v>
          </cell>
          <cell r="K150" t="str">
            <v>15/11/1990</v>
          </cell>
          <cell r="L150"/>
          <cell r="M150"/>
          <cell r="N150" t="str">
            <v>3 3. Único Contratista</v>
          </cell>
          <cell r="O150" t="str">
            <v>COLOMBIA</v>
          </cell>
          <cell r="P150" t="str">
            <v>CUNDINAMARCA</v>
          </cell>
          <cell r="Q150" t="str">
            <v>BOGOTA</v>
          </cell>
          <cell r="R150" t="str">
            <v>TÉCNICA LABORAL EN PREESCOLAR</v>
          </cell>
          <cell r="S150" t="str">
            <v>Título de formación técnica o
título de formación técnica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8 ME
Para este proceso, en los
términos del artículo 4 de la
resolución 0012 de 2017, le
son aplicables las
equivalencias siguientes:
1. Título de formación
tecnológica o de
formación técnica
profesional por
terminación de 6
semestres de educación
superior y 18 meses de
experiencia laboral, o por
dos (2) años de
experiencia laboral y
título de bachiller.</v>
          </cell>
          <cell r="T150" t="str">
            <v>LAURA MARCELA TAMI LEAL</v>
          </cell>
          <cell r="U150" t="str">
            <v>1 1. Ley 80</v>
          </cell>
          <cell r="V150" t="str">
            <v>5 5. Contratación directa</v>
          </cell>
          <cell r="W150" t="str">
            <v>6 6. Otro</v>
          </cell>
          <cell r="X150" t="str">
            <v>Apoyar el desarrollo de las diferentes actividades que se realizan con las instancias, así como apoyar a la secretaría técnica del Consejo Consultivo de Mujeres - CCM que se lidera desde la Subsecretaría del Cuidado y Políticas de Igualdad. PC1</v>
          </cell>
          <cell r="Y150">
            <v>44943</v>
          </cell>
          <cell r="Z150">
            <v>44944</v>
          </cell>
          <cell r="AA150">
            <v>45291</v>
          </cell>
          <cell r="AB150" t="str">
            <v>MESES</v>
          </cell>
          <cell r="AC150">
            <v>11.566666666666666</v>
          </cell>
          <cell r="AD150" t="str">
            <v>DIAS</v>
          </cell>
          <cell r="AE150">
            <v>347</v>
          </cell>
          <cell r="AF150" t="str">
            <v>https://community.secop.gov.co/Public/Tendering/OpportunityDetail/Index?noticeUID=CO1.NTC.3776651&amp;isFromPublicArea=True&amp;isModal=true&amp;asPopupView=true</v>
          </cell>
          <cell r="AG150">
            <v>44943</v>
          </cell>
          <cell r="AH150" t="str">
            <v>1 1. Inversión</v>
          </cell>
          <cell r="AI150" t="str">
            <v>O23011601050000007671</v>
          </cell>
          <cell r="AJ150">
            <v>122</v>
          </cell>
          <cell r="AK150">
            <v>44929</v>
          </cell>
          <cell r="AL150">
            <v>36386000</v>
          </cell>
          <cell r="AM150">
            <v>157</v>
          </cell>
          <cell r="AN150">
            <v>44943</v>
          </cell>
          <cell r="AO150">
            <v>36386000</v>
          </cell>
          <cell r="AP150" t="str">
            <v>Interno</v>
          </cell>
          <cell r="AQ150" t="str">
            <v>Diana Maria Parra Romero</v>
          </cell>
          <cell r="AR150" t="str">
            <v>Subsecretaria del Cuidado y Políticas de Igualdad</v>
          </cell>
          <cell r="AS150" t="str">
            <v>Subsecretaría del Cuidado y Políticas de Igualdad</v>
          </cell>
          <cell r="AT150"/>
          <cell r="AU150">
            <v>36386000</v>
          </cell>
        </row>
        <row r="151">
          <cell r="A151">
            <v>146</v>
          </cell>
          <cell r="B151">
            <v>146</v>
          </cell>
          <cell r="C151" t="str">
            <v>CD-PS-147-2023</v>
          </cell>
          <cell r="D151">
            <v>892</v>
          </cell>
          <cell r="E151" t="str">
            <v>SECOPII</v>
          </cell>
          <cell r="F151" t="str">
            <v>Contratos</v>
          </cell>
          <cell r="G151" t="str">
            <v>17 17. Contrato de Prestación de Servicios</v>
          </cell>
          <cell r="H151" t="str">
            <v xml:space="preserve">31 31-Servicios Profesionales </v>
          </cell>
          <cell r="I151" t="str">
            <v>MARIA DEL PILAR NUÑEZ VEGA</v>
          </cell>
          <cell r="J151">
            <v>49793638</v>
          </cell>
          <cell r="K151" t="str">
            <v>03/03/1980</v>
          </cell>
          <cell r="L151"/>
          <cell r="M151"/>
          <cell r="N151" t="str">
            <v>3 3. Único Contratista</v>
          </cell>
          <cell r="O151" t="str">
            <v>COLOMBIA</v>
          </cell>
          <cell r="P151" t="str">
            <v>CESAR</v>
          </cell>
          <cell r="Q151" t="str">
            <v>VALLEDUPAR</v>
          </cell>
          <cell r="R151" t="str">
            <v>Administradora Financiera y de Sistemas</v>
          </cell>
          <cell r="S151" t="str">
            <v>Título Profesional en 
carreras de los 
núcleos básicos del 
conocimiento - NBC 
de: Administración; 
Administración 
Pública; Contaduría 
Pública, Economía y 
afines; y Título de 
Posgrado en la 
modalidad de 
especialización o su 
equivalencia
Once (11) meses de 
experiencia.
Aplica según
Resolución No. 0012
del 12 de enero de
2017</v>
          </cell>
          <cell r="T151" t="str">
            <v>LAURA MARCELA TAMI LEAL</v>
          </cell>
          <cell r="U151" t="str">
            <v>1 1. Ley 80</v>
          </cell>
          <cell r="V151" t="str">
            <v>5 5. Contratación directa</v>
          </cell>
          <cell r="W151" t="str">
            <v>6 6. Otro</v>
          </cell>
          <cell r="X151" t="str">
            <v>Prestar servicios profesionales a la Dirección Administrativa y Financiera en las actividades relacionadas con el apoyo a la supervisión, ejecución y desarrollo de  los procesos contractuales que le sean asignados. pc 892</v>
          </cell>
          <cell r="Y151">
            <v>44943</v>
          </cell>
          <cell r="Z151">
            <v>44944</v>
          </cell>
          <cell r="AA151">
            <v>45289</v>
          </cell>
          <cell r="AB151" t="str">
            <v>MESES</v>
          </cell>
          <cell r="AC151">
            <v>11.5</v>
          </cell>
          <cell r="AD151" t="str">
            <v>DIAS</v>
          </cell>
          <cell r="AE151">
            <v>345</v>
          </cell>
          <cell r="AF151" t="str">
            <v>https://community.secop.gov.co/Public/Tendering/OpportunityDetail/Index?noticeUID=CO1.NTC.3777102&amp;isFromPublicArea=True&amp;isModal=true&amp;asPopupView=true</v>
          </cell>
          <cell r="AG151">
            <v>44943</v>
          </cell>
          <cell r="AH151" t="str">
            <v>1 1. Inversión</v>
          </cell>
          <cell r="AI151" t="str">
            <v>O23011605560000007662</v>
          </cell>
          <cell r="AJ151">
            <v>26</v>
          </cell>
          <cell r="AK151">
            <v>44929</v>
          </cell>
          <cell r="AL151">
            <v>74550000</v>
          </cell>
          <cell r="AM151">
            <v>169</v>
          </cell>
          <cell r="AN151">
            <v>44943</v>
          </cell>
          <cell r="AO151">
            <v>74550000</v>
          </cell>
          <cell r="AP151" t="str">
            <v>Interno</v>
          </cell>
          <cell r="AQ151" t="str">
            <v>Ana Rocío Murcia Gómez</v>
          </cell>
          <cell r="AR151" t="str">
            <v>Directora Administrativa y Financiera</v>
          </cell>
          <cell r="AS151" t="str">
            <v>Dirección Administrativa y Financiera</v>
          </cell>
          <cell r="AT151"/>
          <cell r="AU151">
            <v>74550000</v>
          </cell>
        </row>
        <row r="152">
          <cell r="A152">
            <v>147</v>
          </cell>
          <cell r="B152">
            <v>147</v>
          </cell>
          <cell r="C152" t="str">
            <v>CD-PS-148-2023</v>
          </cell>
          <cell r="D152">
            <v>109</v>
          </cell>
          <cell r="E152" t="str">
            <v>SECOPII</v>
          </cell>
          <cell r="F152" t="str">
            <v>Contratos</v>
          </cell>
          <cell r="G152" t="str">
            <v>17 17. Contrato de Prestación de Servicios</v>
          </cell>
          <cell r="H152" t="str">
            <v xml:space="preserve">31 31-Servicios Profesionales </v>
          </cell>
          <cell r="I152" t="str">
            <v>CLAUDIA LILIANA CASTELLANOS RONCANCIO</v>
          </cell>
          <cell r="J152">
            <v>37729988</v>
          </cell>
          <cell r="K152" t="str">
            <v>22/04/1977</v>
          </cell>
          <cell r="L152"/>
          <cell r="M152"/>
          <cell r="N152" t="str">
            <v>3 3. Único Contratista</v>
          </cell>
          <cell r="O152" t="str">
            <v xml:space="preserve">COLOMBIA </v>
          </cell>
          <cell r="P152" t="str">
            <v>SANTANDER</v>
          </cell>
          <cell r="Q152" t="str">
            <v>BUCARAMANGA</v>
          </cell>
          <cell r="R152" t="str">
            <v xml:space="preserve">ABOGADA </v>
          </cell>
          <cell r="S152"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52" t="str">
            <v>LAURA MARCELA TAMI LEAL</v>
          </cell>
          <cell r="U152" t="str">
            <v>1 1. Ley 80</v>
          </cell>
          <cell r="V152" t="str">
            <v>5 5. Contratación directa</v>
          </cell>
          <cell r="W152" t="str">
            <v>6 6. Otro</v>
          </cell>
          <cell r="X152" t="str">
            <v>Prestar los servicios profesionales para representar jurídicamente a mujeres víctimas de violencias ante instancias judiciales y/o administrativas, en el marco de la Estrategia de Justicia de Género. PC 109</v>
          </cell>
          <cell r="Y152">
            <v>44943</v>
          </cell>
          <cell r="Z152">
            <v>44944</v>
          </cell>
          <cell r="AA152">
            <v>45262</v>
          </cell>
          <cell r="AB152" t="str">
            <v>MESES</v>
          </cell>
          <cell r="AC152">
            <v>10.6</v>
          </cell>
          <cell r="AD152" t="str">
            <v>DIAS</v>
          </cell>
          <cell r="AE152">
            <v>318</v>
          </cell>
          <cell r="AF152" t="str">
            <v>https://community.secop.gov.co/Public/Tendering/OpportunityDetail/Index?noticeUID=CO1.NTC.3777572&amp;isFromPublicArea=True&amp;isModal=true&amp;asPopupView=true</v>
          </cell>
          <cell r="AG152">
            <v>44943</v>
          </cell>
          <cell r="AH152" t="str">
            <v>1 1. Inversión</v>
          </cell>
          <cell r="AI152" t="str">
            <v>O23011603400000007672</v>
          </cell>
          <cell r="AJ152">
            <v>813</v>
          </cell>
          <cell r="AK152">
            <v>44929</v>
          </cell>
          <cell r="AL152">
            <v>66444000</v>
          </cell>
          <cell r="AM152">
            <v>161</v>
          </cell>
          <cell r="AN152">
            <v>44943</v>
          </cell>
          <cell r="AO152">
            <v>66444000</v>
          </cell>
          <cell r="AP152" t="str">
            <v>Interno</v>
          </cell>
          <cell r="AQ152" t="str">
            <v>Lisa Cristina Gomez Camargo</v>
          </cell>
          <cell r="AR152" t="str">
            <v>Subsecretaria de Fortalecimiento de Capacidades y Oportunidades</v>
          </cell>
          <cell r="AS152" t="str">
            <v>Subsecretaría de Fortalecimiento de Capacidades y Oportunidades</v>
          </cell>
          <cell r="AT152"/>
          <cell r="AU152">
            <v>66444000</v>
          </cell>
        </row>
        <row r="153">
          <cell r="A153">
            <v>148</v>
          </cell>
          <cell r="B153">
            <v>148</v>
          </cell>
          <cell r="C153" t="str">
            <v>CD-PS-149-2023</v>
          </cell>
          <cell r="D153">
            <v>462</v>
          </cell>
          <cell r="E153" t="str">
            <v>SECOPII</v>
          </cell>
          <cell r="F153" t="str">
            <v>Contratos</v>
          </cell>
          <cell r="G153" t="str">
            <v>17 17. Contrato de Prestación de Servicios</v>
          </cell>
          <cell r="H153" t="str">
            <v xml:space="preserve">31 31-Servicios Profesionales </v>
          </cell>
          <cell r="I153" t="str">
            <v>ITALO EMILIANO GALLO ORTIZ</v>
          </cell>
          <cell r="J153">
            <v>79720987</v>
          </cell>
          <cell r="K153" t="str">
            <v>29/06/1976</v>
          </cell>
          <cell r="L153"/>
          <cell r="M153"/>
          <cell r="N153" t="str">
            <v>3 3. Único Contratista</v>
          </cell>
          <cell r="O153" t="str">
            <v xml:space="preserve">COLOMBIA </v>
          </cell>
          <cell r="P153" t="str">
            <v xml:space="preserve">MAGDALENA </v>
          </cell>
          <cell r="Q153" t="str">
            <v>SANTA MARTA</v>
          </cell>
          <cell r="R153" t="str">
            <v>ABOGADO 
ESPECIALISTA EN DERECHO PÚBLICO</v>
          </cell>
          <cell r="S153" t="str">
            <v xml:space="preserve">Título Profesional con tarjeta profesional en las  disciplinas académicas de núcleo básico del conocimiento – NBC de Derecho y Afines; y Título de Postgrado en modalidad de Especialización en áreas afines.
 Experiencia:  Mínimo dieciséis (16) meses de experiencia profesional
Título de postgrado en la Modalidad de Especialización por dos (2) años de experiencia   profesiona o viceversa, esto según lo establecido en Resolución 0012 del 12 de enero de 2017
</v>
          </cell>
          <cell r="T153" t="str">
            <v>LAURA MARCELA TAMI LEAL</v>
          </cell>
          <cell r="U153" t="str">
            <v>1 1. Ley 80</v>
          </cell>
          <cell r="V153" t="str">
            <v>5 5. Contratación directa</v>
          </cell>
          <cell r="W153" t="str">
            <v>6 6. Otro</v>
          </cell>
          <cell r="X153" t="str">
            <v>Prestar servicios profesionales para apoyar juridicamente a la Dirección de Territorialización de Derechos y Participación en la gestión y trámite de respuestas a derechos de petición, requerimientos y demás solicitudes que deban atender en cumplimiento de su misionalidad. PC 462</v>
          </cell>
          <cell r="Y153">
            <v>44943</v>
          </cell>
          <cell r="Z153">
            <v>44944</v>
          </cell>
          <cell r="AA153">
            <v>45291</v>
          </cell>
          <cell r="AB153" t="str">
            <v>MESES</v>
          </cell>
          <cell r="AC153">
            <v>11.566666666666666</v>
          </cell>
          <cell r="AD153" t="str">
            <v>DIAS</v>
          </cell>
          <cell r="AE153">
            <v>347</v>
          </cell>
          <cell r="AF153" t="str">
            <v>https://community.secop.gov.co/Public/Tendering/OpportunityDetail/Index?noticeUID=CO1.NTC.3777334&amp;isFromPublicArea=True&amp;isModal=true&amp;asPopupView=true</v>
          </cell>
          <cell r="AG153">
            <v>44943</v>
          </cell>
          <cell r="AH153" t="str">
            <v>1 1. Inversión</v>
          </cell>
          <cell r="AI153" t="str">
            <v>O23011601020000007675</v>
          </cell>
          <cell r="AJ153">
            <v>390</v>
          </cell>
          <cell r="AK153">
            <v>44929</v>
          </cell>
          <cell r="AL153">
            <v>74957000</v>
          </cell>
          <cell r="AM153">
            <v>177</v>
          </cell>
          <cell r="AN153">
            <v>44944</v>
          </cell>
          <cell r="AO153">
            <v>74957000</v>
          </cell>
          <cell r="AP153" t="str">
            <v>Interno</v>
          </cell>
          <cell r="AQ153" t="str">
            <v>Marcela Enciso Gaitan</v>
          </cell>
          <cell r="AR153" t="str">
            <v>Directora de Territorialización de Derechos y Participación</v>
          </cell>
          <cell r="AS153" t="str">
            <v>Dirección de Territorialización de Derechos y Participación</v>
          </cell>
          <cell r="AT153"/>
          <cell r="AU153">
            <v>74957000</v>
          </cell>
        </row>
        <row r="154">
          <cell r="A154">
            <v>149</v>
          </cell>
          <cell r="B154">
            <v>149</v>
          </cell>
          <cell r="C154" t="str">
            <v>CD-PS-150-2023</v>
          </cell>
          <cell r="D154">
            <v>804</v>
          </cell>
          <cell r="E154" t="str">
            <v>SECOPII</v>
          </cell>
          <cell r="F154" t="str">
            <v>Contratos</v>
          </cell>
          <cell r="G154" t="str">
            <v>17 17. Contrato de Prestación de Servicios</v>
          </cell>
          <cell r="H154" t="str">
            <v xml:space="preserve">31 31-Servicios Profesionales </v>
          </cell>
          <cell r="I154" t="str">
            <v>PAULA ANDREA BRAVO ROSERO</v>
          </cell>
          <cell r="J154">
            <v>1061707223</v>
          </cell>
          <cell r="K154">
            <v>32241</v>
          </cell>
          <cell r="L154"/>
          <cell r="M154"/>
          <cell r="N154" t="str">
            <v>3 3. Único Contratista</v>
          </cell>
          <cell r="O154" t="str">
            <v xml:space="preserve">COLOMBIA </v>
          </cell>
          <cell r="P154" t="str">
            <v>CAUCA</v>
          </cell>
          <cell r="Q154" t="str">
            <v>PAPAYAN</v>
          </cell>
          <cell r="R154" t="str">
            <v xml:space="preserve">ABOGADA
ESPECIALISTA EN DERECHO ADMINISTRATIVO
MAESTRÍA EN DERECHO CONTRACTUAL PUBLICO Y PRIVADO </v>
          </cell>
          <cell r="S154" t="str">
            <v>Título profesional en carreras del núcleo básico del conocimiento de: Derecho y Afines y Título de Posgrado Mínimo cuarenta y un (41) meses de experiencia profesional o su equivalencia. 
Mínimo cuarenta y un (41) meses de experiencia profesional o su equivalencia.
De ser necesario se aplicará la equivalencia contenida en el Artículo
Cuarto de la Resolución No. 012 de 2017</v>
          </cell>
          <cell r="T154" t="str">
            <v>LAURA MARCELA TAMI LEAL</v>
          </cell>
          <cell r="U154" t="str">
            <v>1 1. Ley 80</v>
          </cell>
          <cell r="V154" t="str">
            <v>5 5. Contratación directa</v>
          </cell>
          <cell r="W154" t="str">
            <v>6 6. Otro</v>
          </cell>
          <cell r="X154" t="str">
            <v>Prestar servicios profesionales para apoyar a la Dirección de Contratación de la SDMujer en el desarrollo de los procesos de contratación de alta complejidad que le sean asignados, así como, apoyar jurídicamente en las etapas de contratación y ejecución. pc 804</v>
          </cell>
          <cell r="Y154">
            <v>44943</v>
          </cell>
          <cell r="Z154">
            <v>44944</v>
          </cell>
          <cell r="AA154">
            <v>45291</v>
          </cell>
          <cell r="AB154" t="str">
            <v>MESES</v>
          </cell>
          <cell r="AC154">
            <v>11.566666666666666</v>
          </cell>
          <cell r="AD154" t="str">
            <v>DIAS</v>
          </cell>
          <cell r="AE154">
            <v>347</v>
          </cell>
          <cell r="AF154" t="str">
            <v>https://community.secop.gov.co/Public/Tendering/OpportunityDetail/Index?noticeUID=CO1.NTC.3777636&amp;isFromPublicArea=True&amp;isModal=true&amp;asPopupView=true</v>
          </cell>
          <cell r="AG154">
            <v>44943</v>
          </cell>
          <cell r="AH154" t="str">
            <v>1 1. Inversión</v>
          </cell>
          <cell r="AI154" t="str">
            <v>O23011605560000007662</v>
          </cell>
          <cell r="AJ154">
            <v>158</v>
          </cell>
          <cell r="AK154">
            <v>44929</v>
          </cell>
          <cell r="AL154">
            <v>115966667</v>
          </cell>
          <cell r="AM154">
            <v>178</v>
          </cell>
          <cell r="AN154">
            <v>44944</v>
          </cell>
          <cell r="AO154">
            <v>115966667</v>
          </cell>
          <cell r="AP154" t="str">
            <v>Interno</v>
          </cell>
          <cell r="AQ154" t="str">
            <v>Luis Guillermo Flechas Salcedo</v>
          </cell>
          <cell r="AR154" t="str">
            <v>Director de la Dirección de Contratación</v>
          </cell>
          <cell r="AS154" t="str">
            <v>Dirección de Contratación</v>
          </cell>
          <cell r="AT154"/>
          <cell r="AU154">
            <v>115966667</v>
          </cell>
        </row>
        <row r="155">
          <cell r="A155">
            <v>150</v>
          </cell>
          <cell r="B155">
            <v>150</v>
          </cell>
          <cell r="C155" t="str">
            <v>CD-PS-151-2023</v>
          </cell>
          <cell r="D155">
            <v>866</v>
          </cell>
          <cell r="E155" t="str">
            <v>SECOPII</v>
          </cell>
          <cell r="F155" t="str">
            <v>Contratos</v>
          </cell>
          <cell r="G155" t="str">
            <v>17 17. Contrato de Prestación de Servicios</v>
          </cell>
          <cell r="H155" t="str">
            <v xml:space="preserve">33 33-Servicios Apoyo a la Gestion de la Entidad (servicios administrativos) </v>
          </cell>
          <cell r="I155" t="str">
            <v>CARLOS ALBERTO MORENO PINZON</v>
          </cell>
          <cell r="J155">
            <v>80732015</v>
          </cell>
          <cell r="K155" t="str">
            <v>19/11/1981</v>
          </cell>
          <cell r="L155"/>
          <cell r="M155"/>
          <cell r="N155" t="str">
            <v>3 3. Único Contratista</v>
          </cell>
          <cell r="O155" t="str">
            <v>COLOMBIA</v>
          </cell>
          <cell r="P155" t="str">
            <v>CUNDINAMARCA</v>
          </cell>
          <cell r="Q155" t="str">
            <v>BOGOTA D.C</v>
          </cell>
          <cell r="R155" t="str">
            <v>TECNICA PROFESIONAL EN INGENIERIA DE SISTEMAS</v>
          </cell>
          <cell r="S155" t="str">
            <v xml:space="preserve">Título de 
Formación Técnica 
Profesional o Título 
de Formación 
Tecnológica en 
núcleo básico del 
conocimiento de la 
administración o 
ingeniería de 
sistemas, telemática 
o afines o su equivalencia
TFT-TFT 7-15 ME
(2) años de  experiencia laboral y 
título de bachiller.
</v>
          </cell>
          <cell r="T155" t="str">
            <v>LAURA MARCELA TAMI LEAL</v>
          </cell>
          <cell r="U155" t="str">
            <v>1 1. Ley 80</v>
          </cell>
          <cell r="V155" t="str">
            <v>5 5. Contratación directa</v>
          </cell>
          <cell r="W155" t="str">
            <v>6 6. Otro</v>
          </cell>
          <cell r="X155" t="str">
            <v>Apoyar las actividades que garanticen el mantenimiento, soporte y adecuado funcionamiento de la infraestructura tecnológica de la entidad. pc 866</v>
          </cell>
          <cell r="Y155">
            <v>44943</v>
          </cell>
          <cell r="Z155">
            <v>44944</v>
          </cell>
          <cell r="AA155">
            <v>45291</v>
          </cell>
          <cell r="AB155" t="str">
            <v>MESES</v>
          </cell>
          <cell r="AC155">
            <v>11.566666666666666</v>
          </cell>
          <cell r="AD155" t="str">
            <v>DIAS</v>
          </cell>
          <cell r="AE155">
            <v>347</v>
          </cell>
          <cell r="AF155" t="str">
            <v>https://community.secop.gov.co/Public/Tendering/OpportunityDetail/Index?noticeUID=CO1.NTC.3779344&amp;isFromPublicArea=True&amp;isModal=true&amp;asPopupView=true</v>
          </cell>
          <cell r="AG155">
            <v>44943</v>
          </cell>
          <cell r="AH155" t="str">
            <v>1 1. Inversión</v>
          </cell>
          <cell r="AI155" t="str">
            <v>O23011605560000007662</v>
          </cell>
          <cell r="AJ155">
            <v>197</v>
          </cell>
          <cell r="AK155">
            <v>44929</v>
          </cell>
          <cell r="AL155">
            <v>43073333</v>
          </cell>
          <cell r="AM155">
            <v>170</v>
          </cell>
          <cell r="AN155">
            <v>44943</v>
          </cell>
          <cell r="AO155">
            <v>43073333</v>
          </cell>
          <cell r="AP155" t="str">
            <v>Interno</v>
          </cell>
          <cell r="AQ155" t="str">
            <v>Sandra Catalina Campos Romero</v>
          </cell>
          <cell r="AR155" t="str">
            <v>Jefe Asesora de Planeación</v>
          </cell>
          <cell r="AS155" t="str">
            <v>Oficina Asesora de Planeación</v>
          </cell>
          <cell r="AT155"/>
          <cell r="AU155">
            <v>43073333</v>
          </cell>
        </row>
        <row r="156">
          <cell r="A156">
            <v>151</v>
          </cell>
          <cell r="B156">
            <v>151</v>
          </cell>
          <cell r="C156" t="str">
            <v>CD-PS-152-2023</v>
          </cell>
          <cell r="D156">
            <v>111</v>
          </cell>
          <cell r="E156" t="str">
            <v>SECOPII</v>
          </cell>
          <cell r="F156" t="str">
            <v>Contratos</v>
          </cell>
          <cell r="G156" t="str">
            <v>17 17. Contrato de Prestación de Servicios</v>
          </cell>
          <cell r="H156" t="str">
            <v xml:space="preserve">31 31-Servicios Profesionales </v>
          </cell>
          <cell r="I156" t="str">
            <v>PAULA ANDREA MARQUEZ OSORIO</v>
          </cell>
          <cell r="J156">
            <v>1088304942</v>
          </cell>
          <cell r="K156" t="str">
            <v>31/12/1969</v>
          </cell>
          <cell r="L156"/>
          <cell r="M156"/>
          <cell r="N156" t="str">
            <v>3 3. Único Contratista</v>
          </cell>
          <cell r="O156" t="str">
            <v xml:space="preserve">COLOMBIA </v>
          </cell>
          <cell r="P156" t="str">
            <v xml:space="preserve">RISARALDA </v>
          </cell>
          <cell r="Q156" t="str">
            <v>PEREIRA</v>
          </cell>
          <cell r="R156" t="str">
            <v xml:space="preserve">ABOGADA </v>
          </cell>
          <cell r="S156" t="str">
            <v>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56" t="str">
            <v>LAURA MARCELA TAMI LEAL</v>
          </cell>
          <cell r="U156" t="str">
            <v>1 1. Ley 80</v>
          </cell>
          <cell r="V156" t="str">
            <v>5 5. Contratación directa</v>
          </cell>
          <cell r="W156" t="str">
            <v>6 6. Otro</v>
          </cell>
          <cell r="X156" t="str">
            <v>Prestar los servicios profesionales para representar jurídicamente a mujeres víctimas de violencias ante instancias judiciales y/o administrativas, en el marco de la Estrategia de Justicia de Género. PC 111</v>
          </cell>
          <cell r="Y156">
            <v>44943</v>
          </cell>
          <cell r="Z156">
            <v>44944</v>
          </cell>
          <cell r="AA156">
            <v>45262</v>
          </cell>
          <cell r="AB156" t="str">
            <v>MESES</v>
          </cell>
          <cell r="AC156">
            <v>10.6</v>
          </cell>
          <cell r="AD156" t="str">
            <v>DIAS</v>
          </cell>
          <cell r="AE156">
            <v>318</v>
          </cell>
          <cell r="AF156" t="str">
            <v>https://community.secop.gov.co/Public/Tendering/OpportunityDetail/Index?noticeUID=CO1.NTC.3781134&amp;isFromPublicArea=True&amp;isModal=true&amp;asPopupView=true</v>
          </cell>
          <cell r="AG156">
            <v>44943</v>
          </cell>
          <cell r="AH156" t="str">
            <v>1 1. Inversión</v>
          </cell>
          <cell r="AI156" t="str">
            <v>O23011603400000007672</v>
          </cell>
          <cell r="AJ156">
            <v>815</v>
          </cell>
          <cell r="AK156">
            <v>44929</v>
          </cell>
          <cell r="AL156">
            <v>66444000</v>
          </cell>
          <cell r="AM156">
            <v>171</v>
          </cell>
          <cell r="AN156">
            <v>44944</v>
          </cell>
          <cell r="AO156">
            <v>66444000</v>
          </cell>
          <cell r="AP156" t="str">
            <v>Interno</v>
          </cell>
          <cell r="AQ156" t="str">
            <v>Lisa Cristina Gomez Camargo</v>
          </cell>
          <cell r="AR156" t="str">
            <v>Subsecretaria de Fortalecimiento de Capacidades y Oportunidades</v>
          </cell>
          <cell r="AS156" t="str">
            <v>Subsecretaría de Fortalecimiento de Capacidades y Oportunidades</v>
          </cell>
          <cell r="AT156"/>
          <cell r="AU156">
            <v>66444000</v>
          </cell>
        </row>
        <row r="157">
          <cell r="A157">
            <v>152</v>
          </cell>
          <cell r="B157">
            <v>152</v>
          </cell>
          <cell r="C157" t="str">
            <v>CD-PS-153-2023</v>
          </cell>
          <cell r="D157">
            <v>623</v>
          </cell>
          <cell r="E157" t="str">
            <v>SECOPII</v>
          </cell>
          <cell r="F157" t="str">
            <v>Contratos</v>
          </cell>
          <cell r="G157" t="str">
            <v>17 17. Contrato de Prestación de Servicios</v>
          </cell>
          <cell r="H157" t="str">
            <v xml:space="preserve">31 31-Servicios Profesionales </v>
          </cell>
          <cell r="I157" t="str">
            <v>LUZ IRAYDA ROJAS ZAMBRANO</v>
          </cell>
          <cell r="J157">
            <v>52280224</v>
          </cell>
          <cell r="K157" t="str">
            <v>31/12/1969</v>
          </cell>
          <cell r="L157"/>
          <cell r="M157"/>
          <cell r="N157" t="str">
            <v>3 3. Único Contratista</v>
          </cell>
          <cell r="O157" t="str">
            <v xml:space="preserve">COLOMBIA </v>
          </cell>
          <cell r="P157" t="str">
            <v>CUNDINAMARCA</v>
          </cell>
          <cell r="Q157" t="str">
            <v>BOGOTA D.C</v>
          </cell>
          <cell r="R157" t="str">
            <v>LICENCIATURA EN QUIMICA Y BIOLOGIA MAESTRIA EN DESARROLLO SOSTENIBLE Y MEDIO AMBIENTE.</v>
          </cell>
          <cell r="S157" t="str">
            <v xml:space="preserve">Título profesional en 
disciplinas académicas del 
núcleo básico de conocimiento 
NBC de: Educación; 
Arquitectura; Geografía, 
Historia; Administración;Economía;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veintinueve (29)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157" t="str">
            <v>LAURA MARCELA TAMI LEAL</v>
          </cell>
          <cell r="U157" t="str">
            <v>1 1. Ley 80</v>
          </cell>
          <cell r="V157" t="str">
            <v>5 5. Contratación directa</v>
          </cell>
          <cell r="W157" t="str">
            <v>6 6. Otro</v>
          </cell>
          <cell r="X157" t="str">
            <v>Apoyar la transversalización del enfoque de género de la Política Pública de Mujeres y Equidad de Género (PPMYEG) asociados a la Dirección de Derechos y Diseño de Política de la SDMujer PC 623</v>
          </cell>
          <cell r="Y157">
            <v>44943</v>
          </cell>
          <cell r="Z157">
            <v>44944</v>
          </cell>
          <cell r="AA157">
            <v>45291</v>
          </cell>
          <cell r="AB157" t="str">
            <v>MESES</v>
          </cell>
          <cell r="AC157">
            <v>11.566666666666666</v>
          </cell>
          <cell r="AD157" t="str">
            <v>DIAS</v>
          </cell>
          <cell r="AE157">
            <v>347</v>
          </cell>
          <cell r="AF157" t="str">
            <v>https://community.secop.gov.co/Public/Tendering/OpportunityDetail/Index?noticeUID=CO1.NTC.3781265&amp;isFromPublicArea=True&amp;isModal=true&amp;asPopupView=true</v>
          </cell>
          <cell r="AG157">
            <v>44943</v>
          </cell>
          <cell r="AH157" t="str">
            <v>1 1. Inversión</v>
          </cell>
          <cell r="AI157" t="str">
            <v>O23011601050000007738</v>
          </cell>
          <cell r="AJ157">
            <v>729</v>
          </cell>
          <cell r="AK157">
            <v>44929</v>
          </cell>
          <cell r="AL157">
            <v>97083000</v>
          </cell>
          <cell r="AM157">
            <v>175</v>
          </cell>
          <cell r="AN157">
            <v>44944</v>
          </cell>
          <cell r="AO157">
            <v>97083000</v>
          </cell>
          <cell r="AP157" t="str">
            <v>Interno</v>
          </cell>
          <cell r="AQ157" t="str">
            <v>Clara López García</v>
          </cell>
          <cell r="AR157" t="str">
            <v>Directora  de Derechos y Diseño de Política</v>
          </cell>
          <cell r="AS157" t="str">
            <v>Dirección de Derechos y Diseño de Política</v>
          </cell>
          <cell r="AT157"/>
          <cell r="AU157">
            <v>97083000</v>
          </cell>
        </row>
        <row r="158">
          <cell r="A158">
            <v>153</v>
          </cell>
          <cell r="B158">
            <v>153</v>
          </cell>
          <cell r="C158" t="str">
            <v>CD-PS-154-2023</v>
          </cell>
          <cell r="D158">
            <v>638</v>
          </cell>
          <cell r="E158" t="str">
            <v>SECOPII</v>
          </cell>
          <cell r="F158" t="str">
            <v>Contratos</v>
          </cell>
          <cell r="G158" t="str">
            <v>17 17. Contrato de Prestación de Servicios</v>
          </cell>
          <cell r="H158" t="str">
            <v xml:space="preserve">31 31-Servicios Profesionales </v>
          </cell>
          <cell r="I158" t="str">
            <v>SOL ANGY CORTES PEREZ</v>
          </cell>
          <cell r="J158">
            <v>1125618115</v>
          </cell>
          <cell r="K158" t="str">
            <v>31/12/1969</v>
          </cell>
          <cell r="L158"/>
          <cell r="M158"/>
          <cell r="N158" t="str">
            <v>3 3. Único Contratista</v>
          </cell>
          <cell r="O158" t="str">
            <v xml:space="preserve">COLOMBIA </v>
          </cell>
          <cell r="P158" t="str">
            <v>CUNDINAMARCA</v>
          </cell>
          <cell r="Q158" t="str">
            <v>BOGOTA D.C</v>
          </cell>
          <cell r="R158" t="str">
            <v>TRABAJADORA SOCIAL MAESTRIA EN INTERVENCIÓN SOCIAL ESPECIALISTA EN ESTUDIOS FEMINISTAS DE GÉNERO</v>
          </cell>
          <cell r="S158" t="str">
            <v xml:space="preserve">Título profesional en 
disciplinas académicas del 
núcleo básico de conocimiento 
NBC de: Educación; Arquitectura; Geografía, 
Historia; Administración;Economía;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veintinueve (29)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158" t="str">
            <v>LAURA MARCELA TAMI LEAL</v>
          </cell>
          <cell r="U158" t="str">
            <v>1 1. Ley 80</v>
          </cell>
          <cell r="V158" t="str">
            <v>5 5. Contratación directa</v>
          </cell>
          <cell r="W158" t="str">
            <v>6 6. Otro</v>
          </cell>
          <cell r="X158" t="str">
            <v>Prestar servicios profesionales a la SDMujer para liderar la puesta en marcha e implementación de "en igualdad:  Sello Distrital de Igualdad de Género", así como en la medición a los sectores de la administración Distrital PC 638</v>
          </cell>
          <cell r="Y158">
            <v>44943</v>
          </cell>
          <cell r="Z158">
            <v>44944</v>
          </cell>
          <cell r="AA158">
            <v>45291</v>
          </cell>
          <cell r="AB158" t="str">
            <v>MESES</v>
          </cell>
          <cell r="AC158">
            <v>11.566666666666666</v>
          </cell>
          <cell r="AD158" t="str">
            <v>DIAS</v>
          </cell>
          <cell r="AE158">
            <v>347</v>
          </cell>
          <cell r="AF158" t="str">
            <v>https://community.secop.gov.co/Public/Tendering/OpportunityDetail/Index?noticeUID=CO1.NTC.3782150&amp;isFromPublicArea=True&amp;isModal=true&amp;asPopupView=true</v>
          </cell>
          <cell r="AG158">
            <v>44943</v>
          </cell>
          <cell r="AH158" t="str">
            <v>1 1. Inversión</v>
          </cell>
          <cell r="AI158" t="str">
            <v>O23011601050000007738</v>
          </cell>
          <cell r="AJ158">
            <v>744</v>
          </cell>
          <cell r="AK158">
            <v>44929</v>
          </cell>
          <cell r="AL158">
            <v>97083000</v>
          </cell>
          <cell r="AM158">
            <v>174</v>
          </cell>
          <cell r="AN158">
            <v>44944</v>
          </cell>
          <cell r="AO158">
            <v>97083000</v>
          </cell>
          <cell r="AP158" t="str">
            <v>Interno</v>
          </cell>
          <cell r="AQ158" t="str">
            <v>Clara López García</v>
          </cell>
          <cell r="AR158" t="str">
            <v>Directora  de Derechos y Diseño de Política</v>
          </cell>
          <cell r="AS158" t="str">
            <v>Dirección de Derechos y Diseño de Política</v>
          </cell>
          <cell r="AT158"/>
          <cell r="AU158">
            <v>97083000</v>
          </cell>
        </row>
        <row r="159">
          <cell r="A159">
            <v>154</v>
          </cell>
          <cell r="B159">
            <v>154</v>
          </cell>
          <cell r="C159" t="str">
            <v>CD-PS-155-2023</v>
          </cell>
          <cell r="D159">
            <v>848</v>
          </cell>
          <cell r="E159" t="str">
            <v>SECOPII</v>
          </cell>
          <cell r="F159" t="str">
            <v>Contratos</v>
          </cell>
          <cell r="G159" t="str">
            <v>17 17. Contrato de Prestación de Servicios</v>
          </cell>
          <cell r="H159" t="str">
            <v xml:space="preserve">31 31-Servicios Profesionales </v>
          </cell>
          <cell r="I159" t="str">
            <v>ANDREA PAOLA BELLO VARGAS</v>
          </cell>
          <cell r="J159">
            <v>1019044995</v>
          </cell>
          <cell r="K159" t="str">
            <v>28/04/1990</v>
          </cell>
          <cell r="L159"/>
          <cell r="M159"/>
          <cell r="N159" t="str">
            <v>3 3. Único Contratista</v>
          </cell>
          <cell r="O159" t="str">
            <v xml:space="preserve">COLOMBIA </v>
          </cell>
          <cell r="P159" t="str">
            <v>CUNDINAMARCA</v>
          </cell>
          <cell r="Q159" t="str">
            <v>BOGOTA D.C</v>
          </cell>
          <cell r="R159" t="str">
            <v>ADMINISTRADORA DE EMPRESAS ESPECIALISTA EN GERENCIA DE GOBIERNO Y GESTÓN PUBLICA</v>
          </cell>
          <cell r="S159" t="str">
            <v>Título de formación 
profesional en las disciplinas 
académicas del núcleo básico del conocimiento de 
administración, contaduría pública, economía o de 
ingeniería industrial y afines. 
Título de posgrado en la modalidad de 
especialización.
TP + E y 35-40 ME
De ser necesario se aplicará la equivalencia contenida 
en el artículo 4 de la Resolución No. 0012 de 12 
de enero de 2017.</v>
          </cell>
          <cell r="T159" t="str">
            <v>LAURA MARCELA TAMI LEAL</v>
          </cell>
          <cell r="U159" t="str">
            <v>1 1. Ley 80</v>
          </cell>
          <cell r="V159" t="str">
            <v>5 5. Contratación directa</v>
          </cell>
          <cell r="W159" t="str">
            <v>6 6. Otro</v>
          </cell>
          <cell r="X159" t="str">
            <v>Prestar servicios profesionales para apoyar a la Oficina Asesora de Planeación en el desarrollo de acciones de seguimiento, monitoreo y análisis de los diferentes indicadores de la Secretaria Distrital de la Mujer. PC 848</v>
          </cell>
          <cell r="Y159">
            <v>44943</v>
          </cell>
          <cell r="Z159">
            <v>44944</v>
          </cell>
          <cell r="AA159">
            <v>45291</v>
          </cell>
          <cell r="AB159" t="str">
            <v>MESES</v>
          </cell>
          <cell r="AC159">
            <v>11.566666666666666</v>
          </cell>
          <cell r="AD159" t="str">
            <v>DIAS</v>
          </cell>
          <cell r="AE159">
            <v>347</v>
          </cell>
          <cell r="AF159" t="str">
            <v>https://community.secop.gov.co/Public/Tendering/OpportunityDetail/Index?noticeUID=CO1.NTC.3782345&amp;isFromPublicArea=True&amp;isModal=true&amp;asPopupView=true</v>
          </cell>
          <cell r="AG159">
            <v>44943</v>
          </cell>
          <cell r="AH159" t="str">
            <v>1 1. Inversión</v>
          </cell>
          <cell r="AI159" t="str">
            <v>O23011605560000007662</v>
          </cell>
          <cell r="AJ159">
            <v>80</v>
          </cell>
          <cell r="AK159">
            <v>44929</v>
          </cell>
          <cell r="AL159">
            <v>115351333</v>
          </cell>
          <cell r="AM159">
            <v>173</v>
          </cell>
          <cell r="AN159">
            <v>44944</v>
          </cell>
          <cell r="AO159">
            <v>115351333</v>
          </cell>
          <cell r="AP159" t="str">
            <v>Interno</v>
          </cell>
          <cell r="AQ159" t="str">
            <v>Sandra Catalina Campos Romero</v>
          </cell>
          <cell r="AR159" t="str">
            <v>Jefe Asesora de Planeación</v>
          </cell>
          <cell r="AS159" t="str">
            <v>Oficina Asesora de Planeación</v>
          </cell>
          <cell r="AT159"/>
          <cell r="AU159">
            <v>115351333</v>
          </cell>
        </row>
        <row r="160">
          <cell r="A160">
            <v>155</v>
          </cell>
          <cell r="B160">
            <v>155</v>
          </cell>
          <cell r="C160" t="str">
            <v>CD-PS-156-2023</v>
          </cell>
          <cell r="D160">
            <v>218</v>
          </cell>
          <cell r="E160" t="str">
            <v>SECOPII</v>
          </cell>
          <cell r="F160" t="str">
            <v>Contratos</v>
          </cell>
          <cell r="G160" t="str">
            <v>17 17. Contrato de Prestación de Servicios</v>
          </cell>
          <cell r="H160" t="str">
            <v xml:space="preserve">31 31-Servicios Profesionales </v>
          </cell>
          <cell r="I160" t="str">
            <v>JENNY NATALIA PAEZ PULIDO</v>
          </cell>
          <cell r="J160">
            <v>1032449799</v>
          </cell>
          <cell r="K160" t="str">
            <v>01/04/1992</v>
          </cell>
          <cell r="L160"/>
          <cell r="M160"/>
          <cell r="N160" t="str">
            <v>3 3. Único Contratista</v>
          </cell>
          <cell r="O160" t="str">
            <v xml:space="preserve">COLOMBIA </v>
          </cell>
          <cell r="P160" t="str">
            <v>BOGOTÁ</v>
          </cell>
          <cell r="Q160" t="str">
            <v>BOGOTÁ</v>
          </cell>
          <cell r="R160" t="str">
            <v>Trabajadora Social</v>
          </cell>
          <cell r="S160" t="str">
            <v>*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60" t="str">
            <v>LAURA MARCELA TAMI LEAL</v>
          </cell>
          <cell r="U160" t="str">
            <v>1 1. Ley 80</v>
          </cell>
          <cell r="V160" t="str">
            <v>5 5. Contratación directa</v>
          </cell>
          <cell r="W160" t="str">
            <v>6 6. Otro</v>
          </cell>
          <cell r="X160"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218</v>
          </cell>
          <cell r="Y160">
            <v>44943</v>
          </cell>
          <cell r="Z160">
            <v>44944</v>
          </cell>
          <cell r="AA160">
            <v>45291</v>
          </cell>
          <cell r="AB160" t="str">
            <v>MESES</v>
          </cell>
          <cell r="AC160">
            <v>11.566666666666666</v>
          </cell>
          <cell r="AD160" t="str">
            <v>DIAS</v>
          </cell>
          <cell r="AE160">
            <v>347</v>
          </cell>
          <cell r="AF160" t="str">
            <v>https://community.secop.gov.co/Public/Tendering/OpportunityDetail/Index?noticeUID=CO1.NTC.3783527&amp;isFromPublicArea=True&amp;isModal=true&amp;asPopupView=true</v>
          </cell>
          <cell r="AG160">
            <v>44943</v>
          </cell>
          <cell r="AH160" t="str">
            <v>1 1. Inversión</v>
          </cell>
          <cell r="AI160" t="str">
            <v>O23011603400000007734</v>
          </cell>
          <cell r="AJ160">
            <v>567</v>
          </cell>
          <cell r="AK160">
            <v>44929</v>
          </cell>
          <cell r="AL160">
            <v>50181600</v>
          </cell>
          <cell r="AM160">
            <v>180</v>
          </cell>
          <cell r="AN160">
            <v>44944</v>
          </cell>
          <cell r="AO160">
            <v>50181600</v>
          </cell>
          <cell r="AP160" t="str">
            <v>Interno</v>
          </cell>
          <cell r="AQ160" t="str">
            <v>Alexandra Quintero Benavides</v>
          </cell>
          <cell r="AR160" t="str">
            <v>Directora de la Eliminación de Violencias contra las Mujeres y Acceso a la Justicia</v>
          </cell>
          <cell r="AS160" t="str">
            <v>Dirección de la Eliminación de Violencias contra las Mujeres y Acceso a la Justicia</v>
          </cell>
          <cell r="AT160"/>
          <cell r="AU160">
            <v>50181600</v>
          </cell>
        </row>
        <row r="161">
          <cell r="A161">
            <v>156</v>
          </cell>
          <cell r="B161">
            <v>156</v>
          </cell>
          <cell r="C161" t="str">
            <v>CD-PS-157-2023</v>
          </cell>
          <cell r="D161">
            <v>219</v>
          </cell>
          <cell r="E161" t="str">
            <v>SECOPII</v>
          </cell>
          <cell r="F161" t="str">
            <v>Contratos</v>
          </cell>
          <cell r="G161" t="str">
            <v>17 17. Contrato de Prestación de Servicios</v>
          </cell>
          <cell r="H161" t="str">
            <v xml:space="preserve">31 31-Servicios Profesionales </v>
          </cell>
          <cell r="I161" t="str">
            <v>ANDREA PAOLA BARRETO POREZ</v>
          </cell>
          <cell r="J161">
            <v>1049633184</v>
          </cell>
          <cell r="K161" t="str">
            <v>20/01/1993</v>
          </cell>
          <cell r="L161"/>
          <cell r="M161"/>
          <cell r="N161" t="str">
            <v>3 3. Único Contratista</v>
          </cell>
          <cell r="O161" t="str">
            <v xml:space="preserve">COLOMBIA </v>
          </cell>
          <cell r="P161" t="str">
            <v>BOYACA</v>
          </cell>
          <cell r="Q161" t="str">
            <v>MIRAFLORES</v>
          </cell>
          <cell r="R161" t="str">
            <v>PSICOLOGA</v>
          </cell>
          <cell r="S161" t="str">
            <v>*Título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61" t="str">
            <v>LAURA MARCELA TAMI LEAL</v>
          </cell>
          <cell r="U161" t="str">
            <v>1 1. Ley 80</v>
          </cell>
          <cell r="V161" t="str">
            <v>5 5. Contratación directa</v>
          </cell>
          <cell r="W161" t="str">
            <v>6 6. Otro</v>
          </cell>
          <cell r="X161"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219</v>
          </cell>
          <cell r="Y161">
            <v>44943</v>
          </cell>
          <cell r="Z161">
            <v>44944</v>
          </cell>
          <cell r="AA161">
            <v>45291</v>
          </cell>
          <cell r="AB161" t="str">
            <v>MESES</v>
          </cell>
          <cell r="AC161">
            <v>11.566666666666666</v>
          </cell>
          <cell r="AD161" t="str">
            <v>DIAS</v>
          </cell>
          <cell r="AE161">
            <v>347</v>
          </cell>
          <cell r="AF161" t="str">
            <v>https://community.secop.gov.co/Public/Tendering/OpportunityDetail/Index?noticeUID=CO1.NTC.3782855&amp;isFromPublicArea=True&amp;isModal=true&amp;asPopupView=true</v>
          </cell>
          <cell r="AG161">
            <v>44943</v>
          </cell>
          <cell r="AH161" t="str">
            <v>1 1. Inversión</v>
          </cell>
          <cell r="AI161" t="str">
            <v>O23011603400000007734</v>
          </cell>
          <cell r="AJ161">
            <v>568</v>
          </cell>
          <cell r="AK161">
            <v>44929</v>
          </cell>
          <cell r="AL161">
            <v>50181600</v>
          </cell>
          <cell r="AM161">
            <v>179</v>
          </cell>
          <cell r="AN161">
            <v>44944</v>
          </cell>
          <cell r="AO161">
            <v>50181600</v>
          </cell>
          <cell r="AP161" t="str">
            <v>Interno</v>
          </cell>
          <cell r="AQ161" t="str">
            <v>Alexandra Quintero Benavides</v>
          </cell>
          <cell r="AR161" t="str">
            <v>Directora de la Eliminación de Violencias contra las Mujeres y Acceso a la Justicia</v>
          </cell>
          <cell r="AS161" t="str">
            <v>Dirección de la Eliminación de Violencias contra las Mujeres y Acceso a la Justicia</v>
          </cell>
          <cell r="AT161"/>
          <cell r="AU161">
            <v>50181600</v>
          </cell>
        </row>
        <row r="162">
          <cell r="A162">
            <v>157</v>
          </cell>
          <cell r="B162">
            <v>157</v>
          </cell>
          <cell r="C162" t="str">
            <v>CD-PS-158-2023</v>
          </cell>
          <cell r="D162">
            <v>986</v>
          </cell>
          <cell r="E162" t="str">
            <v>SECOPII</v>
          </cell>
          <cell r="F162" t="str">
            <v>Contratos</v>
          </cell>
          <cell r="G162" t="str">
            <v>17 17. Contrato de Prestación de Servicios</v>
          </cell>
          <cell r="H162" t="str">
            <v xml:space="preserve">31 31-Servicios Profesionales </v>
          </cell>
          <cell r="I162" t="str">
            <v>LAURA  CORRALES MEJIA</v>
          </cell>
          <cell r="J162">
            <v>1144103482</v>
          </cell>
          <cell r="K162" t="str">
            <v>23/06/1998</v>
          </cell>
          <cell r="L162"/>
          <cell r="M162"/>
          <cell r="N162" t="str">
            <v>3 3. Único Contratista</v>
          </cell>
          <cell r="O162" t="str">
            <v xml:space="preserve">COLOMBIA </v>
          </cell>
          <cell r="P162" t="str">
            <v>VALLE DEL CAUCA</v>
          </cell>
          <cell r="Q162" t="str">
            <v>CALI</v>
          </cell>
          <cell r="R162" t="str">
            <v xml:space="preserve">ABOGADA </v>
          </cell>
          <cell r="S162" t="str">
            <v>TP Y 10-17 ME
Requisitos
Académicos: Título Profesional con
tarjeta profesional cuandosea aplicable, en 
las disciplinas académicas delnúcleo básico del
conocimiento (NBC) de: Derecho.
Experiencia:Mínimo diez(10) meses.
De ser necesario seaplicará la equivalencia
del Artículo Cuarto de laResolución No. 0012 de 2017, en la cual seestablecen la/ssiguiente/s equivalencia/s:
1.Título de posgrado en la
Modalidad de Maestría por tres (3) años deexperiencia profesional o viceversa o 
por título de Posgrado en la Modalidad de Especialización y (2) años de experiencia profesional.
2. Título deposgrado en la Modalidad de Especialización por (2)años de experiencia
profesional o viceversa.
3. Títuloprofesional adicional al exigido como requisito,siempre y cuando dicha
formación adicional sea afín con las actividades
del contrato, por un (1) años de experiencia
profesional.</v>
          </cell>
          <cell r="T162" t="str">
            <v>LAURA MARCELA TAMI LEAL</v>
          </cell>
          <cell r="U162" t="str">
            <v>1 1. Ley 80</v>
          </cell>
          <cell r="V162" t="str">
            <v>5 5. Contratación directa</v>
          </cell>
          <cell r="W162" t="str">
            <v>6 6. Otro</v>
          </cell>
          <cell r="X162" t="str">
            <v>Prestar servicios profesionales en la elaboración de los autos de apertura de indagación previa, inhibitorios y demás actuaciones que requiera la Oficina de Control Disciplinario Interno. pc 986,,</v>
          </cell>
          <cell r="Y162">
            <v>44944</v>
          </cell>
          <cell r="Z162">
            <v>44945</v>
          </cell>
          <cell r="AA162">
            <v>45283</v>
          </cell>
          <cell r="AB162" t="str">
            <v>MESES</v>
          </cell>
          <cell r="AC162">
            <v>11.266666666666667</v>
          </cell>
          <cell r="AD162" t="str">
            <v>DIAS</v>
          </cell>
          <cell r="AE162">
            <v>338</v>
          </cell>
          <cell r="AF162" t="str">
            <v>https://community.secop.gov.co/Public/Tendering/OpportunityDetail/Index?noticeUID=CO1.NTC.3784827&amp;isFromPublicArea=True&amp;isModal=true&amp;asPopupView=true</v>
          </cell>
          <cell r="AG162">
            <v>44944</v>
          </cell>
          <cell r="AH162" t="str">
            <v>2 2. Funcionamiento</v>
          </cell>
          <cell r="AI162" t="str">
            <v>O21202020080383990</v>
          </cell>
          <cell r="AJ162">
            <v>855</v>
          </cell>
          <cell r="AK162">
            <v>44929</v>
          </cell>
          <cell r="AL162">
            <v>46900000</v>
          </cell>
          <cell r="AM162">
            <v>199</v>
          </cell>
          <cell r="AN162">
            <v>44945</v>
          </cell>
          <cell r="AO162">
            <v>46900000</v>
          </cell>
          <cell r="AP162" t="str">
            <v>Interno</v>
          </cell>
          <cell r="AQ162" t="str">
            <v>Esperanza Gil Estevez</v>
          </cell>
          <cell r="AR162" t="str">
            <v>Jefe de Control Interno Disciplinario</v>
          </cell>
          <cell r="AS162" t="str">
            <v>Oficina de Control Disciplinario Interno</v>
          </cell>
          <cell r="AT162"/>
          <cell r="AU162">
            <v>46900000</v>
          </cell>
        </row>
        <row r="163">
          <cell r="A163">
            <v>158</v>
          </cell>
          <cell r="B163">
            <v>158</v>
          </cell>
          <cell r="C163" t="str">
            <v>CD-PS-173-2023</v>
          </cell>
          <cell r="D163">
            <v>381</v>
          </cell>
          <cell r="E163" t="str">
            <v>SECOPII</v>
          </cell>
          <cell r="F163" t="str">
            <v>Contratos</v>
          </cell>
          <cell r="G163" t="str">
            <v>17 17. Contrato de Prestación de Servicios</v>
          </cell>
          <cell r="H163" t="str">
            <v xml:space="preserve">31 31-Servicios Profesionales </v>
          </cell>
          <cell r="I163" t="str">
            <v>CAMILA  SALAZAR LOPEZ</v>
          </cell>
          <cell r="J163">
            <v>53106551</v>
          </cell>
          <cell r="K163" t="str">
            <v>31/12/1969</v>
          </cell>
          <cell r="L163"/>
          <cell r="M163"/>
          <cell r="N163" t="str">
            <v>3 3. Único Contratista</v>
          </cell>
          <cell r="O163" t="str">
            <v xml:space="preserve">COLOMBIA </v>
          </cell>
          <cell r="P163" t="str">
            <v>CUNDINAMARCA</v>
          </cell>
          <cell r="Q163" t="str">
            <v>BOGOTA D.C</v>
          </cell>
          <cell r="R163" t="str">
            <v>Antropologa</v>
          </cell>
          <cell r="S163" t="str">
            <v>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veinticuatro (24) meses de
experiencia.
Título de postgrado en la Modalidad de
Especialización por dos (2) años de
experiencia profesional o viceversa,
esto según lo establecido en la
Resolución 0012 del 12 de enero de
2017</v>
          </cell>
          <cell r="T163" t="str">
            <v>LAURA MARCELA TAMI LEAL</v>
          </cell>
          <cell r="U163" t="str">
            <v>1 1. Ley 80</v>
          </cell>
          <cell r="V163" t="str">
            <v>5 5. Contratación directa</v>
          </cell>
          <cell r="W163" t="str">
            <v>6 6. Otro</v>
          </cell>
          <cell r="X163" t="str">
            <v>Prestar servicios profesionales para apoyar la implementación de las estrategias de Territorialización y de transversalización de la PPMYEG en los territorios urbanos y rurales del Distrito en el marco de la implementación del modelo de atención CIOM. PC 381</v>
          </cell>
          <cell r="Y163">
            <v>44944</v>
          </cell>
          <cell r="Z163">
            <v>44945</v>
          </cell>
          <cell r="AA163">
            <v>45263</v>
          </cell>
          <cell r="AB163" t="str">
            <v>MESES</v>
          </cell>
          <cell r="AC163">
            <v>10.6</v>
          </cell>
          <cell r="AD163" t="str">
            <v>DIAS</v>
          </cell>
          <cell r="AE163">
            <v>318</v>
          </cell>
          <cell r="AF163" t="str">
            <v>https://community.secop.gov.co/Public/Tendering/OpportunityDetail/Index?noticeUID=CO1.NTC.3789714&amp;isFromPublicArea=True&amp;isModal=true&amp;asPopupView=true</v>
          </cell>
          <cell r="AG163">
            <v>44944</v>
          </cell>
          <cell r="AH163" t="str">
            <v>1 1. Inversión</v>
          </cell>
          <cell r="AI163" t="str">
            <v>O23011601020000007675</v>
          </cell>
          <cell r="AJ163">
            <v>294</v>
          </cell>
          <cell r="AK163">
            <v>44929</v>
          </cell>
          <cell r="AL163">
            <v>87601500</v>
          </cell>
          <cell r="AM163">
            <v>210</v>
          </cell>
          <cell r="AN163">
            <v>44945</v>
          </cell>
          <cell r="AO163">
            <v>87601500</v>
          </cell>
          <cell r="AP163" t="str">
            <v>Interno</v>
          </cell>
          <cell r="AQ163" t="str">
            <v>Marcela Enciso Gaitan</v>
          </cell>
          <cell r="AR163" t="str">
            <v>Directora de Territorialización de Derechos y Participación</v>
          </cell>
          <cell r="AS163" t="str">
            <v>Dirección de Territorialización de Derechos y Participación</v>
          </cell>
          <cell r="AT163"/>
          <cell r="AU163">
            <v>87601500</v>
          </cell>
        </row>
        <row r="164">
          <cell r="A164">
            <v>159</v>
          </cell>
          <cell r="B164">
            <v>159</v>
          </cell>
          <cell r="C164" t="str">
            <v>CD-PS-160-2023</v>
          </cell>
          <cell r="D164">
            <v>474</v>
          </cell>
          <cell r="E164" t="str">
            <v>SECOPII</v>
          </cell>
          <cell r="F164" t="str">
            <v>Contratos</v>
          </cell>
          <cell r="G164" t="str">
            <v>17 17. Contrato de Prestación de Servicios</v>
          </cell>
          <cell r="H164" t="str">
            <v xml:space="preserve">31 31-Servicios Profesionales </v>
          </cell>
          <cell r="I164" t="str">
            <v>LUZ DARY GARZON GUEVARA</v>
          </cell>
          <cell r="J164">
            <v>53041674</v>
          </cell>
          <cell r="K164" t="str">
            <v>03/05/1985</v>
          </cell>
          <cell r="L164"/>
          <cell r="M164"/>
          <cell r="N164" t="str">
            <v>3 3. Único Contratista</v>
          </cell>
          <cell r="O164" t="str">
            <v xml:space="preserve">COLOMBIA </v>
          </cell>
          <cell r="P164" t="str">
            <v>CUNDINAMARCA</v>
          </cell>
          <cell r="Q164" t="str">
            <v>CÁQUEZA</v>
          </cell>
          <cell r="R164" t="str">
            <v xml:space="preserve">DERECHO
 ESPECIALIZACION EN DERECHO ADMINISTRATIVO MAESTRIA EN DERECHO
</v>
          </cell>
          <cell r="S164" t="str">
            <v>TP + E Y 5-10 ME
Requisitos Académicos: Título Profesional
con tarjeta profesional cuando
sea aplicable, en las disciplinas académicas del
núcleo básico del conocimiento (NBC) de:
Derecho.Y título de posgrado en la
Modalidad de Especialización.
Experiencia:
Mínimo cinco (5) meses de experiencia
profesional.
De ser necesario se aplicará la equivalencia
del Artículo Cuarto de la Resolución No. 0012 de
2017, en la cual se establecen la/s siguiente/s equivalencia/s:
1.Título de posgrado en la Modalidad de Maestría por
tres (3) años deexperiencia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64" t="str">
            <v>LAURA MARCELA TAMI LEAL</v>
          </cell>
          <cell r="U164" t="str">
            <v>1 1. Ley 80</v>
          </cell>
          <cell r="V164" t="str">
            <v>5 5. Contratación directa</v>
          </cell>
          <cell r="W164" t="str">
            <v>6 6. Otro</v>
          </cell>
          <cell r="X164" t="str">
            <v>Prestar servicios profesionales para apoyar juridicamente en la elaboración de autos de sustanciación, interlocutorios y demás trámites de los procesos disciplinarios, así como las otras actividades que sean requeridas por la Oficina de Control Disciplinario Interno. pc 474</v>
          </cell>
          <cell r="Y164">
            <v>44944</v>
          </cell>
          <cell r="Z164">
            <v>44945</v>
          </cell>
          <cell r="AA164">
            <v>45283</v>
          </cell>
          <cell r="AB164" t="str">
            <v>MESES</v>
          </cell>
          <cell r="AC164">
            <v>11.266666666666667</v>
          </cell>
          <cell r="AD164" t="str">
            <v>DIAS</v>
          </cell>
          <cell r="AE164">
            <v>338</v>
          </cell>
          <cell r="AF164" t="str">
            <v>https://community.secop.gov.co/Public/Tendering/OpportunityDetail/Index?noticeUID=CO1.NTC.3785837&amp;isFromPublicArea=True&amp;isModal=true&amp;asPopupView=true</v>
          </cell>
          <cell r="AG164">
            <v>44944</v>
          </cell>
          <cell r="AH164" t="str">
            <v>2 2. Funcionamiento</v>
          </cell>
          <cell r="AI164" t="str">
            <v>O21202020080383990</v>
          </cell>
          <cell r="AJ164">
            <v>854</v>
          </cell>
          <cell r="AK164">
            <v>44929</v>
          </cell>
          <cell r="AL164">
            <v>61416666</v>
          </cell>
          <cell r="AM164">
            <v>201</v>
          </cell>
          <cell r="AN164">
            <v>44945</v>
          </cell>
          <cell r="AO164">
            <v>61416666</v>
          </cell>
          <cell r="AP164" t="str">
            <v>Interno</v>
          </cell>
          <cell r="AQ164" t="str">
            <v>Erika de Lourdes Cervantes Linero</v>
          </cell>
          <cell r="AR164" t="str">
            <v>Jefe de Control Interno Disciplinario</v>
          </cell>
          <cell r="AS164" t="str">
            <v>Oficina de Control Disciplinario Interno</v>
          </cell>
          <cell r="AT164" t="str">
            <v>cambio de supervisión</v>
          </cell>
          <cell r="AU164">
            <v>61416666</v>
          </cell>
        </row>
        <row r="165">
          <cell r="A165">
            <v>160</v>
          </cell>
          <cell r="B165">
            <v>160</v>
          </cell>
          <cell r="C165" t="str">
            <v>CD-PS-161-2023</v>
          </cell>
          <cell r="D165">
            <v>4</v>
          </cell>
          <cell r="E165" t="str">
            <v>SECOPII</v>
          </cell>
          <cell r="F165" t="str">
            <v>Contratos</v>
          </cell>
          <cell r="G165" t="str">
            <v>17 17. Contrato de Prestación de Servicios</v>
          </cell>
          <cell r="H165" t="str">
            <v xml:space="preserve">31 31-Servicios Profesionales </v>
          </cell>
          <cell r="I165" t="str">
            <v>GINA PATRICIA MONTEALEGRE PAEZ</v>
          </cell>
          <cell r="J165">
            <v>1020740687</v>
          </cell>
          <cell r="K165" t="str">
            <v>31/12/1969</v>
          </cell>
          <cell r="L165"/>
          <cell r="M165"/>
          <cell r="N165" t="str">
            <v>3 3. Único Contratista</v>
          </cell>
          <cell r="O165" t="str">
            <v>COLOMBIA</v>
          </cell>
          <cell r="P165" t="str">
            <v>CUNDINAMARCA</v>
          </cell>
          <cell r="Q165" t="str">
            <v>BOGOTA D.C</v>
          </cell>
          <cell r="R165" t="str">
            <v xml:space="preserve">ABOGADA </v>
          </cell>
          <cell r="S165" t="str">
            <v>Título Profesional
con tarjeta si
aplica, en carreras
del núcleo básico
del conocimiento
de: Derecho y
afines.
Título de postgrado
en la modalidad de
especialización en
carreras afines o su
equivalencia.
15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165" t="str">
            <v>LAURA MARCELA TAMI LEAL</v>
          </cell>
          <cell r="U165" t="str">
            <v>1 1. Ley 80</v>
          </cell>
          <cell r="V165" t="str">
            <v>5 5. Contratación directa</v>
          </cell>
          <cell r="W165" t="str">
            <v>6 6. Otro</v>
          </cell>
          <cell r="X165" t="str">
            <v>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PC4</v>
          </cell>
          <cell r="Y165">
            <v>44944</v>
          </cell>
          <cell r="Z165">
            <v>44945</v>
          </cell>
          <cell r="AA165">
            <v>45291</v>
          </cell>
          <cell r="AB165" t="str">
            <v>MESES</v>
          </cell>
          <cell r="AC165">
            <v>11.533333333333333</v>
          </cell>
          <cell r="AD165" t="str">
            <v>DIAS</v>
          </cell>
          <cell r="AE165">
            <v>346</v>
          </cell>
          <cell r="AF165" t="str">
            <v>https://community.secop.gov.co/Public/Tendering/OpportunityDetail/Index?noticeUID=CO1.NTC.3785253&amp;isFromPublicArea=True&amp;isModal=true&amp;asPopupView=true</v>
          </cell>
          <cell r="AG165">
            <v>44944</v>
          </cell>
          <cell r="AH165" t="str">
            <v>1 1. Inversión</v>
          </cell>
          <cell r="AI165" t="str">
            <v>O23011601050000007671</v>
          </cell>
          <cell r="AJ165">
            <v>132</v>
          </cell>
          <cell r="AK165">
            <v>44929</v>
          </cell>
          <cell r="AL165">
            <v>75900000</v>
          </cell>
          <cell r="AM165">
            <v>195</v>
          </cell>
          <cell r="AN165">
            <v>44945</v>
          </cell>
          <cell r="AO165">
            <v>75900000</v>
          </cell>
          <cell r="AP165" t="str">
            <v>Interno</v>
          </cell>
          <cell r="AQ165" t="str">
            <v>Diana Maria Parra Romero</v>
          </cell>
          <cell r="AR165" t="str">
            <v>Subsecretaria del Cuidado y Políticas de Igualdad</v>
          </cell>
          <cell r="AS165" t="str">
            <v>Subsecretaría del Cuidado y Políticas de Igualdad</v>
          </cell>
          <cell r="AT165"/>
          <cell r="AU165">
            <v>75900000</v>
          </cell>
        </row>
        <row r="166">
          <cell r="A166">
            <v>161</v>
          </cell>
          <cell r="B166">
            <v>161</v>
          </cell>
          <cell r="C166" t="str">
            <v>CD-PS-162-2023</v>
          </cell>
          <cell r="D166">
            <v>861</v>
          </cell>
          <cell r="E166" t="str">
            <v>SECOPII</v>
          </cell>
          <cell r="F166" t="str">
            <v>Contratos</v>
          </cell>
          <cell r="G166" t="str">
            <v>17 17. Contrato de Prestación de Servicios</v>
          </cell>
          <cell r="H166" t="str">
            <v xml:space="preserve">31 31-Servicios Profesionales </v>
          </cell>
          <cell r="I166" t="str">
            <v>LAURA ESTEFANIA GOMEZ MUÑOZ</v>
          </cell>
          <cell r="J166">
            <v>1013586308</v>
          </cell>
          <cell r="K166" t="str">
            <v>09/12/1986</v>
          </cell>
          <cell r="L166"/>
          <cell r="M166"/>
          <cell r="N166" t="str">
            <v>3 3. Único Contratista</v>
          </cell>
          <cell r="O166" t="str">
            <v>COLOMBIA</v>
          </cell>
          <cell r="P166" t="str">
            <v>CUNDINAMARCA</v>
          </cell>
          <cell r="Q166" t="str">
            <v>BOGOTA D.C</v>
          </cell>
          <cell r="R166" t="str">
            <v>INGENIERA EN TELETEMACA ESPECIALISTA EN TECNOLOGIA EN IMPLEMENTACION DE SOLUCIONES DE TELEFONIA</v>
          </cell>
          <cell r="S166" t="str">
            <v>Título Profesional en núcleos 
básicos del conocimiento de 
Ingeniería de Sistemas, 
telemática y afines con título de posgrado en 
modalidad de especialización o su equivalente..
TP + E Y 17-22 ME
Título de posgrado en la Modalidad de 
Especialización por (2) años de experiencia 
profesional o viceversa.</v>
          </cell>
          <cell r="T166" t="str">
            <v>LAURA MARCELA TAMI LEAL</v>
          </cell>
          <cell r="U166" t="str">
            <v>1 1. Ley 80</v>
          </cell>
          <cell r="V166" t="str">
            <v>5 5. Contratación directa</v>
          </cell>
          <cell r="W166" t="str">
            <v>6 6. Otro</v>
          </cell>
          <cell r="X166" t="str">
            <v>Prestar los servicios profesionales para apoyar las actividades, relacionadas con el ciclo de vida de aplicativos y sistemas de información de la entidad, aplicando la metodología de software. pc 861</v>
          </cell>
          <cell r="Y166">
            <v>44944</v>
          </cell>
          <cell r="Z166">
            <v>44945</v>
          </cell>
          <cell r="AA166">
            <v>45291</v>
          </cell>
          <cell r="AB166" t="str">
            <v>MESES</v>
          </cell>
          <cell r="AC166">
            <v>11.533333333333333</v>
          </cell>
          <cell r="AD166" t="str">
            <v>DIAS</v>
          </cell>
          <cell r="AE166">
            <v>346</v>
          </cell>
          <cell r="AF166" t="str">
            <v>https://community.secop.gov.co/Public/Tendering/OpportunityDetail/Index?noticeUID=CO1.NTC.3786349&amp;isFromPublicArea=True&amp;isModal=true&amp;asPopupView=true</v>
          </cell>
          <cell r="AG166">
            <v>44944</v>
          </cell>
          <cell r="AH166" t="str">
            <v>1 1. Inversión</v>
          </cell>
          <cell r="AI166" t="str">
            <v>O23011605560000007662</v>
          </cell>
          <cell r="AJ166">
            <v>188</v>
          </cell>
          <cell r="AK166">
            <v>44929</v>
          </cell>
          <cell r="AL166">
            <v>82891667</v>
          </cell>
          <cell r="AM166">
            <v>191</v>
          </cell>
          <cell r="AN166">
            <v>44945</v>
          </cell>
          <cell r="AO166">
            <v>82891667</v>
          </cell>
          <cell r="AP166" t="str">
            <v>Interno</v>
          </cell>
          <cell r="AQ166" t="str">
            <v>Sandra Catalina Campos Romero</v>
          </cell>
          <cell r="AR166" t="str">
            <v>Jefe Asesora de Planeación</v>
          </cell>
          <cell r="AS166" t="str">
            <v>Oficina Asesora de Planeación</v>
          </cell>
          <cell r="AT166"/>
          <cell r="AU166">
            <v>82891667</v>
          </cell>
        </row>
        <row r="167">
          <cell r="A167">
            <v>162</v>
          </cell>
          <cell r="B167">
            <v>162</v>
          </cell>
          <cell r="C167" t="str">
            <v>CD-PS-163-2023</v>
          </cell>
          <cell r="D167">
            <v>112</v>
          </cell>
          <cell r="E167" t="str">
            <v>SECOPII</v>
          </cell>
          <cell r="F167" t="str">
            <v>Contratos</v>
          </cell>
          <cell r="G167" t="str">
            <v>17 17. Contrato de Prestación de Servicios</v>
          </cell>
          <cell r="H167" t="str">
            <v xml:space="preserve">31 31-Servicios Profesionales </v>
          </cell>
          <cell r="I167" t="str">
            <v>YINNY PAOLA VALENCIA ATUESTA</v>
          </cell>
          <cell r="J167">
            <v>1098734707</v>
          </cell>
          <cell r="K167" t="str">
            <v>04/11/1992</v>
          </cell>
          <cell r="L167"/>
          <cell r="M167"/>
          <cell r="N167" t="str">
            <v>3 3. Único Contratista</v>
          </cell>
          <cell r="O167" t="str">
            <v>Colombia</v>
          </cell>
          <cell r="P167" t="str">
            <v>Norte de Santander</v>
          </cell>
          <cell r="Q167" t="str">
            <v>Pamplona</v>
          </cell>
          <cell r="R167" t="str">
            <v>DERECHO
ESPECIALIZACIÓN EN DERECHO DE FAMILIA</v>
          </cell>
          <cell r="S167"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67" t="str">
            <v>LAURA MARCELA TAMI LEAL</v>
          </cell>
          <cell r="U167" t="str">
            <v>1 1. Ley 80</v>
          </cell>
          <cell r="V167" t="str">
            <v>5 5. Contratación directa</v>
          </cell>
          <cell r="W167" t="str">
            <v>6 6. Otro</v>
          </cell>
          <cell r="X167" t="str">
            <v>Prestar los servicios profesionales para representar jurídicamente a mujeres víctimas de violencias ante instancias judiciales y/o administrativas, en el marco de la Estrategia de Justicia de Género. PC 112</v>
          </cell>
          <cell r="Y167">
            <v>44944</v>
          </cell>
          <cell r="Z167">
            <v>44945</v>
          </cell>
          <cell r="AA167">
            <v>45263</v>
          </cell>
          <cell r="AB167" t="str">
            <v>MESES</v>
          </cell>
          <cell r="AC167">
            <v>10.6</v>
          </cell>
          <cell r="AD167" t="str">
            <v>DIAS</v>
          </cell>
          <cell r="AE167">
            <v>318</v>
          </cell>
          <cell r="AF167" t="str">
            <v>https://community.secop.gov.co/Public/Tendering/OpportunityDetail/Index?noticeUID=CO1.NTC.3785124&amp;isFromPublicArea=True&amp;isModal=true&amp;asPopupView=true</v>
          </cell>
          <cell r="AG167">
            <v>44944</v>
          </cell>
          <cell r="AH167" t="str">
            <v>1 1. Inversión</v>
          </cell>
          <cell r="AI167" t="str">
            <v>O23011603400000007672</v>
          </cell>
          <cell r="AJ167">
            <v>816</v>
          </cell>
          <cell r="AK167">
            <v>44929</v>
          </cell>
          <cell r="AL167">
            <v>66444000</v>
          </cell>
          <cell r="AM167">
            <v>185</v>
          </cell>
          <cell r="AN167">
            <v>44944</v>
          </cell>
          <cell r="AO167">
            <v>66444000</v>
          </cell>
          <cell r="AP167" t="str">
            <v>Interno</v>
          </cell>
          <cell r="AQ167" t="str">
            <v>Lisa Cristina Gomez Camargo</v>
          </cell>
          <cell r="AR167" t="str">
            <v>Subsecretaria de Fortalecimiento de Capacidades y Oportunidades</v>
          </cell>
          <cell r="AS167" t="str">
            <v>Subsecretaría de Fortalecimiento de Capacidades y Oportunidades</v>
          </cell>
          <cell r="AT167"/>
          <cell r="AU167">
            <v>66444000</v>
          </cell>
        </row>
        <row r="168">
          <cell r="A168">
            <v>163</v>
          </cell>
          <cell r="B168">
            <v>163</v>
          </cell>
          <cell r="C168" t="str">
            <v>CD-PS-164-2023</v>
          </cell>
          <cell r="D168">
            <v>647</v>
          </cell>
          <cell r="E168" t="str">
            <v>SECOPII</v>
          </cell>
          <cell r="F168" t="str">
            <v>Contratos</v>
          </cell>
          <cell r="G168" t="str">
            <v>17 17. Contrato de Prestación de Servicios</v>
          </cell>
          <cell r="H168" t="str">
            <v xml:space="preserve">31 31-Servicios Profesionales </v>
          </cell>
          <cell r="I168" t="str">
            <v>ORIANA MARIA LA ROTTA AMAYA</v>
          </cell>
          <cell r="J168">
            <v>53105744</v>
          </cell>
          <cell r="K168" t="str">
            <v>31/12/1969</v>
          </cell>
          <cell r="L168"/>
          <cell r="M168"/>
          <cell r="N168" t="str">
            <v>3 3. Único Contratista</v>
          </cell>
          <cell r="O168" t="str">
            <v xml:space="preserve">COLOMBIA </v>
          </cell>
          <cell r="P168" t="str">
            <v>CUNDINAMARCA</v>
          </cell>
          <cell r="Q168" t="str">
            <v>BOGOTA D.C</v>
          </cell>
          <cell r="R168" t="str">
            <v>COMUNICADORA SOCIAL MAESTRIA EN DESARROLLO EDUCATIVO Y SOCIAL</v>
          </cell>
          <cell r="S168" t="str">
            <v>Título Profesional con tarjeta si aplica en carreras del 
NBC de: Sociología, Trabajo Social y Afines; 
Filosofía, teología y afines; Antropología y artes 
liberales; Comunicación social, periodismo y afines; ó 
Ciencia política, relaciones internacionales. 
Título de posgrado en la modalidad de Especialización 
o su equivalencia.
Treinta y dos (32) meses de experiencia 
profesional.
De ser necesario se aplicará la equivalencia del 
artículo cuarto de la Resolución No. 012 
de 2017.</v>
          </cell>
          <cell r="T168" t="str">
            <v>LAURA MARCELA TAMI LEAL</v>
          </cell>
          <cell r="U168" t="str">
            <v>1 1. Ley 80</v>
          </cell>
          <cell r="V168" t="str">
            <v>5 5. Contratación directa</v>
          </cell>
          <cell r="W168" t="str">
            <v>6 6. Otro</v>
          </cell>
          <cell r="X168" t="str">
            <v>Prestar servicios profesionales a la Dirección de Gestión del Conocimiento para acompañar los procesos de definición, ejecución, desarrollo y articulación enmarcados en la estrategia de gestión del conocimiento de la Política Pública de Mujeres y Equidad de Género. PC 647</v>
          </cell>
          <cell r="Y168">
            <v>44944</v>
          </cell>
          <cell r="Z168">
            <v>44945</v>
          </cell>
          <cell r="AA168">
            <v>45291</v>
          </cell>
          <cell r="AB168" t="str">
            <v>MESES</v>
          </cell>
          <cell r="AC168">
            <v>11.533333333333333</v>
          </cell>
          <cell r="AD168" t="str">
            <v>DIAS</v>
          </cell>
          <cell r="AE168">
            <v>346</v>
          </cell>
          <cell r="AF168" t="str">
            <v>https://community.secop.gov.co/Public/Tendering/OpportunityDetail/Index?noticeUID=CO1.NTC.3785637&amp;isFromPublicArea=True&amp;isModal=true&amp;asPopupView=true</v>
          </cell>
          <cell r="AG168">
            <v>44944</v>
          </cell>
          <cell r="AH168" t="str">
            <v>1 1. Inversión</v>
          </cell>
          <cell r="AI168" t="str">
            <v>O23011605530000007668</v>
          </cell>
          <cell r="AJ168">
            <v>498</v>
          </cell>
          <cell r="AK168">
            <v>44929</v>
          </cell>
          <cell r="AL168">
            <v>108000000</v>
          </cell>
          <cell r="AM168">
            <v>188</v>
          </cell>
          <cell r="AN168">
            <v>44944</v>
          </cell>
          <cell r="AO168">
            <v>108000000</v>
          </cell>
          <cell r="AP168" t="str">
            <v>Interno</v>
          </cell>
          <cell r="AQ168" t="str">
            <v>Angie Paola Mesa Rojas</v>
          </cell>
          <cell r="AR168" t="str">
            <v>Directora de Gestión del Conocimiento</v>
          </cell>
          <cell r="AS168" t="str">
            <v>Dirección de Gestión del Conocimiento</v>
          </cell>
          <cell r="AT168"/>
          <cell r="AU168">
            <v>108000000</v>
          </cell>
        </row>
        <row r="169">
          <cell r="A169">
            <v>164</v>
          </cell>
          <cell r="B169">
            <v>164</v>
          </cell>
          <cell r="C169" t="str">
            <v>CD-PS-165-2023</v>
          </cell>
          <cell r="D169">
            <v>455</v>
          </cell>
          <cell r="E169" t="str">
            <v>SECOPII</v>
          </cell>
          <cell r="F169" t="str">
            <v>Contratos</v>
          </cell>
          <cell r="G169" t="str">
            <v>17 17. Contrato de Prestación de Servicios</v>
          </cell>
          <cell r="H169" t="str">
            <v xml:space="preserve">31 31-Servicios Profesionales </v>
          </cell>
          <cell r="I169" t="str">
            <v>ALICIA  GUERRERO HERNANDEZ</v>
          </cell>
          <cell r="J169">
            <v>52950437</v>
          </cell>
          <cell r="K169" t="str">
            <v>07/08/1982</v>
          </cell>
          <cell r="L169"/>
          <cell r="M169"/>
          <cell r="N169" t="str">
            <v>3 3. Único Contratista</v>
          </cell>
          <cell r="O169" t="str">
            <v xml:space="preserve">COLOMBIA </v>
          </cell>
          <cell r="P169" t="str">
            <v>CUNDINAMARCA</v>
          </cell>
          <cell r="Q169" t="str">
            <v>BOGOTA</v>
          </cell>
          <cell r="R169" t="str">
            <v>ADMINISTRADORA DE EMPRESAS
ESPECIALISTA EN FINANZAS PUBLICAS</v>
          </cell>
          <cell r="S169" t="str">
            <v>Título Profesional con tarjeta profesional cuando
sea aplicable, en las disciplinas académicas del
núcleo básico del conocimiento NBC
Administración, Contaduría Pública, Economía;
Ingeniería Administrativa y Afines; Ingeniería Industrialy Afines. Otras Ingenierías.
Matemáticas, Estadística y Afines.
Título de especialización en:
Áreas afines o su equivalencia según lo
establecido en la Resolución
0012 del 12 de enero de 2017.
Mínimo veintinueve (29) meses de experiencia profesional o suequivalencia.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169" t="str">
            <v>LAURA MARCELA TAMI LEAL</v>
          </cell>
          <cell r="U169" t="str">
            <v>1 1. Ley 80</v>
          </cell>
          <cell r="V169" t="str">
            <v>5 5. Contratación directa</v>
          </cell>
          <cell r="W169" t="str">
            <v>6 6. Otro</v>
          </cell>
          <cell r="X169" t="str">
            <v>Prestar servicios profesionales a la Dirección de Territorialización de Derechos y Participación para apoyar la coordinación y seguimiento  general de procesos y acciones administrativas asociados con las obligaciones y competencias de la dependencia. pc 455</v>
          </cell>
          <cell r="Y169">
            <v>44944</v>
          </cell>
          <cell r="Z169">
            <v>44945</v>
          </cell>
          <cell r="AA169">
            <v>45278</v>
          </cell>
          <cell r="AB169" t="str">
            <v>MESES</v>
          </cell>
          <cell r="AC169">
            <v>11.1</v>
          </cell>
          <cell r="AD169" t="str">
            <v>DIAS</v>
          </cell>
          <cell r="AE169">
            <v>333</v>
          </cell>
          <cell r="AF169" t="str">
            <v>https://community.secop.gov.co/Public/Tendering/OpportunityDetail/Index?noticeUID=CO1.NTC.3786261&amp;isFromPublicArea=True&amp;isModal=true&amp;asPopupView=true</v>
          </cell>
          <cell r="AG169">
            <v>44944</v>
          </cell>
          <cell r="AH169" t="str">
            <v>1 1. Inversión</v>
          </cell>
          <cell r="AI169" t="str">
            <v>O23011605510000007676</v>
          </cell>
          <cell r="AJ169">
            <v>465</v>
          </cell>
          <cell r="AK169">
            <v>44929</v>
          </cell>
          <cell r="AL169">
            <v>40788000</v>
          </cell>
          <cell r="AM169">
            <v>202</v>
          </cell>
          <cell r="AN169">
            <v>44945</v>
          </cell>
          <cell r="AO169">
            <v>40788000</v>
          </cell>
          <cell r="AP169" t="str">
            <v>Interno</v>
          </cell>
          <cell r="AQ169" t="str">
            <v>Marcela Enciso Gaitan</v>
          </cell>
          <cell r="AR169" t="str">
            <v>Directora de Territorialización de Derechos y Participación</v>
          </cell>
          <cell r="AS169" t="str">
            <v>Dirección de Territorialización de Derechos y Participación</v>
          </cell>
          <cell r="AT169"/>
          <cell r="AU169">
            <v>40788000</v>
          </cell>
        </row>
        <row r="170">
          <cell r="A170">
            <v>164</v>
          </cell>
          <cell r="B170">
            <v>164</v>
          </cell>
          <cell r="C170" t="str">
            <v>CD-PS-165-2023</v>
          </cell>
          <cell r="D170">
            <v>455</v>
          </cell>
          <cell r="E170" t="str">
            <v>SECOPII</v>
          </cell>
          <cell r="F170" t="str">
            <v>Contratos</v>
          </cell>
          <cell r="G170" t="str">
            <v>17 17. Contrato de Prestación de Servicios</v>
          </cell>
          <cell r="H170" t="str">
            <v xml:space="preserve">31 31-Servicios Profesionales </v>
          </cell>
          <cell r="I170" t="str">
            <v>ALICIA  GUERRERO HERNANDEZ</v>
          </cell>
          <cell r="J170">
            <v>52950437</v>
          </cell>
          <cell r="K170" t="str">
            <v>07/08/1982</v>
          </cell>
          <cell r="L170"/>
          <cell r="M170"/>
          <cell r="N170" t="str">
            <v>3 3. Único Contratista</v>
          </cell>
          <cell r="O170" t="str">
            <v xml:space="preserve">COLOMBIA </v>
          </cell>
          <cell r="P170" t="str">
            <v>CUNDINAMARCA</v>
          </cell>
          <cell r="Q170" t="str">
            <v>BOGOTA</v>
          </cell>
          <cell r="R170" t="str">
            <v>ADMINISTRADORA DE EMPRESAS
ESPECIALISTA EN FINANZAS PUBLICAS</v>
          </cell>
          <cell r="S170" t="str">
            <v>Título Profesional con tarjeta profesional cuando
sea aplicable, en las disciplinas académicas del
núcleo básico del conocimiento NBC
Administración, Contaduría Pública, Economía;
Ingeniería Administrativa y Afines; Ingeniería Industrialy Afines. Otras Ingenierías.
Matemáticas, Estadística y Afines.
Título de especialización en:
Áreas afines o su equivalencia según lo
establecido en la Resolución
0012 del 12 de enero de 2017.
Mínimo veintinueve (29) meses de experiencia profesional o suequivalencia.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170" t="str">
            <v>LAURA MARCELA TAMI LEAL</v>
          </cell>
          <cell r="U170" t="str">
            <v>1 1. Ley 80</v>
          </cell>
          <cell r="V170" t="str">
            <v>5 5. Contratación directa</v>
          </cell>
          <cell r="W170" t="str">
            <v>6 6. Otro</v>
          </cell>
          <cell r="X170" t="str">
            <v>Prestar servicios profesionales a la Dirección de Territorialización de Derechos y Participación para apoyar la coordinación y seguimiento general de procesos y acciones administrativas asociados con las obligaciones y competencias de la dependencia. PC 455</v>
          </cell>
          <cell r="Y170">
            <v>44944</v>
          </cell>
          <cell r="Z170">
            <v>44945</v>
          </cell>
          <cell r="AA170">
            <v>45278</v>
          </cell>
          <cell r="AB170" t="str">
            <v>MESES</v>
          </cell>
          <cell r="AC170">
            <v>11.1</v>
          </cell>
          <cell r="AD170" t="str">
            <v>DIAS</v>
          </cell>
          <cell r="AE170">
            <v>333</v>
          </cell>
          <cell r="AF170" t="str">
            <v>https://community.secop.gov.co/Public/Tendering/OpportunityDetail/Index?noticeUID=CO1.NTC.3786261&amp;isFromPublicArea=True&amp;isModal=true&amp;asPopupView=true</v>
          </cell>
          <cell r="AG170">
            <v>44944</v>
          </cell>
          <cell r="AH170" t="str">
            <v>1 1. Inversión</v>
          </cell>
          <cell r="AI170" t="str">
            <v>O23011601020000007675</v>
          </cell>
          <cell r="AJ170">
            <v>460</v>
          </cell>
          <cell r="AK170">
            <v>44929</v>
          </cell>
          <cell r="AL170">
            <v>61182000</v>
          </cell>
          <cell r="AM170">
            <v>203</v>
          </cell>
          <cell r="AN170">
            <v>44945</v>
          </cell>
          <cell r="AO170">
            <v>61182000</v>
          </cell>
          <cell r="AP170" t="str">
            <v>Interno</v>
          </cell>
          <cell r="AQ170" t="str">
            <v>Marcela Enciso Gaitan</v>
          </cell>
          <cell r="AR170" t="str">
            <v>Directora de Territorialización de Derechos y Participación</v>
          </cell>
          <cell r="AS170" t="str">
            <v>Dirección de Territorialización de Derechos y Participación</v>
          </cell>
          <cell r="AT170"/>
          <cell r="AU170">
            <v>61182000</v>
          </cell>
        </row>
        <row r="171">
          <cell r="A171">
            <v>165</v>
          </cell>
          <cell r="B171">
            <v>165</v>
          </cell>
          <cell r="C171" t="str">
            <v>CD-PS-166-2023</v>
          </cell>
          <cell r="D171">
            <v>113</v>
          </cell>
          <cell r="E171" t="str">
            <v>SECOPII</v>
          </cell>
          <cell r="F171" t="str">
            <v>Contratos</v>
          </cell>
          <cell r="G171" t="str">
            <v>17 17. Contrato de Prestación de Servicios</v>
          </cell>
          <cell r="H171" t="str">
            <v xml:space="preserve">31 31-Servicios Profesionales </v>
          </cell>
          <cell r="I171" t="str">
            <v>LUZ ADRIANA MORENO ROMERO</v>
          </cell>
          <cell r="J171">
            <v>53007260</v>
          </cell>
          <cell r="K171" t="str">
            <v>10/08/1983</v>
          </cell>
          <cell r="L171"/>
          <cell r="M171"/>
          <cell r="N171" t="str">
            <v>3 3. Único Contratista</v>
          </cell>
          <cell r="O171" t="str">
            <v>COLOMBIA</v>
          </cell>
          <cell r="P171" t="str">
            <v>BOGOTÁ</v>
          </cell>
          <cell r="Q171" t="str">
            <v>BOGOTÁ</v>
          </cell>
          <cell r="R171" t="str">
            <v>ABOGADA
ESPECIALISTA EN DERECHO PENAL Y CIENCIAS FORENSES
ESPECIALISTA EN DERECHO PUBLICO</v>
          </cell>
          <cell r="S171"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71" t="str">
            <v>LAURA MARCELA TAMI LEAL</v>
          </cell>
          <cell r="U171" t="str">
            <v>1 1. Ley 80</v>
          </cell>
          <cell r="V171" t="str">
            <v>5 5. Contratación directa</v>
          </cell>
          <cell r="W171" t="str">
            <v>6 6. Otro</v>
          </cell>
          <cell r="X171" t="str">
            <v>Prestar los servicios profesionales para representar jurídicamente a mujeres víctimas de violencias ante instancias judiciales y/o administrativas, en el marco de la Estrategia de Justicia de Género. PC 113</v>
          </cell>
          <cell r="Y171">
            <v>44944</v>
          </cell>
          <cell r="Z171">
            <v>44945</v>
          </cell>
          <cell r="AA171">
            <v>45263</v>
          </cell>
          <cell r="AB171" t="str">
            <v>MESES</v>
          </cell>
          <cell r="AC171">
            <v>10.6</v>
          </cell>
          <cell r="AD171" t="str">
            <v>DIAS</v>
          </cell>
          <cell r="AE171">
            <v>318</v>
          </cell>
          <cell r="AF171" t="str">
            <v>https://community.secop.gov.co/Public/Tendering/OpportunityDetail/Index?noticeUID=CO1.NTC.3786773&amp;isFromPublicArea=True&amp;isModal=true&amp;asPopupView=true</v>
          </cell>
          <cell r="AG171">
            <v>44944</v>
          </cell>
          <cell r="AH171" t="str">
            <v>1 1. Inversión</v>
          </cell>
          <cell r="AI171" t="str">
            <v>O23011603400000007672</v>
          </cell>
          <cell r="AJ171">
            <v>840</v>
          </cell>
          <cell r="AK171">
            <v>44929</v>
          </cell>
          <cell r="AL171">
            <v>66444000</v>
          </cell>
          <cell r="AM171">
            <v>198</v>
          </cell>
          <cell r="AN171">
            <v>44945</v>
          </cell>
          <cell r="AO171">
            <v>66444000</v>
          </cell>
          <cell r="AP171" t="str">
            <v>Interno</v>
          </cell>
          <cell r="AQ171" t="str">
            <v>Lisa Cristina Gomez Camargo</v>
          </cell>
          <cell r="AR171" t="str">
            <v>Subsecretaria de Fortalecimiento de Capacidades y Oportunidades</v>
          </cell>
          <cell r="AS171" t="str">
            <v>Subsecretaría de Fortalecimiento de Capacidades y Oportunidades</v>
          </cell>
          <cell r="AT171"/>
          <cell r="AU171">
            <v>66444000</v>
          </cell>
        </row>
        <row r="172">
          <cell r="A172">
            <v>166</v>
          </cell>
          <cell r="B172">
            <v>166</v>
          </cell>
          <cell r="C172" t="str">
            <v>CD-PS-167-2023</v>
          </cell>
          <cell r="D172">
            <v>683</v>
          </cell>
          <cell r="E172" t="str">
            <v>SECOPII</v>
          </cell>
          <cell r="F172" t="str">
            <v>Contratos</v>
          </cell>
          <cell r="G172" t="str">
            <v>17 17. Contrato de Prestación de Servicios</v>
          </cell>
          <cell r="H172" t="str">
            <v xml:space="preserve">31 31-Servicios Profesionales </v>
          </cell>
          <cell r="I172" t="str">
            <v>ROCIO JANNETH DURAN MAHECHA</v>
          </cell>
          <cell r="J172">
            <v>52200367</v>
          </cell>
          <cell r="K172" t="str">
            <v>31/12/1969</v>
          </cell>
          <cell r="L172"/>
          <cell r="M172"/>
          <cell r="N172" t="str">
            <v>3 3. Único Contratista</v>
          </cell>
          <cell r="O172" t="str">
            <v>COLOMBIA</v>
          </cell>
          <cell r="P172" t="str">
            <v>CUNDINAMARCA</v>
          </cell>
          <cell r="Q172" t="str">
            <v>BOGOTA D.C</v>
          </cell>
          <cell r="R172" t="str">
            <v>TRABAJADORA SOCIAL
MAESTRIA EN INVESTIGACIÓN SOCIAL INTERDISCIPLINARIA</v>
          </cell>
          <cell r="S172" t="str">
            <v>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por (2) años de experiencia profesional o viceversa.
Veintinueve (29) meses de  experiencia profesional
De ser necesario se  aplicará la 
equivalencia del artículo cuarto de la 
Resolución No. 012 de 2017.</v>
          </cell>
          <cell r="T172" t="str">
            <v>LAURA MARCELA TAMI LEAL</v>
          </cell>
          <cell r="U172" t="str">
            <v>1 1. Ley 80</v>
          </cell>
          <cell r="V172" t="str">
            <v>5 5. Contratación directa</v>
          </cell>
          <cell r="W172" t="str">
            <v>6 6. Otro</v>
          </cell>
          <cell r="X172" t="str">
            <v>Prestar servicios profesionales a la Dirección de Gestión del Conocimiento para apoyar la orientación de análisis y divulgación de información que de cuenta de las condiciones de las mujeres en la ciudad. pc 683</v>
          </cell>
          <cell r="Y172">
            <v>44944</v>
          </cell>
          <cell r="Z172">
            <v>44945</v>
          </cell>
          <cell r="AA172">
            <v>45291</v>
          </cell>
          <cell r="AB172" t="str">
            <v>MESES</v>
          </cell>
          <cell r="AC172">
            <v>11.533333333333333</v>
          </cell>
          <cell r="AD172" t="str">
            <v>DIAS</v>
          </cell>
          <cell r="AE172">
            <v>346</v>
          </cell>
          <cell r="AF172" t="str">
            <v>https://community.secop.gov.co/Public/Tendering/OpportunityDetail/Index?noticeUID=CO1.NTC.3785995&amp;isFromPublicArea=True&amp;isModal=true&amp;asPopupView=true</v>
          </cell>
          <cell r="AG172">
            <v>44944</v>
          </cell>
          <cell r="AH172" t="str">
            <v>1 1. Inversión</v>
          </cell>
          <cell r="AI172" t="str">
            <v>O23011605530000007668</v>
          </cell>
          <cell r="AJ172">
            <v>558</v>
          </cell>
          <cell r="AK172">
            <v>44929</v>
          </cell>
          <cell r="AL172">
            <v>101256000</v>
          </cell>
          <cell r="AM172">
            <v>192</v>
          </cell>
          <cell r="AN172">
            <v>44945</v>
          </cell>
          <cell r="AO172">
            <v>101256000</v>
          </cell>
          <cell r="AP172" t="str">
            <v>Interno</v>
          </cell>
          <cell r="AQ172" t="str">
            <v>Angie Paola Mesa Rojas</v>
          </cell>
          <cell r="AR172" t="str">
            <v>Directora de Gestión del Conocimiento</v>
          </cell>
          <cell r="AS172" t="str">
            <v>Dirección de Gestión del Conocimiento</v>
          </cell>
          <cell r="AT172"/>
          <cell r="AU172">
            <v>101256000</v>
          </cell>
        </row>
        <row r="173">
          <cell r="A173">
            <v>167</v>
          </cell>
          <cell r="B173">
            <v>167</v>
          </cell>
          <cell r="C173" t="str">
            <v>CD-PS-168-2023</v>
          </cell>
          <cell r="D173">
            <v>549</v>
          </cell>
          <cell r="E173" t="str">
            <v>SECOPII</v>
          </cell>
          <cell r="F173" t="str">
            <v>Contratos</v>
          </cell>
          <cell r="G173" t="str">
            <v>17 17. Contrato de Prestación de Servicios</v>
          </cell>
          <cell r="H173" t="str">
            <v xml:space="preserve">31 31-Servicios Profesionales </v>
          </cell>
          <cell r="I173" t="str">
            <v>LAURA VANESSA GAMBA ELIAS</v>
          </cell>
          <cell r="J173">
            <v>1014208258</v>
          </cell>
          <cell r="K173" t="str">
            <v>01/11/1990</v>
          </cell>
          <cell r="L173"/>
          <cell r="M173"/>
          <cell r="N173" t="str">
            <v>3 3. Único Contratista</v>
          </cell>
          <cell r="O173" t="str">
            <v>COLOMBIA</v>
          </cell>
          <cell r="P173" t="str">
            <v>BOGOTÁ</v>
          </cell>
          <cell r="Q173" t="str">
            <v>BOGOTÁ</v>
          </cell>
          <cell r="R173" t="str">
            <v>Psicóloga</v>
          </cell>
          <cell r="S173" t="str">
            <v xml:space="preserve">Título Profesional en disciplinas académicas de los núcleos básicos de conocimiento NBC de: Educación, Antropología, Artes Liberales; Sociología, Trabajo Social y afines; Economía; Ciencia Política, Relaciones Internacionales; Administración; Psicología;  Social, Periodismo; Derecho y afines., Enfermería, salud pública y afines. 
Comunicación Social, Periodismo; Derecho y afines., Enfermería, salud pública y afines.
Título de posgrado en la modalidad de especialización en carrera s a fines o su equivalencia
Veintiún (21) meses de experiencia profesional o su equivalencia 
Las equivalencias a las que haya lugar de acuerdo con lo establecido en la Circular 0019 de 2022 y la Resolución No. 012 de 2017 </v>
          </cell>
          <cell r="T173" t="str">
            <v>LAURA MARCELA TAMI LEAL</v>
          </cell>
          <cell r="U173" t="str">
            <v>1 1. Ley 80</v>
          </cell>
          <cell r="V173" t="str">
            <v>5 5. Contratación directa</v>
          </cell>
          <cell r="W173" t="str">
            <v>6 6. Otro</v>
          </cell>
          <cell r="X173" t="str">
            <v>Prestar servicios profesionales para gestionar la operación y adecuado funcionamiento para la consolidación de las Unidades Móviles del Cuidado a través de la articulación interinstitucional en el marco del Sistema Distrital de Cuidado. PC549</v>
          </cell>
          <cell r="Y173">
            <v>44944</v>
          </cell>
          <cell r="Z173">
            <v>44945</v>
          </cell>
          <cell r="AA173">
            <v>45291</v>
          </cell>
          <cell r="AB173" t="str">
            <v>MESES</v>
          </cell>
          <cell r="AC173">
            <v>11.533333333333333</v>
          </cell>
          <cell r="AD173" t="str">
            <v>DIAS</v>
          </cell>
          <cell r="AE173">
            <v>346</v>
          </cell>
          <cell r="AF173" t="str">
            <v>https://community.secop.gov.co/Public/Tendering/OpportunityDetail/Index?noticeUID=CO1.NTC.3787210&amp;isFromPublicArea=True&amp;isModal=true&amp;asPopupView=true</v>
          </cell>
          <cell r="AG173">
            <v>44944</v>
          </cell>
          <cell r="AH173" t="str">
            <v>1 1. Inversión</v>
          </cell>
          <cell r="AI173" t="str">
            <v>O23011601060000007718</v>
          </cell>
          <cell r="AJ173">
            <v>522</v>
          </cell>
          <cell r="AK173">
            <v>44929</v>
          </cell>
          <cell r="AL173">
            <v>82194000</v>
          </cell>
          <cell r="AM173">
            <v>193</v>
          </cell>
          <cell r="AN173">
            <v>44945</v>
          </cell>
          <cell r="AO173">
            <v>82194000</v>
          </cell>
          <cell r="AP173" t="str">
            <v>Interno</v>
          </cell>
          <cell r="AQ173" t="str">
            <v>Erika Natalia Moreno Salamanca</v>
          </cell>
          <cell r="AR173" t="str">
            <v>Directora del Sistema de Cuidado</v>
          </cell>
          <cell r="AS173" t="str">
            <v>Dirección del Sistema de Cuidado</v>
          </cell>
          <cell r="AT173"/>
          <cell r="AU173">
            <v>82194000</v>
          </cell>
        </row>
        <row r="174">
          <cell r="A174">
            <v>168</v>
          </cell>
          <cell r="B174">
            <v>168</v>
          </cell>
          <cell r="C174" t="str">
            <v>CD-PS-169-2023</v>
          </cell>
          <cell r="D174">
            <v>550</v>
          </cell>
          <cell r="E174" t="str">
            <v>SECOPII</v>
          </cell>
          <cell r="F174" t="str">
            <v>Contratos</v>
          </cell>
          <cell r="G174" t="str">
            <v>17 17. Contrato de Prestación de Servicios</v>
          </cell>
          <cell r="H174" t="str">
            <v xml:space="preserve">31 31-Servicios Profesionales </v>
          </cell>
          <cell r="I174" t="str">
            <v>RICHARD  OLAYA MONTAÑEZ</v>
          </cell>
          <cell r="J174">
            <v>80238651</v>
          </cell>
          <cell r="K174" t="str">
            <v>31/12/1969</v>
          </cell>
          <cell r="L174"/>
          <cell r="M174"/>
          <cell r="N174" t="str">
            <v>3 3. Único Contratista</v>
          </cell>
          <cell r="O174" t="str">
            <v xml:space="preserve">COLOMBIA </v>
          </cell>
          <cell r="P174" t="str">
            <v>CUNDINAMARCA</v>
          </cell>
          <cell r="Q174" t="str">
            <v>BOGOTA D.C</v>
          </cell>
          <cell r="R174" t="str">
            <v>Enfermero</v>
          </cell>
          <cell r="S174" t="str">
            <v xml:space="preserve">Título Profesional en disciplinas académicas de los núcleos básicos de conocimiento NBC de: Educación, Antropología, Artes Liberales; Sociología, Trabajo Social y afines; Economía; Ciencia Política, Relaciones Internacionales; Administración; Psicología;  Social, Periodismo; Derecho y afines., Enfermería, salud pública y afines. 
Comunicación Social, Periodismo; Derecho y afines., Enfermería, salud pública y afines.
Título de posgrado en la modalidad de especialización en carrera s a fines o su equivalencia
Veintiún (21) meses de experiencia profesional o su equivalencia 
Las equivalencias a las que haya lugar de acuerdo con lo establecido en la Circular 0019 de 2022 y la Resolución No. 012 de 2017 </v>
          </cell>
          <cell r="T174" t="str">
            <v>LAURA MARCELA TAMI LEAL</v>
          </cell>
          <cell r="U174" t="str">
            <v>1 1. Ley 80</v>
          </cell>
          <cell r="V174" t="str">
            <v>5 5. Contratación directa</v>
          </cell>
          <cell r="W174" t="str">
            <v>6 6. Otro</v>
          </cell>
          <cell r="X174" t="str">
            <v>Prestar servicios profesionales para gestionar la operación y adecuado funcionamiento para la consolidación de las Unidades Móviles del Cuidado a través de la articulación interinstitucional en el marco del Sistema Distrital de Cuidado. PC550</v>
          </cell>
          <cell r="Y174">
            <v>44944</v>
          </cell>
          <cell r="Z174">
            <v>44945</v>
          </cell>
          <cell r="AA174">
            <v>45291</v>
          </cell>
          <cell r="AB174" t="str">
            <v>MESES</v>
          </cell>
          <cell r="AC174">
            <v>11.533333333333333</v>
          </cell>
          <cell r="AD174" t="str">
            <v>DIAS</v>
          </cell>
          <cell r="AE174">
            <v>346</v>
          </cell>
          <cell r="AF174" t="str">
            <v>https://community.secop.gov.co/Public/Tendering/OpportunityDetail/Index?noticeUID=CO1.NTC.3787219&amp;isFromPublicArea=True&amp;isModal=true&amp;asPopupView=true</v>
          </cell>
          <cell r="AG174">
            <v>44944</v>
          </cell>
          <cell r="AH174" t="str">
            <v>1 1. Inversión</v>
          </cell>
          <cell r="AI174" t="str">
            <v>O23011601060000007718</v>
          </cell>
          <cell r="AJ174">
            <v>523</v>
          </cell>
          <cell r="AK174">
            <v>44929</v>
          </cell>
          <cell r="AL174">
            <v>82194000</v>
          </cell>
          <cell r="AM174">
            <v>194</v>
          </cell>
          <cell r="AN174">
            <v>44945</v>
          </cell>
          <cell r="AO174">
            <v>82194000</v>
          </cell>
          <cell r="AP174" t="str">
            <v>Interno</v>
          </cell>
          <cell r="AQ174" t="str">
            <v>Erika Natalia Moreno Salamanca</v>
          </cell>
          <cell r="AR174" t="str">
            <v>Directora del Sistema de Cuidado</v>
          </cell>
          <cell r="AS174" t="str">
            <v>Dirección del Sistema de Cuidado</v>
          </cell>
          <cell r="AT174"/>
          <cell r="AU174">
            <v>82194000</v>
          </cell>
        </row>
        <row r="175">
          <cell r="A175">
            <v>169</v>
          </cell>
          <cell r="B175">
            <v>169</v>
          </cell>
          <cell r="C175" t="str">
            <v>CD-PS-170-2023</v>
          </cell>
          <cell r="D175">
            <v>860</v>
          </cell>
          <cell r="E175" t="str">
            <v>SECOPII</v>
          </cell>
          <cell r="F175" t="str">
            <v>Contratos</v>
          </cell>
          <cell r="G175" t="str">
            <v>17 17. Contrato de Prestación de Servicios</v>
          </cell>
          <cell r="H175" t="str">
            <v xml:space="preserve">31 31-Servicios Profesionales </v>
          </cell>
          <cell r="I175" t="str">
            <v>GIOVANNY  BENITEZ MORALES</v>
          </cell>
          <cell r="J175">
            <v>79876828</v>
          </cell>
          <cell r="K175" t="str">
            <v>26/11/1977</v>
          </cell>
          <cell r="L175"/>
          <cell r="M175"/>
          <cell r="N175" t="str">
            <v>3 3. Único Contratista</v>
          </cell>
          <cell r="O175" t="str">
            <v xml:space="preserve">COLOMBIA </v>
          </cell>
          <cell r="P175" t="str">
            <v>CUNDINAMARCA</v>
          </cell>
          <cell r="Q175" t="str">
            <v>BOGOTA D.C</v>
          </cell>
          <cell r="R175" t="str">
            <v xml:space="preserve">INGENIERO DE SISTEMAS ESPECIALIZACIÓN EN DESARROLLO DE BASES DE DATOS </v>
          </cell>
          <cell r="S175" t="str">
            <v xml:space="preserve">Título Profesional en núcleos básicos 
del conocimiento de Ingeniería de 
Sistemas, Telemática y  afines con título de 
posgrado en modalidad de especialización o 
su equivalente. 
17 meses de experiencia profesional.
Título de posgrado en la Modalidad de 
Especialización por (2) años de 
experiencia profesional o viceversa
</v>
          </cell>
          <cell r="T175" t="str">
            <v>LAURA MARCELA TAMI LEAL</v>
          </cell>
          <cell r="U175" t="str">
            <v>1 1. Ley 80</v>
          </cell>
          <cell r="V175" t="str">
            <v>5 5. Contratación directa</v>
          </cell>
          <cell r="W175" t="str">
            <v>6 6. Otro</v>
          </cell>
          <cell r="X175" t="str">
            <v>Prestar servicios profesionales para apoyar las actividades operativas, administrativas y técnicas del proceso de Gestión Tecnológica de la entidad. pc 860</v>
          </cell>
          <cell r="Y175">
            <v>44944</v>
          </cell>
          <cell r="Z175">
            <v>44945</v>
          </cell>
          <cell r="AA175">
            <v>45291</v>
          </cell>
          <cell r="AB175" t="str">
            <v>MESES</v>
          </cell>
          <cell r="AC175">
            <v>11.533333333333333</v>
          </cell>
          <cell r="AD175" t="str">
            <v>DIAS</v>
          </cell>
          <cell r="AE175">
            <v>346</v>
          </cell>
          <cell r="AF175" t="str">
            <v>https://community.secop.gov.co/Public/Tendering/OpportunityDetail/Index?noticeUID=CO1.NTC.3787497&amp;isFromPublicArea=True&amp;isModal=true&amp;asPopupView=true</v>
          </cell>
          <cell r="AG175">
            <v>44944</v>
          </cell>
          <cell r="AH175" t="str">
            <v>1 1. Inversión</v>
          </cell>
          <cell r="AI175" t="str">
            <v>O23011605560000007662</v>
          </cell>
          <cell r="AJ175">
            <v>186</v>
          </cell>
          <cell r="AK175">
            <v>44929</v>
          </cell>
          <cell r="AL175">
            <v>87389167</v>
          </cell>
          <cell r="AM175">
            <v>190</v>
          </cell>
          <cell r="AN175">
            <v>44945</v>
          </cell>
          <cell r="AO175">
            <v>87389167</v>
          </cell>
          <cell r="AP175" t="str">
            <v>Interno</v>
          </cell>
          <cell r="AQ175" t="str">
            <v>Sandra Catalina Campos Romero</v>
          </cell>
          <cell r="AR175" t="str">
            <v>Jefe Asesora de Planeación</v>
          </cell>
          <cell r="AS175" t="str">
            <v>Oficina Asesora de Planeación</v>
          </cell>
          <cell r="AT175"/>
          <cell r="AU175">
            <v>87389167</v>
          </cell>
        </row>
        <row r="176">
          <cell r="A176">
            <v>170</v>
          </cell>
          <cell r="B176">
            <v>170</v>
          </cell>
          <cell r="C176" t="str">
            <v>CD-PS-171-2023</v>
          </cell>
          <cell r="D176">
            <v>114</v>
          </cell>
          <cell r="E176" t="str">
            <v>SECOPII</v>
          </cell>
          <cell r="F176" t="str">
            <v>Contratos</v>
          </cell>
          <cell r="G176" t="str">
            <v>17 17. Contrato de Prestación de Servicios</v>
          </cell>
          <cell r="H176" t="str">
            <v xml:space="preserve">31 31-Servicios Profesionales </v>
          </cell>
          <cell r="I176" t="str">
            <v>MARIA FERNANDA PERDOMO LEIVA</v>
          </cell>
          <cell r="J176">
            <v>1022370407</v>
          </cell>
          <cell r="K176" t="str">
            <v>08/08/1991</v>
          </cell>
          <cell r="L176"/>
          <cell r="M176"/>
          <cell r="N176" t="str">
            <v>3 3. Único Contratista</v>
          </cell>
          <cell r="O176" t="str">
            <v xml:space="preserve">COLOMBIA </v>
          </cell>
          <cell r="P176" t="str">
            <v>CUNDINAMARCA</v>
          </cell>
          <cell r="Q176" t="str">
            <v>BOGOTA D.C</v>
          </cell>
          <cell r="R176" t="str">
            <v xml:space="preserve">ABOGADA </v>
          </cell>
          <cell r="S176"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76" t="str">
            <v>LAURA MARCELA TAMI LEAL</v>
          </cell>
          <cell r="U176" t="str">
            <v>1 1. Ley 80</v>
          </cell>
          <cell r="V176" t="str">
            <v>5 5. Contratación directa</v>
          </cell>
          <cell r="W176" t="str">
            <v>6 6. Otro</v>
          </cell>
          <cell r="X176" t="str">
            <v>Prestar los servicios profesionales para representar jurídicamente a mujeres víctimas de violencias ante instancias judiciales y/o administrativas, en el marco de la Estrategia de Justicia de Género. PC 114</v>
          </cell>
          <cell r="Y176">
            <v>44944</v>
          </cell>
          <cell r="Z176">
            <v>44945</v>
          </cell>
          <cell r="AA176">
            <v>45263</v>
          </cell>
          <cell r="AB176" t="str">
            <v>MESES</v>
          </cell>
          <cell r="AC176">
            <v>10.6</v>
          </cell>
          <cell r="AD176" t="str">
            <v>DIAS</v>
          </cell>
          <cell r="AE176">
            <v>318</v>
          </cell>
          <cell r="AF176" t="str">
            <v>https://community.secop.gov.co/Public/Tendering/OpportunityDetail/Index?noticeUID=CO1.NTC.3787496&amp;isFromPublicArea=True&amp;isModal=true&amp;asPopupView=true</v>
          </cell>
          <cell r="AG176">
            <v>44944</v>
          </cell>
          <cell r="AH176" t="str">
            <v>1 1. Inversión</v>
          </cell>
          <cell r="AI176" t="str">
            <v>O23011603400000007672</v>
          </cell>
          <cell r="AJ176">
            <v>817</v>
          </cell>
          <cell r="AK176">
            <v>44929</v>
          </cell>
          <cell r="AL176">
            <v>66444000</v>
          </cell>
          <cell r="AM176">
            <v>200</v>
          </cell>
          <cell r="AN176">
            <v>44945</v>
          </cell>
          <cell r="AO176">
            <v>66444000</v>
          </cell>
          <cell r="AP176" t="str">
            <v>Interno</v>
          </cell>
          <cell r="AQ176" t="str">
            <v>Lisa Cristina Gomez Camargo</v>
          </cell>
          <cell r="AR176" t="str">
            <v>Subsecretaria de Fortalecimiento de Capacidades y Oportunidades</v>
          </cell>
          <cell r="AS176" t="str">
            <v>Subsecretaría de Fortalecimiento de Capacidades y Oportunidades</v>
          </cell>
          <cell r="AT176"/>
          <cell r="AU176">
            <v>66444000</v>
          </cell>
        </row>
        <row r="177">
          <cell r="A177">
            <v>171</v>
          </cell>
          <cell r="B177">
            <v>171</v>
          </cell>
          <cell r="C177" t="str">
            <v>CD-PS-172-2023</v>
          </cell>
          <cell r="D177">
            <v>963</v>
          </cell>
          <cell r="E177" t="str">
            <v>SECOPII</v>
          </cell>
          <cell r="F177" t="str">
            <v>Contratos</v>
          </cell>
          <cell r="G177" t="str">
            <v>17 17. Contrato de Prestación de Servicios</v>
          </cell>
          <cell r="H177" t="str">
            <v xml:space="preserve">33 33-Servicios Apoyo a la Gestion de la Entidad (servicios administrativos) </v>
          </cell>
          <cell r="I177" t="str">
            <v>DIEGO ALEXANDER MORENO MALAVER</v>
          </cell>
          <cell r="J177">
            <v>1001089926</v>
          </cell>
          <cell r="K177" t="str">
            <v>26/03/1999</v>
          </cell>
          <cell r="L177"/>
          <cell r="M177"/>
          <cell r="N177" t="str">
            <v>3 3. Único Contratista</v>
          </cell>
          <cell r="O177" t="str">
            <v xml:space="preserve">COLOMBIA </v>
          </cell>
          <cell r="P177" t="str">
            <v xml:space="preserve">BOGOTÁ </v>
          </cell>
          <cell r="Q177" t="str">
            <v>BOGOTÁ</v>
          </cell>
          <cell r="R177" t="str">
            <v xml:space="preserve">TRABAJADORA SOCIAL </v>
          </cell>
          <cell r="S177" t="str">
            <v>Título de Formación Tecnológica o Título 
de Formación Técnica Profesional 
o Título Profesional en carreras de los 
núcleos básicos del conocimiento - NBC 
de: Administración, contaduría Pública, 
Ingeniería industrial y afines o Economía.
Cuatro (4) meses de experiencia
laboral o un (1) mes de experiencia si
tiene TP.
Aplica según Resolución No. 0012
del 12 de enero de 2017.</v>
          </cell>
          <cell r="T177" t="str">
            <v>LAURA MARCELA TAMI LEAL</v>
          </cell>
          <cell r="U177" t="str">
            <v>1 1. Ley 80</v>
          </cell>
          <cell r="V177" t="str">
            <v>5 5. Contratación directa</v>
          </cell>
          <cell r="W177" t="str">
            <v>6 6. Otro</v>
          </cell>
          <cell r="X177" t="str">
            <v>Prestar servicios de apoyo a la Dirección Administrativa y Financiera en las actividades relacionadas con la ubicación y estado de los recursos físicos de la entidad. pc 963</v>
          </cell>
          <cell r="Y177">
            <v>44944</v>
          </cell>
          <cell r="Z177">
            <v>44945</v>
          </cell>
          <cell r="AA177">
            <v>45289</v>
          </cell>
          <cell r="AB177" t="str">
            <v>MESES</v>
          </cell>
          <cell r="AC177">
            <v>11.466666666666667</v>
          </cell>
          <cell r="AD177" t="str">
            <v>DIAS</v>
          </cell>
          <cell r="AE177">
            <v>344</v>
          </cell>
          <cell r="AF177" t="str">
            <v>https://community.secop.gov.co/Public/Tendering/OpportunityDetail/Index?noticeUID=CO1.NTC.3788303&amp;isFromPublicArea=True&amp;isModal=true&amp;asPopupView=true</v>
          </cell>
          <cell r="AG177">
            <v>44944</v>
          </cell>
          <cell r="AH177" t="str">
            <v>2 2. Funcionamiento</v>
          </cell>
          <cell r="AI177" t="str">
            <v>O21202020080383990</v>
          </cell>
          <cell r="AJ177">
            <v>13</v>
          </cell>
          <cell r="AK177">
            <v>44929</v>
          </cell>
          <cell r="AL177">
            <v>36683333</v>
          </cell>
          <cell r="AM177">
            <v>189</v>
          </cell>
          <cell r="AN177">
            <v>44945</v>
          </cell>
          <cell r="AO177">
            <v>36683333</v>
          </cell>
          <cell r="AP177" t="str">
            <v>Interno</v>
          </cell>
          <cell r="AQ177" t="str">
            <v>Ana Rocío Murcia Gómez</v>
          </cell>
          <cell r="AR177" t="str">
            <v>Directora Administrativa y Financiera</v>
          </cell>
          <cell r="AS177" t="str">
            <v>Dirección Administrativa y Financiera</v>
          </cell>
          <cell r="AT177"/>
          <cell r="AU177">
            <v>36683333</v>
          </cell>
        </row>
        <row r="178">
          <cell r="A178">
            <v>172</v>
          </cell>
          <cell r="B178">
            <v>172</v>
          </cell>
          <cell r="C178" t="str">
            <v xml:space="preserve">ANULADO </v>
          </cell>
          <cell r="D178"/>
          <cell r="E178"/>
          <cell r="F178"/>
          <cell r="G178"/>
          <cell r="H178"/>
          <cell r="I178"/>
          <cell r="J178"/>
          <cell r="K178"/>
          <cell r="L178"/>
          <cell r="M178"/>
          <cell r="N178"/>
          <cell r="O178"/>
          <cell r="P178"/>
          <cell r="Q178"/>
          <cell r="R178"/>
          <cell r="S178"/>
          <cell r="T178"/>
          <cell r="U178"/>
          <cell r="V178"/>
          <cell r="W178"/>
          <cell r="X178"/>
          <cell r="Y178"/>
          <cell r="Z178"/>
          <cell r="AA178"/>
          <cell r="AB178"/>
          <cell r="AC178"/>
          <cell r="AD178"/>
          <cell r="AE178">
            <v>0</v>
          </cell>
          <cell r="AF178"/>
          <cell r="AG178"/>
          <cell r="AH178"/>
          <cell r="AI178">
            <v>0</v>
          </cell>
          <cell r="AJ178"/>
          <cell r="AK178"/>
          <cell r="AL178"/>
          <cell r="AM178"/>
          <cell r="AN178"/>
          <cell r="AO178"/>
          <cell r="AP178"/>
          <cell r="AQ178"/>
          <cell r="AS178"/>
          <cell r="AT178"/>
          <cell r="AU178"/>
        </row>
        <row r="179">
          <cell r="A179">
            <v>173</v>
          </cell>
          <cell r="B179">
            <v>173</v>
          </cell>
          <cell r="C179" t="str">
            <v>CD-PS-174-2023</v>
          </cell>
          <cell r="D179">
            <v>505</v>
          </cell>
          <cell r="E179" t="str">
            <v>SECOPII</v>
          </cell>
          <cell r="F179" t="str">
            <v>Contratos</v>
          </cell>
          <cell r="G179" t="str">
            <v>17 17. Contrato de Prestación de Servicios</v>
          </cell>
          <cell r="H179" t="str">
            <v xml:space="preserve">31 31-Servicios Profesionales </v>
          </cell>
          <cell r="I179" t="str">
            <v>CAROL VIVIANA ROZO ALMONACID</v>
          </cell>
          <cell r="J179">
            <v>1019068108</v>
          </cell>
          <cell r="K179" t="str">
            <v>07/02/1992</v>
          </cell>
          <cell r="L179"/>
          <cell r="M179"/>
          <cell r="N179" t="str">
            <v>3 3. Único Contratista</v>
          </cell>
          <cell r="O179" t="str">
            <v>COLOMBIA</v>
          </cell>
          <cell r="P179" t="str">
            <v>CUNDINAMARCA</v>
          </cell>
          <cell r="Q179" t="str">
            <v>BOGOTA D.C</v>
          </cell>
          <cell r="R179" t="str">
            <v>ADMINISTRADORA DE EMPRESAS</v>
          </cell>
          <cell r="S179" t="str">
            <v>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osu
equivalencia.
Mínimo veinte (20)
meses de
experiencia.
Las equivalencias a las
que haya lugar de
acuerdo con lo
establecido en la
Circular 0019 de 2022
y la Resolución No.012
de 2017.</v>
          </cell>
          <cell r="T179" t="str">
            <v>LAURA MARCELA TAMI LEAL</v>
          </cell>
          <cell r="U179" t="str">
            <v>1 1. Ley 80</v>
          </cell>
          <cell r="V179" t="str">
            <v>5 5. Contratación directa</v>
          </cell>
          <cell r="W179" t="str">
            <v>6 6. Otro</v>
          </cell>
          <cell r="X179" t="str">
            <v>Prestar servicios profesionales para apoyar el seguimiento presupuestal y revisión financiera de los procesos que se adelanten con los recursos asignados a la Dirección del Sistema de Cuidado.  PC505</v>
          </cell>
          <cell r="Y179">
            <v>44944</v>
          </cell>
          <cell r="Z179">
            <v>44945</v>
          </cell>
          <cell r="AA179">
            <v>45291</v>
          </cell>
          <cell r="AB179" t="str">
            <v>MESES</v>
          </cell>
          <cell r="AC179">
            <v>11.533333333333333</v>
          </cell>
          <cell r="AD179" t="str">
            <v>DIAS</v>
          </cell>
          <cell r="AE179">
            <v>346</v>
          </cell>
          <cell r="AF179" t="str">
            <v>https://community.secop.gov.co/Public/Tendering/OpportunityDetail/Index?noticeUID=CO1.NTC.3789709&amp;isFromPublicArea=True&amp;isModal=true&amp;asPopupView=true</v>
          </cell>
          <cell r="AG179">
            <v>44944</v>
          </cell>
          <cell r="AH179" t="str">
            <v>1 1. Inversión</v>
          </cell>
          <cell r="AI179" t="str">
            <v>O23011601060000007718</v>
          </cell>
          <cell r="AJ179">
            <v>440</v>
          </cell>
          <cell r="AK179">
            <v>44929</v>
          </cell>
          <cell r="AL179">
            <v>79800000</v>
          </cell>
          <cell r="AM179">
            <v>211</v>
          </cell>
          <cell r="AN179">
            <v>44945</v>
          </cell>
          <cell r="AO179">
            <v>79800000</v>
          </cell>
          <cell r="AP179" t="str">
            <v>Interno</v>
          </cell>
          <cell r="AQ179" t="str">
            <v>Erika Natalia Moreno Salamanca</v>
          </cell>
          <cell r="AR179" t="str">
            <v>Directora del Sistema de Cuidado</v>
          </cell>
          <cell r="AS179" t="str">
            <v>Dirección del Sistema de Cuidado</v>
          </cell>
          <cell r="AT179"/>
          <cell r="AU179">
            <v>79800000</v>
          </cell>
        </row>
        <row r="180">
          <cell r="A180">
            <v>174</v>
          </cell>
          <cell r="B180">
            <v>174</v>
          </cell>
          <cell r="C180" t="str">
            <v>CD-PS-175-2023</v>
          </cell>
          <cell r="D180">
            <v>967</v>
          </cell>
          <cell r="E180" t="str">
            <v>SECOPII</v>
          </cell>
          <cell r="F180" t="str">
            <v>Contratos</v>
          </cell>
          <cell r="G180" t="str">
            <v>17 17. Contrato de Prestación de Servicios</v>
          </cell>
          <cell r="H180" t="str">
            <v xml:space="preserve">33 33-Servicios Apoyo a la Gestion de la Entidad (servicios administrativos) </v>
          </cell>
          <cell r="I180" t="str">
            <v>MARIA ADELAIDA ROJAS RAMIREZ</v>
          </cell>
          <cell r="J180">
            <v>20965168</v>
          </cell>
          <cell r="K180" t="str">
            <v>28/02/1979</v>
          </cell>
          <cell r="L180"/>
          <cell r="M180"/>
          <cell r="N180" t="str">
            <v>3 3. Único Contratista</v>
          </cell>
          <cell r="O180" t="str">
            <v xml:space="preserve">COLOMBIA </v>
          </cell>
          <cell r="P180" t="str">
            <v>CUNDINAMARCA</v>
          </cell>
          <cell r="Q180" t="str">
            <v>SUESCA</v>
          </cell>
          <cell r="R180" t="str">
            <v>TECNICA EN GESTIÓN CONTABLE Y FINANCIERA.</v>
          </cell>
          <cell r="S180" t="str">
            <v>Título de Formación Tecnológica o Título 
de Formación Técnica Profesionalen o 
Título de formación profesional en las disciplinas 
académicas del núcleo básico del conocimiento - NBC de: Administración, contaduría Pública, 
Economía y afines.
Ocho (8) meses de experiencia laboral 
o tres (3) meses de experiencia si tiene TP.
Aplica segúnResolución No. 0012
del 12 de enero de 2017.</v>
          </cell>
          <cell r="T180" t="str">
            <v>LAURA MARCELA TAMI LEAL</v>
          </cell>
          <cell r="U180" t="str">
            <v>1 1. Ley 80</v>
          </cell>
          <cell r="V180" t="str">
            <v>5 5. Contratación directa</v>
          </cell>
          <cell r="W180" t="str">
            <v>6 6. Otro</v>
          </cell>
          <cell r="X180" t="str">
            <v>Prestar servicios de apoyo a la Dirección  Administrativa y Financiera en las diferentes actividades relacionadas con la publicación de la información referente a los pagos. pc 967</v>
          </cell>
          <cell r="Y180">
            <v>44944</v>
          </cell>
          <cell r="Z180">
            <v>44945</v>
          </cell>
          <cell r="AA180">
            <v>45289</v>
          </cell>
          <cell r="AB180" t="str">
            <v>MESES</v>
          </cell>
          <cell r="AC180">
            <v>11.466666666666667</v>
          </cell>
          <cell r="AD180" t="str">
            <v>DIAS</v>
          </cell>
          <cell r="AE180">
            <v>344</v>
          </cell>
          <cell r="AF180" t="str">
            <v>https://community.secop.gov.co/Public/Tendering/OpportunityDetail/Index?noticeUID=CO1.NTC.3789723&amp;isFromPublicArea=True&amp;isModal=true&amp;asPopupView=true</v>
          </cell>
          <cell r="AG180">
            <v>44944</v>
          </cell>
          <cell r="AH180" t="str">
            <v>2 2. Funcionamiento</v>
          </cell>
          <cell r="AI180" t="str">
            <v>O21202020080383990</v>
          </cell>
          <cell r="AJ180">
            <v>16</v>
          </cell>
          <cell r="AK180">
            <v>44929</v>
          </cell>
          <cell r="AL180">
            <v>37867000</v>
          </cell>
          <cell r="AM180">
            <v>207</v>
          </cell>
          <cell r="AN180">
            <v>44945</v>
          </cell>
          <cell r="AO180">
            <v>37867000</v>
          </cell>
          <cell r="AP180" t="str">
            <v>Interno</v>
          </cell>
          <cell r="AQ180" t="str">
            <v>Ana Rocío Murcia Gómez</v>
          </cell>
          <cell r="AR180" t="str">
            <v>Directora Administrativa y Financiera</v>
          </cell>
          <cell r="AS180" t="str">
            <v>Dirección Administrativa y Financiera</v>
          </cell>
          <cell r="AT180"/>
          <cell r="AU180">
            <v>37867000</v>
          </cell>
        </row>
        <row r="181">
          <cell r="A181">
            <v>175</v>
          </cell>
          <cell r="B181">
            <v>175</v>
          </cell>
          <cell r="C181" t="str">
            <v>CD-PS-176-2023</v>
          </cell>
          <cell r="D181">
            <v>500</v>
          </cell>
          <cell r="E181" t="str">
            <v>SECOPII</v>
          </cell>
          <cell r="F181" t="str">
            <v>Contratos</v>
          </cell>
          <cell r="G181" t="str">
            <v>17 17. Contrato de Prestación de Servicios</v>
          </cell>
          <cell r="H181" t="str">
            <v xml:space="preserve">31 31-Servicios Profesionales </v>
          </cell>
          <cell r="I181" t="str">
            <v>ANA MARIA PEREZ CARDENAS</v>
          </cell>
          <cell r="J181">
            <v>1020792518</v>
          </cell>
          <cell r="K181" t="str">
            <v>02/05/1994</v>
          </cell>
          <cell r="L181"/>
          <cell r="M181"/>
          <cell r="N181" t="str">
            <v>3 3. Único Contratista</v>
          </cell>
          <cell r="O181" t="str">
            <v xml:space="preserve">COLOMBIA </v>
          </cell>
          <cell r="P181" t="str">
            <v>CALDAS</v>
          </cell>
          <cell r="Q181" t="str">
            <v>MANIZALES</v>
          </cell>
          <cell r="R181" t="str">
            <v xml:space="preserve">ABOGADA </v>
          </cell>
          <cell r="S181" t="str">
            <v>Título de formación
profesional en las
disciplinas académicas
del núcleo básico del
conocimiento - NBC de:
Derecho y Afines.
Título de posgrado en la
modalidad de
especialización o su
equivalencia.
treinta (30) meses
de experiencia
profesional.
Las equivalencias a las
que haya lugar de
acuerdo con lo
establecido en la
Circular 0019 de 2022
y la Resolución No.
012 de 2017.</v>
          </cell>
          <cell r="T181" t="str">
            <v>LAURA MARCELA TAMI LEAL</v>
          </cell>
          <cell r="U181" t="str">
            <v>1 1. Ley 80</v>
          </cell>
          <cell r="V181" t="str">
            <v>5 5. Contratación directa</v>
          </cell>
          <cell r="W181" t="str">
            <v>6 6. Otro</v>
          </cell>
          <cell r="X181" t="str">
            <v>Prestar servicios profesionales especializados a la Dirección del Sistema de Cuidado en la orientación y acompañamiento para la implementación operativa y administrativa de la contratación de bienes y servicios en el marco del proyecto 7718. PC500</v>
          </cell>
          <cell r="Y181">
            <v>44944</v>
          </cell>
          <cell r="Z181">
            <v>44945</v>
          </cell>
          <cell r="AA181">
            <v>45291</v>
          </cell>
          <cell r="AB181" t="str">
            <v>MESES</v>
          </cell>
          <cell r="AC181">
            <v>11.533333333333333</v>
          </cell>
          <cell r="AD181" t="str">
            <v>DIAS</v>
          </cell>
          <cell r="AE181">
            <v>346</v>
          </cell>
          <cell r="AF181" t="str">
            <v>https://community.secop.gov.co/Public/Tendering/OpportunityDetail/Index?noticeUID=CO1.NTC.3789900&amp;isFromPublicArea=True&amp;isModal=true&amp;asPopupView=true</v>
          </cell>
          <cell r="AG181">
            <v>44944</v>
          </cell>
          <cell r="AH181" t="str">
            <v>1 1. Inversión</v>
          </cell>
          <cell r="AI181" t="str">
            <v>O23011601060000007718</v>
          </cell>
          <cell r="AJ181">
            <v>424</v>
          </cell>
          <cell r="AK181">
            <v>44929</v>
          </cell>
          <cell r="AL181">
            <v>102600000</v>
          </cell>
          <cell r="AM181">
            <v>212</v>
          </cell>
          <cell r="AN181">
            <v>44945</v>
          </cell>
          <cell r="AO181">
            <v>102600000</v>
          </cell>
          <cell r="AP181" t="str">
            <v>Interno</v>
          </cell>
          <cell r="AQ181" t="str">
            <v>Erika Natalia Moreno Salamanca</v>
          </cell>
          <cell r="AR181" t="str">
            <v>Directora del Sistema de Cuidado</v>
          </cell>
          <cell r="AS181" t="str">
            <v>Dirección del Sistema de Cuidado</v>
          </cell>
          <cell r="AT181"/>
          <cell r="AU181">
            <v>102600000</v>
          </cell>
        </row>
        <row r="182">
          <cell r="A182">
            <v>176</v>
          </cell>
          <cell r="B182">
            <v>176</v>
          </cell>
          <cell r="C182" t="str">
            <v>CD-PS-177-2023</v>
          </cell>
          <cell r="D182">
            <v>649</v>
          </cell>
          <cell r="E182" t="str">
            <v>SECOPII</v>
          </cell>
          <cell r="F182" t="str">
            <v>Contratos</v>
          </cell>
          <cell r="G182" t="str">
            <v>17 17. Contrato de Prestación de Servicios</v>
          </cell>
          <cell r="H182" t="str">
            <v xml:space="preserve">33 33-Servicios Apoyo a la Gestion de la Entidad (servicios administrativos) </v>
          </cell>
          <cell r="I182" t="str">
            <v>ANDREA  ISAACS CORAL</v>
          </cell>
          <cell r="J182">
            <v>52986787</v>
          </cell>
          <cell r="K182" t="str">
            <v>15/10/1982</v>
          </cell>
          <cell r="L182"/>
          <cell r="M182"/>
          <cell r="N182" t="str">
            <v>3 3. Único Contratista</v>
          </cell>
          <cell r="O182" t="str">
            <v xml:space="preserve">COLOMBIA </v>
          </cell>
          <cell r="P182" t="str">
            <v>CUNDINAMARCA</v>
          </cell>
          <cell r="Q182" t="str">
            <v>BOGOTA D.C</v>
          </cell>
          <cell r="R182" t="str">
            <v>TÉCNOLOGIA EN REALIZACIÓN DE AUDIOVISUALES Y MULTIMEDIA ESPECIALISTA TÉCNOLOGICA EN ILUSTRACIONES CREATIVAS</v>
          </cell>
          <cell r="S182" t="str">
            <v>Título de Formación Tecnológica o 
Formación Técnica Profesional con 
tarjeta si aplica en carreras del NBC 
de: Diseño; Artes plásticas, visuales y 
Afines.
Nueve (9) meses de experiencia laboral
De ser necesario se aplicará la 
equivalencia del artículo cuarto de la 
Resolución No. 012 de 2017.</v>
          </cell>
          <cell r="T182" t="str">
            <v>LAURA MARCELA TAMI LEAL</v>
          </cell>
          <cell r="U182" t="str">
            <v>1 1. Ley 80</v>
          </cell>
          <cell r="V182" t="str">
            <v>5 5. Contratación directa</v>
          </cell>
          <cell r="W182" t="str">
            <v>6 6. Otro</v>
          </cell>
          <cell r="X182" t="str">
            <v>Prestar servicios de apoyo a la gestión en la Dirección de Gestión del Conocimiento para las actividades relacionadas con la elaboración de material gráfico requerido para divulgar contenidos y publicaciones generadas por la dependencia. PC 649</v>
          </cell>
          <cell r="Y182">
            <v>44944</v>
          </cell>
          <cell r="Z182">
            <v>44945</v>
          </cell>
          <cell r="AA182">
            <v>45291</v>
          </cell>
          <cell r="AB182" t="str">
            <v>MESES</v>
          </cell>
          <cell r="AC182">
            <v>11.533333333333333</v>
          </cell>
          <cell r="AD182" t="str">
            <v>DIAS</v>
          </cell>
          <cell r="AE182">
            <v>346</v>
          </cell>
          <cell r="AF182" t="str">
            <v>https://community.secop.gov.co/Public/Tendering/OpportunityDetail/Index?noticeUID=CO1.NTC.3790350&amp;isFromPublicArea=True&amp;isModal=true&amp;asPopupView=true</v>
          </cell>
          <cell r="AG182">
            <v>44944</v>
          </cell>
          <cell r="AH182" t="str">
            <v>1 1. Inversión</v>
          </cell>
          <cell r="AI182" t="str">
            <v>O23011605530000007668</v>
          </cell>
          <cell r="AJ182">
            <v>500</v>
          </cell>
          <cell r="AK182">
            <v>44929</v>
          </cell>
          <cell r="AL182">
            <v>44376000</v>
          </cell>
          <cell r="AM182">
            <v>204</v>
          </cell>
          <cell r="AN182">
            <v>44945</v>
          </cell>
          <cell r="AO182">
            <v>44376000</v>
          </cell>
          <cell r="AP182" t="str">
            <v>Interno</v>
          </cell>
          <cell r="AQ182" t="str">
            <v>Angie Paola Mesa Rojas</v>
          </cell>
          <cell r="AR182" t="str">
            <v>Directora de Gestión del Conocimiento</v>
          </cell>
          <cell r="AS182" t="str">
            <v>Dirección de Gestión del Conocimiento</v>
          </cell>
          <cell r="AT182"/>
          <cell r="AU182">
            <v>44376000</v>
          </cell>
        </row>
        <row r="183">
          <cell r="A183">
            <v>177</v>
          </cell>
          <cell r="B183">
            <v>177</v>
          </cell>
          <cell r="C183" t="str">
            <v>CD-PS-178-2023</v>
          </cell>
          <cell r="D183">
            <v>252</v>
          </cell>
          <cell r="E183" t="str">
            <v>SECOPII</v>
          </cell>
          <cell r="F183" t="str">
            <v>Contratos</v>
          </cell>
          <cell r="G183" t="str">
            <v>17 17. Contrato de Prestación de Servicios</v>
          </cell>
          <cell r="H183" t="str">
            <v xml:space="preserve">31 31-Servicios Profesionales </v>
          </cell>
          <cell r="I183" t="str">
            <v>CAMILO ANDRES RODRIGUEZ PORTELA</v>
          </cell>
          <cell r="J183">
            <v>80102165</v>
          </cell>
          <cell r="K183" t="str">
            <v>31/12/1969</v>
          </cell>
          <cell r="L183"/>
          <cell r="M183"/>
          <cell r="N183" t="str">
            <v>3 3. Único Contratista</v>
          </cell>
          <cell r="O183" t="str">
            <v>COLOMBIA</v>
          </cell>
          <cell r="P183" t="str">
            <v>BOGOTÁ</v>
          </cell>
          <cell r="Q183" t="str">
            <v>BOGOTÁ</v>
          </cell>
          <cell r="R183" t="str">
            <v>ADMINISTRADOR DE EMPRESAS 
ESPECIALISTA EN GERENCIA PUBLICA</v>
          </cell>
          <cell r="S183" t="str">
            <v>*Título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Telecomunicacionesy Afines; Ingeniería
de sistemas, telemática y afines.
*Título de Posgrado en la modalidad de
Especialización o cualquiera de sus
equivalencias.
Treinta y ocho (38) meses deexperiencia
profesional ocualquiera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83" t="str">
            <v>LAURA MARCELA TAMI LEAL</v>
          </cell>
          <cell r="U183" t="str">
            <v>1 1. Ley 80</v>
          </cell>
          <cell r="V183" t="str">
            <v>5 5. Contratación directa</v>
          </cell>
          <cell r="W183" t="str">
            <v>6 6. Otro</v>
          </cell>
          <cell r="X183" t="str">
            <v>Prestar servicios profesionales a la Dirección de Eliminación de Violencias contra las Mujeres y Acceso a la Justicia, para apoyar la coordinación estratégica y supervisión técnica, financiera y administrativa de los contratos derivados de la estrategia Línea Púrpura Distrital y la integración de la Secretaría Distrital de la Mujer, como Agencia Muj, con el NUSE 123 del Distrito Capital. PC 252</v>
          </cell>
          <cell r="Y183">
            <v>44944</v>
          </cell>
          <cell r="Z183">
            <v>44945</v>
          </cell>
          <cell r="AA183">
            <v>45278</v>
          </cell>
          <cell r="AB183" t="str">
            <v>MESES</v>
          </cell>
          <cell r="AC183">
            <v>11.1</v>
          </cell>
          <cell r="AD183" t="str">
            <v>DIAS</v>
          </cell>
          <cell r="AE183">
            <v>333</v>
          </cell>
          <cell r="AF183" t="str">
            <v>https://community.secop.gov.co/Public/Tendering/OpportunityDetail/Index?noticeUID=CO1.NTC.3790385&amp;isFromPublicArea=True&amp;isModal=true&amp;asPopupView=true</v>
          </cell>
          <cell r="AG183">
            <v>44944</v>
          </cell>
          <cell r="AH183" t="str">
            <v>1 1. Inversión</v>
          </cell>
          <cell r="AI183" t="str">
            <v>O23011603400000007734</v>
          </cell>
          <cell r="AJ183">
            <v>526</v>
          </cell>
          <cell r="AK183">
            <v>44929</v>
          </cell>
          <cell r="AL183">
            <v>103103000</v>
          </cell>
          <cell r="AM183">
            <v>208</v>
          </cell>
          <cell r="AN183">
            <v>44945</v>
          </cell>
          <cell r="AO183">
            <v>103103000</v>
          </cell>
          <cell r="AP183" t="str">
            <v>Interno</v>
          </cell>
          <cell r="AQ183" t="str">
            <v>Alexandra Quintero Benavides</v>
          </cell>
          <cell r="AR183" t="str">
            <v>Directora de la Eliminación de Violencias contra las Mujeres y Acceso a la Justicia</v>
          </cell>
          <cell r="AS183" t="str">
            <v>Dirección de la Eliminación de Violencias contra las Mujeres y Acceso a la Justicia</v>
          </cell>
          <cell r="AT183"/>
          <cell r="AU183">
            <v>103103000</v>
          </cell>
        </row>
        <row r="184">
          <cell r="A184">
            <v>178</v>
          </cell>
          <cell r="B184">
            <v>178</v>
          </cell>
          <cell r="C184" t="str">
            <v>CD-PS-179-2023</v>
          </cell>
          <cell r="D184">
            <v>275</v>
          </cell>
          <cell r="E184" t="str">
            <v>SECOPII</v>
          </cell>
          <cell r="F184" t="str">
            <v>Contratos</v>
          </cell>
          <cell r="G184" t="str">
            <v>17 17. Contrato de Prestación de Servicios</v>
          </cell>
          <cell r="H184" t="str">
            <v xml:space="preserve">31 31-Servicios Profesionales </v>
          </cell>
          <cell r="I184" t="str">
            <v>MARIA TERESA SARMIENTO RODRIGUEZ</v>
          </cell>
          <cell r="J184">
            <v>63477423</v>
          </cell>
          <cell r="K184" t="str">
            <v>05/06/1976</v>
          </cell>
          <cell r="L184"/>
          <cell r="M184"/>
          <cell r="N184" t="str">
            <v>3 3. Único Contratista</v>
          </cell>
          <cell r="O184" t="str">
            <v xml:space="preserve">COLOMBIA </v>
          </cell>
          <cell r="P184" t="str">
            <v>SANTANDER</v>
          </cell>
          <cell r="Q184" t="str">
            <v>OIBA</v>
          </cell>
          <cell r="R184" t="str">
            <v>ADMINISTRADORA DE EMPRESAS ESPECIALISTA EN FINANZAS Y ADMINISTRACIÓN PUBLICA</v>
          </cell>
          <cell r="S184" t="str">
            <v>*Título profesional en cualquiera de los 
núcleos básicos del conocimiento en: 
Administración; Contaduría Pública; 
Economía; Ingeniería Administrativa y Afines.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84" t="str">
            <v>LAURA MARCELA TAMI LEAL</v>
          </cell>
          <cell r="U184" t="str">
            <v>1 1. Ley 80</v>
          </cell>
          <cell r="V184" t="str">
            <v>5 5. Contratación directa</v>
          </cell>
          <cell r="W184" t="str">
            <v>6 6. Otro</v>
          </cell>
          <cell r="X184" t="str">
            <v>Prestar servicios profesionales a la Dirección de Eliminación de Violencias contra las Mujeres y Acceso a la Justicia, apoyando en las actividades financieras, y contables para la programación, ejecución y seguimiento presupuestal del proyecto de inversión 7734, así como el seguimiento de los contratos a cargo de la dependencia.  PC 275</v>
          </cell>
          <cell r="Y184">
            <v>44944</v>
          </cell>
          <cell r="Z184">
            <v>44945</v>
          </cell>
          <cell r="AA184">
            <v>45291</v>
          </cell>
          <cell r="AB184" t="str">
            <v>MESES</v>
          </cell>
          <cell r="AC184">
            <v>11.533333333333333</v>
          </cell>
          <cell r="AD184" t="str">
            <v>DIAS</v>
          </cell>
          <cell r="AE184">
            <v>346</v>
          </cell>
          <cell r="AF184" t="str">
            <v>https://community.secop.gov.co/Public/Tendering/OpportunityDetail/Index?noticeUID=CO1.NTC.3790783&amp;isFromPublicArea=True&amp;isModal=true&amp;asPopupView=true</v>
          </cell>
          <cell r="AG184">
            <v>44944</v>
          </cell>
          <cell r="AH184" t="str">
            <v>1 1. Inversión</v>
          </cell>
          <cell r="AI184" t="str">
            <v>O23011603400000007734</v>
          </cell>
          <cell r="AJ184">
            <v>683</v>
          </cell>
          <cell r="AK184">
            <v>44929</v>
          </cell>
          <cell r="AL184">
            <v>93759500</v>
          </cell>
          <cell r="AM184">
            <v>205</v>
          </cell>
          <cell r="AN184">
            <v>44945</v>
          </cell>
          <cell r="AO184">
            <v>93759500</v>
          </cell>
          <cell r="AP184" t="str">
            <v>Interno</v>
          </cell>
          <cell r="AQ184" t="str">
            <v>Alexandra Quintero Benavides</v>
          </cell>
          <cell r="AR184" t="str">
            <v>Directora de la Eliminación de Violencias contra las Mujeres y Acceso a la Justicia</v>
          </cell>
          <cell r="AS184" t="str">
            <v>Dirección de la Eliminación de Violencias contra las Mujeres y Acceso a la Justicia</v>
          </cell>
          <cell r="AT184"/>
          <cell r="AU184">
            <v>93759500</v>
          </cell>
        </row>
        <row r="185">
          <cell r="A185">
            <v>179</v>
          </cell>
          <cell r="B185">
            <v>179</v>
          </cell>
          <cell r="C185" t="str">
            <v>CD-PS-180-2023</v>
          </cell>
          <cell r="D185">
            <v>654</v>
          </cell>
          <cell r="E185" t="str">
            <v>SECOPII</v>
          </cell>
          <cell r="F185" t="str">
            <v>Contratos</v>
          </cell>
          <cell r="G185" t="str">
            <v>17 17. Contrato de Prestación de Servicios</v>
          </cell>
          <cell r="H185" t="str">
            <v xml:space="preserve">31 31-Servicios Profesionales </v>
          </cell>
          <cell r="I185" t="str">
            <v>JUAN CAMILO CRUZ FRANCO</v>
          </cell>
          <cell r="J185">
            <v>1019075739</v>
          </cell>
          <cell r="K185" t="str">
            <v>31/10/1992</v>
          </cell>
          <cell r="L185"/>
          <cell r="M185"/>
          <cell r="N185" t="str">
            <v>3 3. Único Contratista</v>
          </cell>
          <cell r="O185" t="str">
            <v>COLOMBIA</v>
          </cell>
          <cell r="P185" t="str">
            <v>CUNDINAMARCA</v>
          </cell>
          <cell r="Q185" t="str">
            <v>BOGOTÁ</v>
          </cell>
          <cell r="R185" t="str">
            <v>Ingeniero de Sistemas</v>
          </cell>
          <cell r="S185" t="str">
            <v>Título Profesional con tarjeta si aplica en carreras del NBC de: Ingeniería de sistemas, telemática y afines; Ingeniería eléctrica y afines; Ingeniería electrónica, telecomunicaciones y afines; Diseño; Artes plásticas, ó Ingeniería Civil y Afines.
Título de posgrado en la modalidad de Especialización o su equivalencia.
Veintiún (21) Meses de experiencia profesional
De ser necesario se aplicará la equivalencia del 
artículo cuarto de la Resolución No. 012 
de 2017.</v>
          </cell>
          <cell r="T185" t="str">
            <v>LAURA MARCELA TAMI LEAL</v>
          </cell>
          <cell r="U185" t="str">
            <v>1 1. Ley 80</v>
          </cell>
          <cell r="V185" t="str">
            <v>5 5. Contratación directa</v>
          </cell>
          <cell r="W185" t="str">
            <v>6 6. Otro</v>
          </cell>
          <cell r="X185" t="str">
            <v>Prestar servicios profesionales para apoyar a la Dirección de Gestión del Conocimiento en lo relacionado a la actualización, soporte y adecuado funcionamiento del Sistema de Información Misional - SIMISIONAL - y los aplicativos que requiera la dependencia. PC 654</v>
          </cell>
          <cell r="Y185">
            <v>44944</v>
          </cell>
          <cell r="Z185">
            <v>44945</v>
          </cell>
          <cell r="AA185">
            <v>45278</v>
          </cell>
          <cell r="AB185" t="str">
            <v>MESES</v>
          </cell>
          <cell r="AC185">
            <v>11.1</v>
          </cell>
          <cell r="AD185" t="str">
            <v>DIAS</v>
          </cell>
          <cell r="AE185">
            <v>333</v>
          </cell>
          <cell r="AF185" t="str">
            <v>https://community.secop.gov.co/Public/Tendering/OpportunityDetail/Index?noticeUID=CO1.NTC.3791148&amp;isFromPublicArea=True&amp;isModal=true&amp;asPopupView=true</v>
          </cell>
          <cell r="AG185">
            <v>44944</v>
          </cell>
          <cell r="AH185" t="str">
            <v>1 1. Inversión</v>
          </cell>
          <cell r="AI185" t="str">
            <v>O23011605530000007668</v>
          </cell>
          <cell r="AJ185">
            <v>512</v>
          </cell>
          <cell r="AK185">
            <v>44929</v>
          </cell>
          <cell r="AL185">
            <v>78892000</v>
          </cell>
          <cell r="AM185">
            <v>206</v>
          </cell>
          <cell r="AN185">
            <v>44945</v>
          </cell>
          <cell r="AO185">
            <v>78892000</v>
          </cell>
          <cell r="AP185" t="str">
            <v>Interno</v>
          </cell>
          <cell r="AQ185" t="str">
            <v>Angie Paola Mesa Rojas</v>
          </cell>
          <cell r="AR185" t="str">
            <v>Directora de Gestión del Conocimiento</v>
          </cell>
          <cell r="AS185" t="str">
            <v>Dirección de Gestión del Conocimiento</v>
          </cell>
          <cell r="AT185"/>
          <cell r="AU185">
            <v>78892000</v>
          </cell>
        </row>
        <row r="186">
          <cell r="A186">
            <v>180</v>
          </cell>
          <cell r="B186">
            <v>180</v>
          </cell>
          <cell r="C186" t="str">
            <v>CD-PS-181-2023</v>
          </cell>
          <cell r="D186">
            <v>893</v>
          </cell>
          <cell r="E186" t="str">
            <v>SECOPII</v>
          </cell>
          <cell r="F186" t="str">
            <v>Contratos</v>
          </cell>
          <cell r="G186" t="str">
            <v>17 17. Contrato de Prestación de Servicios</v>
          </cell>
          <cell r="H186" t="str">
            <v xml:space="preserve">31 31-Servicios Profesionales </v>
          </cell>
          <cell r="I186" t="str">
            <v>JUAN JOSE SANTACRUZ MONTEZUMA</v>
          </cell>
          <cell r="J186">
            <v>1085316278</v>
          </cell>
          <cell r="K186" t="str">
            <v>25/10/1994</v>
          </cell>
          <cell r="L186"/>
          <cell r="M186"/>
          <cell r="N186" t="str">
            <v>3 3. Único Contratista</v>
          </cell>
          <cell r="O186" t="str">
            <v xml:space="preserve">COLOMBIA </v>
          </cell>
          <cell r="P186" t="str">
            <v>NARIÑO</v>
          </cell>
          <cell r="Q186" t="str">
            <v>PASTO</v>
          </cell>
          <cell r="R186" t="str">
            <v>ADMINISTRADOR DE EMPRESAS</v>
          </cell>
          <cell r="S186" t="str">
            <v>Título Profesional en carreras de los 
núcleos básicos del conocimiento - NBC 
de: Administración; Administración pública.
Veinte (20) meses de experiencia
Aplica según Resolución No. 0012
del 12 de enero de 2017</v>
          </cell>
          <cell r="T186" t="str">
            <v>LAURA MARCELA TAMI LEAL</v>
          </cell>
          <cell r="U186" t="str">
            <v>1 1. Ley 80</v>
          </cell>
          <cell r="V186" t="str">
            <v>5 5. Contratación directa</v>
          </cell>
          <cell r="W186" t="str">
            <v>6 6. Otro</v>
          </cell>
          <cell r="X186" t="str">
            <v>Prestar servicios profesionales a la Dirección Administrativa y Financiera en las actividades relacionadas con el apoyó a la supervisión, seguimiento y control de los contratos de apoyo a la entidad, en especial el servicio de transporte. pc 893</v>
          </cell>
          <cell r="Y186">
            <v>44944</v>
          </cell>
          <cell r="Z186">
            <v>44946</v>
          </cell>
          <cell r="AA186">
            <v>45289</v>
          </cell>
          <cell r="AB186" t="str">
            <v>MESES</v>
          </cell>
          <cell r="AC186">
            <v>11.433333333333334</v>
          </cell>
          <cell r="AD186" t="str">
            <v>DIAS</v>
          </cell>
          <cell r="AE186">
            <v>343</v>
          </cell>
          <cell r="AF186" t="str">
            <v>https://community.secop.gov.co/Public/Tendering/OpportunityDetail/Index?noticeUID=CO1.NTC.3791623&amp;isFromPublicArea=True&amp;isModal=true&amp;asPopupView=true</v>
          </cell>
          <cell r="AG186">
            <v>44944</v>
          </cell>
          <cell r="AH186" t="str">
            <v>1 1. Inversión</v>
          </cell>
          <cell r="AI186" t="str">
            <v>O23011605560000007662</v>
          </cell>
          <cell r="AJ186">
            <v>27</v>
          </cell>
          <cell r="AK186">
            <v>44929</v>
          </cell>
          <cell r="AL186">
            <v>54538500</v>
          </cell>
          <cell r="AM186">
            <v>209</v>
          </cell>
          <cell r="AN186">
            <v>44945</v>
          </cell>
          <cell r="AO186">
            <v>54538500</v>
          </cell>
          <cell r="AP186" t="str">
            <v>Interno</v>
          </cell>
          <cell r="AQ186" t="str">
            <v>Ana Rocío Murcia Gómez</v>
          </cell>
          <cell r="AR186" t="str">
            <v>Directora Administrativa y Financiera</v>
          </cell>
          <cell r="AS186" t="str">
            <v>Dirección Administrativa y Financiera</v>
          </cell>
          <cell r="AT186"/>
          <cell r="AU186">
            <v>54538500</v>
          </cell>
        </row>
        <row r="187">
          <cell r="A187">
            <v>181</v>
          </cell>
          <cell r="B187">
            <v>181</v>
          </cell>
          <cell r="C187" t="str">
            <v>CD-PS-183-2023</v>
          </cell>
          <cell r="D187">
            <v>118</v>
          </cell>
          <cell r="E187" t="str">
            <v>SECOPII</v>
          </cell>
          <cell r="F187" t="str">
            <v>Contratos</v>
          </cell>
          <cell r="G187" t="str">
            <v>17 17. Contrato de Prestación de Servicios</v>
          </cell>
          <cell r="H187" t="str">
            <v xml:space="preserve">31 31-Servicios Profesionales </v>
          </cell>
          <cell r="I187" t="str">
            <v>DIANA ALEJANDRA RIOS ORTEGA</v>
          </cell>
          <cell r="J187">
            <v>1010192442</v>
          </cell>
          <cell r="K187" t="str">
            <v>01/09/1990</v>
          </cell>
          <cell r="L187"/>
          <cell r="M187"/>
          <cell r="N187" t="str">
            <v>3 3. Único Contratista</v>
          </cell>
          <cell r="O187" t="str">
            <v xml:space="preserve">COLOMBIA </v>
          </cell>
          <cell r="P187" t="str">
            <v>CUNDINAMARCA</v>
          </cell>
          <cell r="Q187" t="str">
            <v>UNE</v>
          </cell>
          <cell r="R187" t="str">
            <v>ABOGADA  ESPECIALIZACIÓN EN DERECHO INTERNACIONAL DE LOS DERECHOS</v>
          </cell>
          <cell r="S187"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87" t="str">
            <v>LAURA MARCELA TAMI LEAL</v>
          </cell>
          <cell r="U187" t="str">
            <v>1 1. Ley 80</v>
          </cell>
          <cell r="V187" t="str">
            <v>5 5. Contratación directa</v>
          </cell>
          <cell r="W187" t="str">
            <v>6 6. Otro</v>
          </cell>
          <cell r="X187" t="str">
            <v>Prestar los servicios profesionales para representar jurídicamente a mujeres víctimas de violencias ante instancias judiciales y/o administrativas, en el marco de la Estrategia de Justicia de Género. PC 118</v>
          </cell>
          <cell r="Y187">
            <v>44944</v>
          </cell>
          <cell r="Z187">
            <v>44945</v>
          </cell>
          <cell r="AA187">
            <v>45263</v>
          </cell>
          <cell r="AB187" t="str">
            <v>MESES</v>
          </cell>
          <cell r="AC187">
            <v>10.6</v>
          </cell>
          <cell r="AD187" t="str">
            <v>DIAS</v>
          </cell>
          <cell r="AE187">
            <v>318</v>
          </cell>
          <cell r="AF187" t="str">
            <v>https://community.secop.gov.co/Public/Tendering/OpportunityDetail/Index?noticeUID=CO1.NTC.3793113&amp;isFromPublicArea=True&amp;isModal=true&amp;asPopupView=true</v>
          </cell>
          <cell r="AG187">
            <v>44944</v>
          </cell>
          <cell r="AH187" t="str">
            <v>1 1. Inversión</v>
          </cell>
          <cell r="AI187" t="str">
            <v>O23011603400000007672</v>
          </cell>
          <cell r="AJ187">
            <v>821</v>
          </cell>
          <cell r="AK187">
            <v>44929</v>
          </cell>
          <cell r="AL187">
            <v>66444000</v>
          </cell>
          <cell r="AM187">
            <v>213</v>
          </cell>
          <cell r="AN187">
            <v>44945</v>
          </cell>
          <cell r="AO187">
            <v>66444000</v>
          </cell>
          <cell r="AP187" t="str">
            <v>Interno</v>
          </cell>
          <cell r="AQ187" t="str">
            <v>Lisa Cristina Gomez Camargo</v>
          </cell>
          <cell r="AR187" t="str">
            <v>Subsecretaria de Fortalecimiento de Capacidades y Oportunidades</v>
          </cell>
          <cell r="AS187" t="str">
            <v>Subsecretaría de Fortalecimiento de Capacidades y Oportunidades</v>
          </cell>
          <cell r="AT187"/>
          <cell r="AU187">
            <v>66444000</v>
          </cell>
        </row>
        <row r="188">
          <cell r="A188">
            <v>182</v>
          </cell>
          <cell r="B188">
            <v>182</v>
          </cell>
          <cell r="C188" t="str">
            <v>CD-PS-185-2023</v>
          </cell>
          <cell r="D188">
            <v>246</v>
          </cell>
          <cell r="E188" t="str">
            <v>SECOPII</v>
          </cell>
          <cell r="F188" t="str">
            <v>Contratos</v>
          </cell>
          <cell r="G188" t="str">
            <v>17 17. Contrato de Prestación de Servicios</v>
          </cell>
          <cell r="H188" t="str">
            <v xml:space="preserve">31 31-Servicios Profesionales </v>
          </cell>
          <cell r="I188" t="str">
            <v>NICOLAS  GONZALEZ GUEVARA</v>
          </cell>
          <cell r="J188">
            <v>1019054090</v>
          </cell>
          <cell r="K188" t="str">
            <v>31/12/1969</v>
          </cell>
          <cell r="L188"/>
          <cell r="M188"/>
          <cell r="N188" t="str">
            <v>3 3. Único Contratista</v>
          </cell>
          <cell r="O188" t="str">
            <v>COLOMBIA</v>
          </cell>
          <cell r="P188" t="str">
            <v>BOGOTÁ</v>
          </cell>
          <cell r="Q188" t="str">
            <v>BOGOTÁ</v>
          </cell>
          <cell r="R188" t="str">
            <v>POLITOLOGO</v>
          </cell>
          <cell r="S188" t="str">
            <v>*Título profesional en cualquiera de 
los núcleos básicos del conocimiento 
en: Psicología; Derecho y 
afines; Antropología; Sociología, Trabajo Social 
y Afines; Ciencia Política, Relaciones 
Internacionales; y Administración.
*Título de Posgrado en la modalidad de 
Especialización o cualquiera de sus 
equivalencias. 
Veintiún (21) meses de experiencia 
profesional o cualquiera de sus 
equivalencias. 
De conformidad con el Artículo Cuarto de 
la Resolución No. 012 de 2017, se establecen la/s siguiente/sequivalencia/s: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88" t="str">
            <v>LAURA MARCELA TAMI LEAL</v>
          </cell>
          <cell r="U188" t="str">
            <v>1 1. Ley 80</v>
          </cell>
          <cell r="V188" t="str">
            <v>5 5. Contratación directa</v>
          </cell>
          <cell r="W188" t="str">
            <v>6 6. Otro</v>
          </cell>
          <cell r="X188" t="str">
            <v>Prestar servicios profesionales a la Dirección de Eliminación de Violencias contra las Mujeres y Acceso a la Justicia, en la orientación y gestión técnico-estratégica para la implementación y consolidación de la Agencia Muj, integración de la Secretaría Distrital de la Mujer con el NUSE 123 del Distrito Capital, en el marco de la estrategia Línea Púrpura Distrital, así como apoyar la supervisión de los contratos que le sean asignados. PC 246</v>
          </cell>
          <cell r="Y188">
            <v>44944</v>
          </cell>
          <cell r="Z188">
            <v>44946</v>
          </cell>
          <cell r="AA188">
            <v>45291</v>
          </cell>
          <cell r="AB188" t="str">
            <v>MESES</v>
          </cell>
          <cell r="AC188">
            <v>11.5</v>
          </cell>
          <cell r="AD188" t="str">
            <v>DIAS</v>
          </cell>
          <cell r="AE188">
            <v>345</v>
          </cell>
          <cell r="AF188" t="str">
            <v>https://community.secop.gov.co/Public/Tendering/OpportunityDetail/Index?noticeUID=CO1.NTC.3793631&amp;isFromPublicArea=True&amp;isModal=true&amp;asPopupView=true</v>
          </cell>
          <cell r="AG188">
            <v>44944</v>
          </cell>
          <cell r="AH188" t="str">
            <v>1 1. Inversión</v>
          </cell>
          <cell r="AI188" t="str">
            <v>O23011603400000007734</v>
          </cell>
          <cell r="AJ188">
            <v>533</v>
          </cell>
          <cell r="AK188">
            <v>44929</v>
          </cell>
          <cell r="AL188">
            <v>81919200</v>
          </cell>
          <cell r="AM188">
            <v>214</v>
          </cell>
          <cell r="AN188">
            <v>44945</v>
          </cell>
          <cell r="AO188">
            <v>81919200</v>
          </cell>
          <cell r="AP188" t="str">
            <v>Interno</v>
          </cell>
          <cell r="AQ188" t="str">
            <v>Alexandra Quintero Benavides</v>
          </cell>
          <cell r="AR188" t="str">
            <v>Directora de la Eliminación de Violencias contra las Mujeres y Acceso a la Justicia</v>
          </cell>
          <cell r="AS188" t="str">
            <v>Dirección de la Eliminación de Violencias contra las Mujeres y Acceso a la Justicia</v>
          </cell>
          <cell r="AT188"/>
          <cell r="AU188">
            <v>81919200</v>
          </cell>
        </row>
        <row r="189">
          <cell r="A189">
            <v>183</v>
          </cell>
          <cell r="B189">
            <v>183</v>
          </cell>
          <cell r="C189" t="str">
            <v>CD-PS-186-2023</v>
          </cell>
          <cell r="D189">
            <v>116</v>
          </cell>
          <cell r="E189" t="str">
            <v>SECOPII</v>
          </cell>
          <cell r="F189" t="str">
            <v>Contratos</v>
          </cell>
          <cell r="G189" t="str">
            <v>17 17. Contrato de Prestación de Servicios</v>
          </cell>
          <cell r="H189" t="str">
            <v xml:space="preserve">31 31-Servicios Profesionales </v>
          </cell>
          <cell r="I189" t="str">
            <v>EMMA THALIA IRENE MARTINEZ RODRIGUEZ</v>
          </cell>
          <cell r="J189">
            <v>1020762400</v>
          </cell>
          <cell r="K189" t="str">
            <v>31/12/1969</v>
          </cell>
          <cell r="L189"/>
          <cell r="M189"/>
          <cell r="N189" t="str">
            <v>3 3. Único Contratista</v>
          </cell>
          <cell r="O189" t="str">
            <v>COLOMBIA</v>
          </cell>
          <cell r="P189" t="str">
            <v>BOGOTÁ</v>
          </cell>
          <cell r="Q189" t="str">
            <v>BOGOTÁ</v>
          </cell>
          <cell r="R189" t="str">
            <v xml:space="preserve">Abogada Especialista en Derecho Notarial y Registral
Especialista en Derecho Financiero Y Bursatil 
Epsecialista en derecho Penal </v>
          </cell>
          <cell r="S189"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89" t="str">
            <v>LAURA MARCELA TAMI LEAL</v>
          </cell>
          <cell r="U189" t="str">
            <v>1 1. Ley 80</v>
          </cell>
          <cell r="V189" t="str">
            <v>5 5. Contratación directa</v>
          </cell>
          <cell r="W189" t="str">
            <v>6 6. Otro</v>
          </cell>
          <cell r="X189" t="str">
            <v>Prestar los servicios profesionales para representar jurídicamente a mujeres víctimas de violencias ante instancias judiciales y/o administrativas, en el marco de la Estrategia de Justicia de Género. PC 116</v>
          </cell>
          <cell r="Y189">
            <v>44944</v>
          </cell>
          <cell r="Z189">
            <v>44946</v>
          </cell>
          <cell r="AA189">
            <v>45263</v>
          </cell>
          <cell r="AB189" t="str">
            <v>MESES</v>
          </cell>
          <cell r="AC189">
            <v>10.6</v>
          </cell>
          <cell r="AD189" t="str">
            <v>DIAS</v>
          </cell>
          <cell r="AE189">
            <v>317</v>
          </cell>
          <cell r="AF189" t="str">
            <v>https://community.secop.gov.co/Public/Tendering/OpportunityDetail/Index?noticeUID=CO1.NTC.3793830&amp;isFromPublicArea=True&amp;isModal=true&amp;asPopupView=true</v>
          </cell>
          <cell r="AG189">
            <v>44944</v>
          </cell>
          <cell r="AH189" t="str">
            <v>1 1. Inversión</v>
          </cell>
          <cell r="AI189" t="str">
            <v>O23011603400000007672</v>
          </cell>
          <cell r="AJ189">
            <v>819</v>
          </cell>
          <cell r="AK189">
            <v>44929</v>
          </cell>
          <cell r="AL189">
            <v>66444000</v>
          </cell>
          <cell r="AM189">
            <v>215</v>
          </cell>
          <cell r="AN189">
            <v>44945</v>
          </cell>
          <cell r="AO189">
            <v>66444000</v>
          </cell>
          <cell r="AP189" t="str">
            <v>Interno</v>
          </cell>
          <cell r="AQ189" t="str">
            <v>Lisa Cristina Gomez Camargo</v>
          </cell>
          <cell r="AR189" t="str">
            <v>Subsecretaria de Fortalecimiento de Capacidades y Oportunidades</v>
          </cell>
          <cell r="AS189" t="str">
            <v>Subsecretaría de Fortalecimiento de Capacidades y Oportunidades</v>
          </cell>
          <cell r="AT189"/>
          <cell r="AU189">
            <v>66444000</v>
          </cell>
        </row>
        <row r="190">
          <cell r="A190">
            <v>184</v>
          </cell>
          <cell r="B190">
            <v>184</v>
          </cell>
          <cell r="C190" t="str">
            <v>CD-PS-187-2023</v>
          </cell>
          <cell r="D190">
            <v>475</v>
          </cell>
          <cell r="E190" t="str">
            <v>SECOPII</v>
          </cell>
          <cell r="F190" t="str">
            <v>Contratos</v>
          </cell>
          <cell r="G190" t="str">
            <v>17 17. Contrato de Prestación de Servicios</v>
          </cell>
          <cell r="H190" t="str">
            <v xml:space="preserve">33 33-Servicios Apoyo a la Gestion de la Entidad (servicios administrativos) </v>
          </cell>
          <cell r="I190" t="str">
            <v>ALEX  GOMEZ CAÑON</v>
          </cell>
          <cell r="J190">
            <v>80123928</v>
          </cell>
          <cell r="K190" t="str">
            <v>18/09/1981</v>
          </cell>
          <cell r="L190"/>
          <cell r="M190"/>
          <cell r="N190" t="str">
            <v>3 3. Único Contratista</v>
          </cell>
          <cell r="O190" t="str">
            <v>COLOMBIA</v>
          </cell>
          <cell r="P190" t="str">
            <v>BOGOTÁ</v>
          </cell>
          <cell r="Q190" t="str">
            <v>BOGOTÁ</v>
          </cell>
          <cell r="R190" t="str">
            <v>Administrador de empresas
Tecnologa en Gestión Bancaría y Entidades Financieras</v>
          </cell>
          <cell r="S190" t="str">
            <v>TFT O TFTP Y 7-15 
MEL O TP Y 2-9  ME.
Académicos: Título Técnico, Tecnólogo 
y/o Profesional con tarjeta profesional 
cuando sea aplicable, en una disciplina 
académica de alguno de los Núcleos 
Básicos de Conocimiento (NBC) 
en: Psicología, Administración 
Derecho y/o afines.
Mínimo de siete (7)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 
superior y 18 meses de experiencia laboral, o 
por (2) años de experiencia laboral y 
título de bachiller.
 5. Título de Bachiller por dos (2) años de 
experiencia laboral.</v>
          </cell>
          <cell r="T190" t="str">
            <v>LAURA MARCELA TAMI LEAL</v>
          </cell>
          <cell r="U190" t="str">
            <v>1 1. Ley 80</v>
          </cell>
          <cell r="V190" t="str">
            <v>5 5. Contratación directa</v>
          </cell>
          <cell r="W190" t="str">
            <v>6 6. Otro</v>
          </cell>
          <cell r="X190" t="str">
            <v>Prestar servicios técnicos para apoyar a la Oficina de Control Disciplinario Interno. pc 475</v>
          </cell>
          <cell r="Y190">
            <v>44945</v>
          </cell>
          <cell r="Z190">
            <v>44946</v>
          </cell>
          <cell r="AA190">
            <v>45279</v>
          </cell>
          <cell r="AB190" t="str">
            <v>MESES</v>
          </cell>
          <cell r="AC190">
            <v>11.1</v>
          </cell>
          <cell r="AD190" t="str">
            <v>DIAS</v>
          </cell>
          <cell r="AE190">
            <v>333</v>
          </cell>
          <cell r="AF190" t="str">
            <v>https://community.secop.gov.co/Public/Tendering/OpportunityDetail/Index?noticeUID=CO1.NTC.3794572&amp;isFromPublicArea=True&amp;isModal=true&amp;asPopupView=true</v>
          </cell>
          <cell r="AG190">
            <v>44945</v>
          </cell>
          <cell r="AH190" t="str">
            <v>2 2. Funcionamiento</v>
          </cell>
          <cell r="AI190" t="str">
            <v>O21202020080383990</v>
          </cell>
          <cell r="AJ190">
            <v>853</v>
          </cell>
          <cell r="AK190">
            <v>44929</v>
          </cell>
          <cell r="AL190">
            <v>38616672</v>
          </cell>
          <cell r="AM190">
            <v>238</v>
          </cell>
          <cell r="AN190">
            <v>44946</v>
          </cell>
          <cell r="AO190">
            <v>38500000</v>
          </cell>
          <cell r="AP190" t="str">
            <v>Interno</v>
          </cell>
          <cell r="AQ190" t="str">
            <v>Esperanza Gil Estevez</v>
          </cell>
          <cell r="AR190" t="str">
            <v>Jefe de Control Interno Disciplinario</v>
          </cell>
          <cell r="AS190" t="str">
            <v>Oficina de Control Disciplinario Interno</v>
          </cell>
          <cell r="AT190"/>
          <cell r="AU190">
            <v>38500000</v>
          </cell>
        </row>
        <row r="191">
          <cell r="A191">
            <v>185</v>
          </cell>
          <cell r="B191">
            <v>185</v>
          </cell>
          <cell r="C191" t="str">
            <v>CD-PS-188-2023</v>
          </cell>
          <cell r="D191">
            <v>987</v>
          </cell>
          <cell r="E191" t="str">
            <v>SECOPII</v>
          </cell>
          <cell r="F191" t="str">
            <v>Contratos</v>
          </cell>
          <cell r="G191" t="str">
            <v>17 17. Contrato de Prestación de Servicios</v>
          </cell>
          <cell r="H191" t="str">
            <v xml:space="preserve">31 31-Servicios Profesionales </v>
          </cell>
          <cell r="I191" t="str">
            <v>OMAR DANIEL ORTIZ ORTIZ</v>
          </cell>
          <cell r="J191">
            <v>1010186035</v>
          </cell>
          <cell r="K191">
            <v>32818</v>
          </cell>
          <cell r="L191"/>
          <cell r="M191"/>
          <cell r="N191" t="str">
            <v>3 3. Único Contratista</v>
          </cell>
          <cell r="O191" t="str">
            <v xml:space="preserve">COLOMBIA </v>
          </cell>
          <cell r="P191" t="str">
            <v>BOGOTA D.C</v>
          </cell>
          <cell r="Q191" t="str">
            <v>BOGOTA D.C</v>
          </cell>
          <cell r="R191" t="str">
            <v>ABOGADA
ESPECIALSITA EN DERECHO DISCIPLINARIO
ESPECIALISTA EN DERECHO SANCIONATORIO
ESPECIALISTA EN DERECHO ADMINSITRAVO
ESPECIALISTA EN DERECHO CONSTITUCIONAL</v>
          </cell>
          <cell r="S191" t="str">
            <v>TP+E Y 17-22 ME Título Profesional con tarjeta profesional cuando sea aplicable, en las disciplinas académicas del núcleo básico del conocimiento (NBC) de: Derecho Y Título de posgrado en la Modalidad de Especialización
Experiencia:
Mínimo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pr (2) años de experiencia profesional o viceversa.
3. Título profesional adicional al exigido como requisito, siempre y cuando dicha formación adicional sea afín con las actividades del contrato, por un (1)
años de experiencia profesional.</v>
          </cell>
          <cell r="T191" t="str">
            <v>LAURA MARCELA TAMI LEAL</v>
          </cell>
          <cell r="U191" t="str">
            <v>1 1. Ley 80</v>
          </cell>
          <cell r="V191" t="str">
            <v>5 5. Contratación directa</v>
          </cell>
          <cell r="W191" t="str">
            <v>6 6. Otro</v>
          </cell>
          <cell r="X191" t="str">
            <v>Prestar servicios profesionales especializados para apoyar juridicamente en la elaboración, revisión y seguimiento de las actuaciones disciplinarias que requiera la Oficina de Control Disciplinario Interno. pc 987</v>
          </cell>
          <cell r="Y191">
            <v>44945</v>
          </cell>
          <cell r="Z191">
            <v>44946</v>
          </cell>
          <cell r="AA191">
            <v>45284</v>
          </cell>
          <cell r="AB191" t="str">
            <v>MESES</v>
          </cell>
          <cell r="AC191">
            <v>11.266666666666667</v>
          </cell>
          <cell r="AD191" t="str">
            <v>DIAS</v>
          </cell>
          <cell r="AE191">
            <v>338</v>
          </cell>
          <cell r="AF191" t="str">
            <v>https://community.secop.gov.co/Public/Tendering/OpportunityDetail/Index?noticeUID=CO1.NTC.3794681&amp;isFromPublicArea=True&amp;isModal=true&amp;asPopupView=true</v>
          </cell>
          <cell r="AG191">
            <v>44945</v>
          </cell>
          <cell r="AH191" t="str">
            <v>2 2. Funcionamiento</v>
          </cell>
          <cell r="AI191" t="str">
            <v>O21202020080383990</v>
          </cell>
          <cell r="AJ191">
            <v>856</v>
          </cell>
          <cell r="AK191">
            <v>44929</v>
          </cell>
          <cell r="AL191">
            <v>78166666</v>
          </cell>
          <cell r="AM191">
            <v>231</v>
          </cell>
          <cell r="AN191">
            <v>44946</v>
          </cell>
          <cell r="AO191">
            <v>78166666</v>
          </cell>
          <cell r="AP191" t="str">
            <v>Interno</v>
          </cell>
          <cell r="AQ191" t="str">
            <v>Erika de Lourdes Cervantes Linero</v>
          </cell>
          <cell r="AR191" t="str">
            <v>Jefe de Control Interno Disciplinario</v>
          </cell>
          <cell r="AS191" t="str">
            <v>Oficina de Control Disciplinario Interno</v>
          </cell>
          <cell r="AT191" t="str">
            <v>cambio de supervisión</v>
          </cell>
          <cell r="AU191">
            <v>78166666</v>
          </cell>
        </row>
        <row r="192">
          <cell r="A192">
            <v>186</v>
          </cell>
          <cell r="B192">
            <v>186</v>
          </cell>
          <cell r="C192" t="str">
            <v>CD-PS-189-2023</v>
          </cell>
          <cell r="D192">
            <v>632</v>
          </cell>
          <cell r="E192" t="str">
            <v>SECOPII</v>
          </cell>
          <cell r="F192" t="str">
            <v>Contratos</v>
          </cell>
          <cell r="G192" t="str">
            <v>17 17. Contrato de Prestación de Servicios</v>
          </cell>
          <cell r="H192" t="str">
            <v xml:space="preserve">31 31-Servicios Profesionales </v>
          </cell>
          <cell r="I192" t="str">
            <v>VIVIAN NAYIBE CASTRO ROMERO</v>
          </cell>
          <cell r="J192">
            <v>52730764</v>
          </cell>
          <cell r="K192" t="str">
            <v>17/07/1982</v>
          </cell>
          <cell r="L192"/>
          <cell r="M192"/>
          <cell r="N192" t="str">
            <v>3 3. Único Contratista</v>
          </cell>
          <cell r="O192" t="str">
            <v xml:space="preserve">COLOMBIA </v>
          </cell>
          <cell r="P192" t="str">
            <v>CUNDINAMARCA</v>
          </cell>
          <cell r="Q192" t="str">
            <v>BOGOTA D.C</v>
          </cell>
          <cell r="R192" t="str">
            <v>SOCIOLOGIA DOCTORADO  EN CIENCIA SOCIAL MAESTRIA EN GÉNERO AREA MUJER Y DESARROLLO ESPECIALISTA EN ANALISISDE POLITICAS PUBLICAS</v>
          </cell>
          <cell r="S192"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192" t="str">
            <v>LAURA MARCELA TAMI LEAL</v>
          </cell>
          <cell r="U192" t="str">
            <v>1 1. Ley 80</v>
          </cell>
          <cell r="V192" t="str">
            <v>5 5. Contratación directa</v>
          </cell>
          <cell r="W192" t="str">
            <v>6 6. Otro</v>
          </cell>
          <cell r="X192" t="str">
            <v>Apoyar a la SDMujer para liderar la puesta en marcha del plan de acción de la Política Pública de Mujeres y Equidad de Género (PPMYEG) PC 632</v>
          </cell>
          <cell r="Y192">
            <v>44945</v>
          </cell>
          <cell r="Z192">
            <v>44946</v>
          </cell>
          <cell r="AA192">
            <v>45291</v>
          </cell>
          <cell r="AB192" t="str">
            <v>MESES</v>
          </cell>
          <cell r="AC192">
            <v>11.5</v>
          </cell>
          <cell r="AD192" t="str">
            <v>DIAS</v>
          </cell>
          <cell r="AE192">
            <v>345</v>
          </cell>
          <cell r="AF192" t="str">
            <v>https://community.secop.gov.co/Public/Tendering/OpportunityDetail/Index?noticeUID=CO1.NTC.3795970&amp;isFromPublicArea=True&amp;isModal=true&amp;asPopupView=true</v>
          </cell>
          <cell r="AG192">
            <v>44945</v>
          </cell>
          <cell r="AH192" t="str">
            <v>1 1. Inversión</v>
          </cell>
          <cell r="AI192" t="str">
            <v>O23011601050000007738</v>
          </cell>
          <cell r="AJ192">
            <v>738</v>
          </cell>
          <cell r="AK192">
            <v>44929</v>
          </cell>
          <cell r="AL192">
            <v>84904500</v>
          </cell>
          <cell r="AM192">
            <v>218</v>
          </cell>
          <cell r="AN192">
            <v>44945</v>
          </cell>
          <cell r="AO192">
            <v>84904500</v>
          </cell>
          <cell r="AP192" t="str">
            <v>Interno</v>
          </cell>
          <cell r="AQ192" t="str">
            <v>Clara López García</v>
          </cell>
          <cell r="AR192" t="str">
            <v>Directora  de Derechos y Diseño de Política</v>
          </cell>
          <cell r="AS192" t="str">
            <v>Dirección de Derechos y Diseño de Política</v>
          </cell>
          <cell r="AT192"/>
          <cell r="AU192">
            <v>84904500</v>
          </cell>
        </row>
        <row r="193">
          <cell r="A193">
            <v>187</v>
          </cell>
          <cell r="B193">
            <v>187</v>
          </cell>
          <cell r="C193" t="str">
            <v>CD-PS-190-2023</v>
          </cell>
          <cell r="D193">
            <v>901</v>
          </cell>
          <cell r="E193" t="str">
            <v>SECOPII</v>
          </cell>
          <cell r="F193" t="str">
            <v>Contratos</v>
          </cell>
          <cell r="G193" t="str">
            <v>17 17. Contrato de Prestación de Servicios</v>
          </cell>
          <cell r="H193" t="str">
            <v xml:space="preserve">31 31-Servicios Profesionales </v>
          </cell>
          <cell r="I193" t="str">
            <v>DORIS ESTHER UBAQUE VANEGAS</v>
          </cell>
          <cell r="J193">
            <v>52026609</v>
          </cell>
          <cell r="K193" t="str">
            <v>31/12/1969</v>
          </cell>
          <cell r="L193"/>
          <cell r="M193"/>
          <cell r="N193" t="str">
            <v>3 3. Único Contratista</v>
          </cell>
          <cell r="O193" t="str">
            <v xml:space="preserve">COLOMBIA </v>
          </cell>
          <cell r="P193" t="str">
            <v>CUNDINAMARCA</v>
          </cell>
          <cell r="Q193" t="str">
            <v>BOGOTA D.C</v>
          </cell>
          <cell r="R193" t="str">
            <v>ADMINITRADORA DE EMPRESAS ESPECIALISTA EN GERENCIA EN GOBIERNO Y GESTIÓN</v>
          </cell>
          <cell r="S193" t="str">
            <v>Título Profesional en carreras de los 
núcleos básicos del conocimiento - NBC 
de: Administración o Bibliotecología, otras ciencias 
sociales y humanas. Y Título de Posgrado en la 
modalidad de especialización o su equivalencia
Diez (10) meses de experiencia.
Aplica segúnResolución No. 0012del 12 de enero de
2017.</v>
          </cell>
          <cell r="T193" t="str">
            <v>LAURA MARCELA TAMI LEAL</v>
          </cell>
          <cell r="U193" t="str">
            <v>1 1. Ley 80</v>
          </cell>
          <cell r="V193" t="str">
            <v>5 5. Contratación directa</v>
          </cell>
          <cell r="W193" t="str">
            <v>6 6. Otro</v>
          </cell>
          <cell r="X193" t="str">
            <v>Prestación de servicios profesionales para realizar seguimiento e implementación del Programa de Gestión Documental en la Dirección Administrativa y Financiera. pc 901</v>
          </cell>
          <cell r="Y193">
            <v>44945</v>
          </cell>
          <cell r="Z193">
            <v>44946</v>
          </cell>
          <cell r="AA193">
            <v>45289</v>
          </cell>
          <cell r="AB193" t="str">
            <v>MESES</v>
          </cell>
          <cell r="AC193">
            <v>11.433333333333334</v>
          </cell>
          <cell r="AD193" t="str">
            <v>DIAS</v>
          </cell>
          <cell r="AE193">
            <v>343</v>
          </cell>
          <cell r="AF193" t="str">
            <v>https://community.secop.gov.co/Public/Tendering/OpportunityDetail/Index?noticeUID=CO1.NTC.3796883&amp;isFromPublicArea=True&amp;isModal=true&amp;asPopupView=true</v>
          </cell>
          <cell r="AG193">
            <v>44945</v>
          </cell>
          <cell r="AH193" t="str">
            <v>1 1. Inversión</v>
          </cell>
          <cell r="AI193" t="str">
            <v>O23011605560000007662</v>
          </cell>
          <cell r="AJ193">
            <v>35</v>
          </cell>
          <cell r="AK193">
            <v>44929</v>
          </cell>
          <cell r="AL193">
            <v>71070000</v>
          </cell>
          <cell r="AM193">
            <v>219</v>
          </cell>
          <cell r="AN193">
            <v>44945</v>
          </cell>
          <cell r="AO193">
            <v>71070000</v>
          </cell>
          <cell r="AP193" t="str">
            <v>Interno</v>
          </cell>
          <cell r="AQ193" t="str">
            <v>Ana Rocío Murcia Gómez</v>
          </cell>
          <cell r="AR193" t="str">
            <v>Directora Administrativa y Financiera</v>
          </cell>
          <cell r="AS193" t="str">
            <v>Dirección Administrativa y Financiera</v>
          </cell>
          <cell r="AT193"/>
          <cell r="AU193">
            <v>71070000</v>
          </cell>
        </row>
        <row r="194">
          <cell r="A194">
            <v>188</v>
          </cell>
          <cell r="B194">
            <v>188</v>
          </cell>
          <cell r="C194" t="str">
            <v>CD-PS-191-2023</v>
          </cell>
          <cell r="D194">
            <v>651</v>
          </cell>
          <cell r="E194" t="str">
            <v>SECOPII</v>
          </cell>
          <cell r="F194" t="str">
            <v>Contratos</v>
          </cell>
          <cell r="G194" t="str">
            <v>17 17. Contrato de Prestación de Servicios</v>
          </cell>
          <cell r="H194" t="str">
            <v xml:space="preserve">31 31-Servicios Profesionales </v>
          </cell>
          <cell r="I194" t="str">
            <v>SANDRA LILIANA MARTINEZ CHAPARRO</v>
          </cell>
          <cell r="J194">
            <v>52984688</v>
          </cell>
          <cell r="K194">
            <v>30786</v>
          </cell>
          <cell r="L194"/>
          <cell r="M194"/>
          <cell r="N194" t="str">
            <v>3 3. Único Contratista</v>
          </cell>
          <cell r="O194" t="str">
            <v xml:space="preserve">COLOMBIA </v>
          </cell>
          <cell r="P194" t="str">
            <v>BOGOTA D.C</v>
          </cell>
          <cell r="Q194" t="str">
            <v>BOGOTA D.C</v>
          </cell>
          <cell r="R194" t="str">
            <v>ABOGADA
ESPECIALISTA EN DERECHO ADMINISTRATIVO</v>
          </cell>
          <cell r="S194" t="str">
            <v>Título Profesional con tarjeta si aplica en carreras del NBC de Derecho y Afines.
Título de posgrado en la modalidad de Especialización o su equivalencia.
Veintiséis (26) meses de experiencia profesional De ser necesario se
aplicará la equivalencia contenida en el artículo cuarto de la Resolución No. 012 de 2017.</v>
          </cell>
          <cell r="T194" t="str">
            <v>LAURA MARCELA TAMI LEAL</v>
          </cell>
          <cell r="U194" t="str">
            <v>1 1. Ley 80</v>
          </cell>
          <cell r="V194" t="str">
            <v>5 5. Contratación directa</v>
          </cell>
          <cell r="W194" t="str">
            <v>6 6. Otro</v>
          </cell>
          <cell r="X194" t="str">
            <v>Prestar servicios profesionales brindando acompañamiento jurídico a la Dirección de Gestión del Conocimiento en la proyección y revisión de documentos y asuntos relacionados con las funciones de la dependencia. PC 651</v>
          </cell>
          <cell r="Y194">
            <v>44945</v>
          </cell>
          <cell r="Z194">
            <v>44949</v>
          </cell>
          <cell r="AA194">
            <v>45291</v>
          </cell>
          <cell r="AB194" t="str">
            <v>MESES</v>
          </cell>
          <cell r="AC194">
            <v>11.4</v>
          </cell>
          <cell r="AD194" t="str">
            <v>DIAS</v>
          </cell>
          <cell r="AE194">
            <v>342</v>
          </cell>
          <cell r="AF194" t="str">
            <v>https://community.secop.gov.co/Public/Tendering/OpportunityDetail/Index?noticeUID=CO1.NTC.3795200&amp;isFromPublicArea=True&amp;isModal=true&amp;asPopupView=true</v>
          </cell>
          <cell r="AG194">
            <v>44945</v>
          </cell>
          <cell r="AH194" t="str">
            <v>1 1. Inversión</v>
          </cell>
          <cell r="AI194" t="str">
            <v>O23011605530000007668</v>
          </cell>
          <cell r="AJ194">
            <v>505</v>
          </cell>
          <cell r="AK194">
            <v>44929</v>
          </cell>
          <cell r="AL194">
            <v>93936000</v>
          </cell>
          <cell r="AM194">
            <v>217</v>
          </cell>
          <cell r="AN194">
            <v>44945</v>
          </cell>
          <cell r="AO194">
            <v>93936000</v>
          </cell>
          <cell r="AP194" t="str">
            <v>Interno</v>
          </cell>
          <cell r="AQ194" t="str">
            <v>Angie Paola Mesa Rojas</v>
          </cell>
          <cell r="AR194" t="str">
            <v>Directora de Gestión del Conocimiento</v>
          </cell>
          <cell r="AS194" t="str">
            <v>Dirección de Gestión del Conocimiento</v>
          </cell>
          <cell r="AT194"/>
          <cell r="AU194">
            <v>93936000</v>
          </cell>
        </row>
        <row r="195">
          <cell r="A195">
            <v>189</v>
          </cell>
          <cell r="B195">
            <v>189</v>
          </cell>
          <cell r="C195" t="str">
            <v>CD-PS-192-2023</v>
          </cell>
          <cell r="D195">
            <v>633</v>
          </cell>
          <cell r="E195" t="str">
            <v>SECOPII</v>
          </cell>
          <cell r="F195" t="str">
            <v>Contratos</v>
          </cell>
          <cell r="G195" t="str">
            <v>17 17. Contrato de Prestación de Servicios</v>
          </cell>
          <cell r="H195" t="str">
            <v xml:space="preserve">31 31-Servicios Profesionales </v>
          </cell>
          <cell r="I195" t="str">
            <v>PAOLA ANDREA PARRA ALVARADO</v>
          </cell>
          <cell r="J195">
            <v>1023906784</v>
          </cell>
          <cell r="K195" t="str">
            <v>26/03/1991</v>
          </cell>
          <cell r="L195"/>
          <cell r="M195"/>
          <cell r="N195" t="str">
            <v>3 3. Único Contratista</v>
          </cell>
          <cell r="O195" t="str">
            <v xml:space="preserve">COLOMBIA </v>
          </cell>
          <cell r="P195" t="str">
            <v>CUNDINAMARCA</v>
          </cell>
          <cell r="Q195" t="str">
            <v>BOGOTA D.C</v>
          </cell>
          <cell r="R195" t="str">
            <v xml:space="preserve">ABOGADA </v>
          </cell>
          <cell r="S195"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195" t="str">
            <v>LAURA MARCELA TAMI LEAL</v>
          </cell>
          <cell r="U195" t="str">
            <v>1 1. Ley 80</v>
          </cell>
          <cell r="V195" t="str">
            <v>5 5. Contratación directa</v>
          </cell>
          <cell r="W195" t="str">
            <v>6 6. Otro</v>
          </cell>
          <cell r="X195" t="str">
            <v>Apoyar a la SDMujer para liderar la puesta en marcha del plan de acción de la Política Pública de Actividades Sexuales Pagadas (PPASP) PC 633</v>
          </cell>
          <cell r="Y195">
            <v>44945</v>
          </cell>
          <cell r="Z195">
            <v>44946</v>
          </cell>
          <cell r="AA195">
            <v>45291</v>
          </cell>
          <cell r="AB195" t="str">
            <v>MESES</v>
          </cell>
          <cell r="AC195">
            <v>11.5</v>
          </cell>
          <cell r="AD195" t="str">
            <v>DIAS</v>
          </cell>
          <cell r="AE195">
            <v>345</v>
          </cell>
          <cell r="AF195" t="str">
            <v>https://community.secop.gov.co/Public/Tendering/OpportunityDetail/Index?noticeUID=CO1.NTC.3796189&amp;isFromPublicArea=True&amp;isModal=False</v>
          </cell>
          <cell r="AG195">
            <v>44945</v>
          </cell>
          <cell r="AH195" t="str">
            <v>1 1. Inversión</v>
          </cell>
          <cell r="AI195" t="str">
            <v>O23011601050000007738</v>
          </cell>
          <cell r="AJ195">
            <v>739</v>
          </cell>
          <cell r="AK195">
            <v>44929</v>
          </cell>
          <cell r="AL195">
            <v>84904500</v>
          </cell>
          <cell r="AM195">
            <v>222</v>
          </cell>
          <cell r="AN195">
            <v>44945</v>
          </cell>
          <cell r="AO195">
            <v>84904500</v>
          </cell>
          <cell r="AP195" t="str">
            <v>Interno</v>
          </cell>
          <cell r="AQ195" t="str">
            <v>Clara López García</v>
          </cell>
          <cell r="AR195" t="str">
            <v>Directora  de Derechos y Diseño de Política</v>
          </cell>
          <cell r="AS195" t="str">
            <v>Dirección de Derechos y Diseño de Política</v>
          </cell>
          <cell r="AT195"/>
          <cell r="AU195">
            <v>84904500</v>
          </cell>
        </row>
        <row r="196">
          <cell r="A196">
            <v>190</v>
          </cell>
          <cell r="B196">
            <v>190</v>
          </cell>
          <cell r="C196" t="str">
            <v>CD-PS-193-2023</v>
          </cell>
          <cell r="D196">
            <v>850</v>
          </cell>
          <cell r="E196" t="str">
            <v>SECOPII</v>
          </cell>
          <cell r="F196" t="str">
            <v>Contratos</v>
          </cell>
          <cell r="G196" t="str">
            <v>17 17. Contrato de Prestación de Servicios</v>
          </cell>
          <cell r="H196" t="str">
            <v xml:space="preserve">31 31-Servicios Profesionales </v>
          </cell>
          <cell r="I196" t="str">
            <v>MONICA LIBIA DE LA CRUZ VILLOTA</v>
          </cell>
          <cell r="J196">
            <v>31532648</v>
          </cell>
          <cell r="K196" t="str">
            <v>11/03/1973</v>
          </cell>
          <cell r="L196"/>
          <cell r="M196"/>
          <cell r="N196" t="str">
            <v>3 3. Único Contratista</v>
          </cell>
          <cell r="O196" t="str">
            <v xml:space="preserve">COLOMBIA </v>
          </cell>
          <cell r="P196" t="str">
            <v>CUNDINAMARCA</v>
          </cell>
          <cell r="Q196" t="str">
            <v>BOGOTA D.C</v>
          </cell>
          <cell r="R196" t="str">
            <v>ECONOMISTA ESPECIALISTA EN EVALUACIÓN Y FORMULACIÓN DE PROYECTOS ESPECIALISTA EN GERENCIA DE ESTRATEGIAS</v>
          </cell>
          <cell r="S196" t="str">
            <v>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TP + E Y 35 -40 ME
De ser necesario se aplicará la 
equivalencia contenida en el artículo 4 de la 
Resolución No. 0012de 12 de enero de 2017.</v>
          </cell>
          <cell r="T196" t="str">
            <v>LAURA MARCELA TAMI LEAL</v>
          </cell>
          <cell r="U196" t="str">
            <v>1 1. Ley 80</v>
          </cell>
          <cell r="V196" t="str">
            <v>5 5. Contratación directa</v>
          </cell>
          <cell r="W196" t="str">
            <v>6 6. Otro</v>
          </cell>
          <cell r="X196" t="str">
            <v>Prestar servicios profesionales para apoyar la estructuración y desarrollar la implementación de los lineamientos del Modelo Integrado de Planeación y gestión – MIPG incluyendo gestiones asociadas a la mejora continua y la generación de resultados con valor. pc 850</v>
          </cell>
          <cell r="Y196">
            <v>44945</v>
          </cell>
          <cell r="Z196">
            <v>44946</v>
          </cell>
          <cell r="AA196">
            <v>45272</v>
          </cell>
          <cell r="AB196" t="str">
            <v>MESES</v>
          </cell>
          <cell r="AC196">
            <v>10.866666666666667</v>
          </cell>
          <cell r="AD196" t="str">
            <v>DIAS</v>
          </cell>
          <cell r="AE196">
            <v>326</v>
          </cell>
          <cell r="AF196" t="str">
            <v>https://community.secop.gov.co/Public/Tendering/OpportunityDetail/Index?noticeUID=CO1.NTC.3796708&amp;isFromPublicArea=True&amp;isModal=true&amp;asPopupView=true</v>
          </cell>
          <cell r="AG196">
            <v>44945</v>
          </cell>
          <cell r="AH196" t="str">
            <v>1 1. Inversión</v>
          </cell>
          <cell r="AI196" t="str">
            <v>O23011605560000007662</v>
          </cell>
          <cell r="AJ196">
            <v>96</v>
          </cell>
          <cell r="AK196">
            <v>44929</v>
          </cell>
          <cell r="AL196">
            <v>102141667</v>
          </cell>
          <cell r="AM196">
            <v>227</v>
          </cell>
          <cell r="AN196">
            <v>44946</v>
          </cell>
          <cell r="AO196">
            <v>101880800</v>
          </cell>
          <cell r="AP196" t="str">
            <v>Interno</v>
          </cell>
          <cell r="AQ196" t="str">
            <v>Sandra Catalina Campos Romero</v>
          </cell>
          <cell r="AR196" t="str">
            <v>Jefe Asesora de Planeación</v>
          </cell>
          <cell r="AS196" t="str">
            <v>Oficina Asesora de Planeación</v>
          </cell>
          <cell r="AT196"/>
          <cell r="AU196">
            <v>101880800</v>
          </cell>
        </row>
        <row r="197">
          <cell r="A197">
            <v>191</v>
          </cell>
          <cell r="B197">
            <v>191</v>
          </cell>
          <cell r="C197" t="str">
            <v>CD-PS-194-2023</v>
          </cell>
          <cell r="D197">
            <v>868</v>
          </cell>
          <cell r="E197" t="str">
            <v>SECOPII</v>
          </cell>
          <cell r="F197" t="str">
            <v>Contratos</v>
          </cell>
          <cell r="G197" t="str">
            <v>17 17. Contrato de Prestación de Servicios</v>
          </cell>
          <cell r="H197" t="str">
            <v xml:space="preserve">33 33-Servicios Apoyo a la Gestion de la Entidad (servicios administrativos) </v>
          </cell>
          <cell r="I197" t="str">
            <v>JORGE IVAN ESCALANTE RUBIO</v>
          </cell>
          <cell r="J197">
            <v>79649423</v>
          </cell>
          <cell r="K197">
            <v>26476</v>
          </cell>
          <cell r="L197"/>
          <cell r="M197"/>
          <cell r="N197" t="str">
            <v>3 3. Único Contratista</v>
          </cell>
          <cell r="O197" t="str">
            <v xml:space="preserve">COLOMBIA </v>
          </cell>
          <cell r="P197" t="str">
            <v>BOGOTA D.C</v>
          </cell>
          <cell r="Q197" t="str">
            <v>BOGOTA D.C</v>
          </cell>
          <cell r="R197" t="str">
            <v>BACHILLER</v>
          </cell>
          <cell r="S197" t="str">
            <v>Título de Formación Técnica Profesional o Título de Formación Tecnológica en núcleo básico del conocimiento de la administración o ingeniería de sistemas, telemática o afines o su equivalencia.
TFT O TFTP y 7- 15 MEL O TP y 2- 9 ME
(2) años de experiencia laboral y título de bachiller.</v>
          </cell>
          <cell r="T197" t="str">
            <v>LAURA MARCELA TAMI LEAL</v>
          </cell>
          <cell r="U197" t="str">
            <v>1 1. Ley 80</v>
          </cell>
          <cell r="V197" t="str">
            <v>5 5. Contratación directa</v>
          </cell>
          <cell r="W197" t="str">
            <v>6 6. Otro</v>
          </cell>
          <cell r="X197" t="str">
            <v>Apoyar a la gestión en las actividades de mantenimiento soporte y funcionamiento de la infraestructura computacional y de comunicaciones de la entidad. pc 868</v>
          </cell>
          <cell r="Y197">
            <v>44945</v>
          </cell>
          <cell r="Z197">
            <v>44946</v>
          </cell>
          <cell r="AA197">
            <v>45291</v>
          </cell>
          <cell r="AB197" t="str">
            <v>MESES</v>
          </cell>
          <cell r="AC197">
            <v>11.5</v>
          </cell>
          <cell r="AD197" t="str">
            <v>DIAS</v>
          </cell>
          <cell r="AE197">
            <v>345</v>
          </cell>
          <cell r="AF197" t="str">
            <v>https://community.secop.gov.co/Public/Tendering/OpportunityDetail/Index?noticeUID=CO1.NTC.3798502&amp;isFromPublicArea=True&amp;isModal=true&amp;asPopupView=true</v>
          </cell>
          <cell r="AG197">
            <v>44945</v>
          </cell>
          <cell r="AH197" t="str">
            <v>1 1. Inversión</v>
          </cell>
          <cell r="AI197" t="str">
            <v>O23011605560000007662</v>
          </cell>
          <cell r="AJ197">
            <v>206</v>
          </cell>
          <cell r="AK197">
            <v>44929</v>
          </cell>
          <cell r="AL197">
            <v>43688667</v>
          </cell>
          <cell r="AM197">
            <v>225</v>
          </cell>
          <cell r="AN197">
            <v>44946</v>
          </cell>
          <cell r="AO197">
            <v>43688667</v>
          </cell>
          <cell r="AP197" t="str">
            <v>Interno</v>
          </cell>
          <cell r="AQ197" t="str">
            <v>Sandra Catalina Campos Romero</v>
          </cell>
          <cell r="AR197" t="str">
            <v>Jefe Asesora de Planeación</v>
          </cell>
          <cell r="AS197" t="str">
            <v>Oficina Asesora de Planeación</v>
          </cell>
          <cell r="AT197"/>
          <cell r="AU197">
            <v>43688667</v>
          </cell>
        </row>
        <row r="198">
          <cell r="A198">
            <v>192</v>
          </cell>
          <cell r="B198">
            <v>192</v>
          </cell>
          <cell r="C198" t="str">
            <v>CD-PS-195-2023</v>
          </cell>
          <cell r="D198">
            <v>690</v>
          </cell>
          <cell r="E198" t="str">
            <v>SECOPII</v>
          </cell>
          <cell r="F198" t="str">
            <v>Contratos</v>
          </cell>
          <cell r="G198" t="str">
            <v>17 17. Contrato de Prestación de Servicios</v>
          </cell>
          <cell r="H198" t="str">
            <v xml:space="preserve">31 31-Servicios Profesionales </v>
          </cell>
          <cell r="I198" t="str">
            <v>CLAUDIA MARCELA DIAZ PEREZ</v>
          </cell>
          <cell r="J198">
            <v>24606392</v>
          </cell>
          <cell r="K198" t="str">
            <v>06/04/1982</v>
          </cell>
          <cell r="L198"/>
          <cell r="M198"/>
          <cell r="N198" t="str">
            <v>3 3. Único Contratista</v>
          </cell>
          <cell r="O198" t="str">
            <v xml:space="preserve">COLOMBIA </v>
          </cell>
          <cell r="P198" t="str">
            <v xml:space="preserve">QUINDIO </v>
          </cell>
          <cell r="Q198" t="str">
            <v>CIRCASIA</v>
          </cell>
          <cell r="R198" t="str">
            <v>LICENCIADA EN EDUCACIÓN ENFASIS EN INFORMATICA</v>
          </cell>
          <cell r="S198" t="str">
            <v>Título Profesional con tarjeta si aplica en carreras
del NBC de: Educación; Ciencias de la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Dieciséis (16)meses deexperienciaprofesional
De ser necesario seaplicará la equivalencia
contenida en el artículocuarto de la Resolución No. 012
de 2017.</v>
          </cell>
          <cell r="T198" t="str">
            <v>LAURA MARCELA TAMI LEAL</v>
          </cell>
          <cell r="U198" t="str">
            <v>1 1. Ley 80</v>
          </cell>
          <cell r="V198" t="str">
            <v>5 5. Contratación directa</v>
          </cell>
          <cell r="W198" t="str">
            <v>6 6. Otro</v>
          </cell>
          <cell r="X198" t="str">
            <v>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 pc 690</v>
          </cell>
          <cell r="Y198">
            <v>44945</v>
          </cell>
          <cell r="Z198">
            <v>44949</v>
          </cell>
          <cell r="AA198">
            <v>45291</v>
          </cell>
          <cell r="AB198" t="str">
            <v>MESES</v>
          </cell>
          <cell r="AC198">
            <v>11.4</v>
          </cell>
          <cell r="AD198" t="str">
            <v>DIAS</v>
          </cell>
          <cell r="AE198">
            <v>342</v>
          </cell>
          <cell r="AF198" t="str">
            <v>https://community.secop.gov.co/Public/Tendering/OpportunityDetail/Index?noticeUID=CO1.NTC.3798307&amp;isFromPublicArea=True&amp;isModal=true&amp;asPopupView=true</v>
          </cell>
          <cell r="AG198">
            <v>44945</v>
          </cell>
          <cell r="AH198" t="str">
            <v>1 1. Inversión</v>
          </cell>
          <cell r="AI198" t="str">
            <v>O23011601020000007673</v>
          </cell>
          <cell r="AJ198">
            <v>406</v>
          </cell>
          <cell r="AK198">
            <v>44929</v>
          </cell>
          <cell r="AL198">
            <v>80340000</v>
          </cell>
          <cell r="AM198">
            <v>224</v>
          </cell>
          <cell r="AN198">
            <v>44946</v>
          </cell>
          <cell r="AO198">
            <v>80340000</v>
          </cell>
          <cell r="AP198" t="str">
            <v>Interno</v>
          </cell>
          <cell r="AQ198" t="str">
            <v>Angie Paola Mesa Rojas</v>
          </cell>
          <cell r="AR198" t="str">
            <v>Directora de Gestión del Conocimiento</v>
          </cell>
          <cell r="AS198" t="str">
            <v>Dirección de Gestión del Conocimiento</v>
          </cell>
          <cell r="AT198"/>
          <cell r="AU198">
            <v>80340000</v>
          </cell>
        </row>
        <row r="199">
          <cell r="A199">
            <v>193</v>
          </cell>
          <cell r="B199">
            <v>193</v>
          </cell>
          <cell r="C199" t="str">
            <v>CD-PS-196-2023</v>
          </cell>
          <cell r="D199">
            <v>115</v>
          </cell>
          <cell r="E199" t="str">
            <v>SECOPII</v>
          </cell>
          <cell r="F199" t="str">
            <v>Contratos</v>
          </cell>
          <cell r="G199" t="str">
            <v>17 17. Contrato de Prestación de Servicios</v>
          </cell>
          <cell r="H199" t="str">
            <v xml:space="preserve">31 31-Servicios Profesionales </v>
          </cell>
          <cell r="I199" t="str">
            <v>DINA MARGARITA RUIZ MARTINEZ</v>
          </cell>
          <cell r="J199">
            <v>49717557</v>
          </cell>
          <cell r="K199" t="str">
            <v>31/12/1969</v>
          </cell>
          <cell r="L199"/>
          <cell r="M199"/>
          <cell r="N199" t="str">
            <v>3 3. Único Contratista</v>
          </cell>
          <cell r="O199" t="str">
            <v xml:space="preserve">COLOMBIA </v>
          </cell>
          <cell r="P199" t="str">
            <v>CESAR</v>
          </cell>
          <cell r="Q199" t="str">
            <v>Chimichagua</v>
          </cell>
          <cell r="R199" t="str">
            <v>DERECHO 
ESPECIALIZACION EN DERECHO DE FAMILIA
 ESPECIALIZACION EN DERECHOS HUMANOS Y DERECHO INTERNACIONAL</v>
          </cell>
          <cell r="S199"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99" t="str">
            <v>LAURA MARCELA TAMI LEAL</v>
          </cell>
          <cell r="U199" t="str">
            <v>1 1. Ley 80</v>
          </cell>
          <cell r="V199" t="str">
            <v>5 5. Contratación directa</v>
          </cell>
          <cell r="W199" t="str">
            <v>6 6. Otro</v>
          </cell>
          <cell r="X199" t="str">
            <v>Prestar los servicios profesionales para representar jurídicamente a mujeres víctimas de violencias ante instancias judiciales y/o administrativas, en el marco de la Estrategia de Justicia de Género. PC 115</v>
          </cell>
          <cell r="Y199">
            <v>44945</v>
          </cell>
          <cell r="Z199">
            <v>44946</v>
          </cell>
          <cell r="AA199">
            <v>45264</v>
          </cell>
          <cell r="AB199" t="str">
            <v>MESES</v>
          </cell>
          <cell r="AC199">
            <v>10.6</v>
          </cell>
          <cell r="AD199" t="str">
            <v>DIAS</v>
          </cell>
          <cell r="AE199">
            <v>318</v>
          </cell>
          <cell r="AF199" t="str">
            <v>https://community.secop.gov.co/Public/Tendering/OpportunityDetail/Index?noticeUID=CO1.NTC.3798912&amp;isFromPublicArea=True&amp;isModal=true&amp;asPopupView=true</v>
          </cell>
          <cell r="AG199">
            <v>44945</v>
          </cell>
          <cell r="AH199" t="str">
            <v>1 1. Inversión</v>
          </cell>
          <cell r="AI199" t="str">
            <v>O23011603400000007672</v>
          </cell>
          <cell r="AJ199">
            <v>818</v>
          </cell>
          <cell r="AK199">
            <v>44929</v>
          </cell>
          <cell r="AL199">
            <v>66444000</v>
          </cell>
          <cell r="AM199">
            <v>223</v>
          </cell>
          <cell r="AN199">
            <v>44945</v>
          </cell>
          <cell r="AO199">
            <v>66444000</v>
          </cell>
          <cell r="AP199" t="str">
            <v>Interno</v>
          </cell>
          <cell r="AQ199" t="str">
            <v>Lisa Cristina Gomez Camargo</v>
          </cell>
          <cell r="AR199" t="str">
            <v>Subsecretaria de Fortalecimiento de Capacidades y Oportunidades</v>
          </cell>
          <cell r="AS199" t="str">
            <v>Subsecretaría de Fortalecimiento de Capacidades y Oportunidades</v>
          </cell>
          <cell r="AT199"/>
          <cell r="AU199">
            <v>66444000</v>
          </cell>
        </row>
        <row r="200">
          <cell r="A200">
            <v>194</v>
          </cell>
          <cell r="B200">
            <v>194</v>
          </cell>
          <cell r="C200" t="str">
            <v>CD-PS-197-2023</v>
          </cell>
          <cell r="D200">
            <v>891</v>
          </cell>
          <cell r="E200" t="str">
            <v>SECOPII</v>
          </cell>
          <cell r="F200" t="str">
            <v>Contratos</v>
          </cell>
          <cell r="G200" t="str">
            <v>17 17. Contrato de Prestación de Servicios</v>
          </cell>
          <cell r="H200" t="str">
            <v xml:space="preserve">31 31-Servicios Profesionales </v>
          </cell>
          <cell r="I200" t="str">
            <v>NAYLA ZORETH ISAZA PABON</v>
          </cell>
          <cell r="J200">
            <v>52390300</v>
          </cell>
          <cell r="K200" t="str">
            <v>02/11/1977</v>
          </cell>
          <cell r="L200"/>
          <cell r="M200"/>
          <cell r="N200" t="str">
            <v>3 3. Único Contratista</v>
          </cell>
          <cell r="O200" t="str">
            <v xml:space="preserve">COLOMBIA </v>
          </cell>
          <cell r="P200" t="str">
            <v xml:space="preserve">BOGOTÁ </v>
          </cell>
          <cell r="Q200" t="str">
            <v>BOGOTÁ</v>
          </cell>
          <cell r="R200" t="str">
            <v xml:space="preserve">MAGISTER EN GESTION AMBIENTAL PARA EL DESARROLLO SOSTENIBLE
ESPECIALISTA EN GERENCIA DE PROYECTOS 
MICROBIOLOGA INDUSTRIAL
</v>
          </cell>
          <cell r="S200" t="str">
            <v xml:space="preserve">Título Profesional en carreras de los 
núcleos básicos del conocimiento - NBC 
de: Administración, contaduría Pública, 
Economía. Biología, microbiología y 
Afines; y Título de Posgrado en la 
modalidad de especialización o su 
equivalencia.
Diecisiete (17) meses de experiencia.
Aplica segúnResolución No. 0012del 12 de 
enero de 2017.
</v>
          </cell>
          <cell r="T200" t="str">
            <v>LAURA MARCELA TAMI LEAL</v>
          </cell>
          <cell r="U200" t="str">
            <v>1 1. Ley 80</v>
          </cell>
          <cell r="V200" t="str">
            <v>5 5. Contratación directa</v>
          </cell>
          <cell r="W200" t="str">
            <v>6 6. Otro</v>
          </cell>
          <cell r="X200" t="str">
            <v>Prestar servicios profesionales para apoyar en las actividades relacionadas con la Planeación estratégica, Planes de acción y auditorías de la Dirección Administrativa y Financiera. pc 891</v>
          </cell>
          <cell r="Y200">
            <v>44945</v>
          </cell>
          <cell r="Z200">
            <v>44949</v>
          </cell>
          <cell r="AA200">
            <v>45289</v>
          </cell>
          <cell r="AB200" t="str">
            <v>MESES</v>
          </cell>
          <cell r="AC200">
            <v>11.333333333333334</v>
          </cell>
          <cell r="AD200" t="str">
            <v>DIAS</v>
          </cell>
          <cell r="AE200">
            <v>340</v>
          </cell>
          <cell r="AF200" t="str">
            <v>https://community.secop.gov.co/Public/Tendering/OpportunityDetail/Index?noticeUID=CO1.NTC.3799355&amp;isFromPublicArea=True&amp;isModal=true&amp;asPopupView=true</v>
          </cell>
          <cell r="AG200">
            <v>44945</v>
          </cell>
          <cell r="AH200" t="str">
            <v>1 1. Inversión</v>
          </cell>
          <cell r="AI200" t="str">
            <v>O23011605560000007662</v>
          </cell>
          <cell r="AJ200">
            <v>25</v>
          </cell>
          <cell r="AK200">
            <v>44929</v>
          </cell>
          <cell r="AL200">
            <v>82833333</v>
          </cell>
          <cell r="AM200">
            <v>234</v>
          </cell>
          <cell r="AN200">
            <v>44946</v>
          </cell>
          <cell r="AO200">
            <v>82833333</v>
          </cell>
          <cell r="AP200" t="str">
            <v>Interno</v>
          </cell>
          <cell r="AQ200" t="str">
            <v>Ana Rocío Murcia Gómez</v>
          </cell>
          <cell r="AR200" t="str">
            <v>Directora Administrativa y Financiera</v>
          </cell>
          <cell r="AS200" t="str">
            <v>Dirección Administrativa y Financiera</v>
          </cell>
          <cell r="AT200"/>
          <cell r="AU200">
            <v>82833333</v>
          </cell>
        </row>
        <row r="201">
          <cell r="A201">
            <v>195</v>
          </cell>
          <cell r="B201">
            <v>195</v>
          </cell>
          <cell r="C201" t="str">
            <v>CD-PS-198-2023</v>
          </cell>
          <cell r="D201">
            <v>886</v>
          </cell>
          <cell r="E201" t="str">
            <v>SECOPII</v>
          </cell>
          <cell r="F201" t="str">
            <v>Contratos</v>
          </cell>
          <cell r="G201" t="str">
            <v>17 17. Contrato de Prestación de Servicios</v>
          </cell>
          <cell r="H201" t="str">
            <v xml:space="preserve">31 31-Servicios Profesionales </v>
          </cell>
          <cell r="I201" t="str">
            <v>YULY CAROLINA MARIN GOMEZ</v>
          </cell>
          <cell r="J201">
            <v>1024463934</v>
          </cell>
          <cell r="K201" t="str">
            <v>19/05/1986</v>
          </cell>
          <cell r="L201"/>
          <cell r="M201"/>
          <cell r="N201" t="str">
            <v>3 3. Único Contratista</v>
          </cell>
          <cell r="O201" t="str">
            <v xml:space="preserve">COLOMBIA </v>
          </cell>
          <cell r="P201" t="str">
            <v>CUNDINAMARCA</v>
          </cell>
          <cell r="Q201" t="str">
            <v>BOGOTA D.C</v>
          </cell>
          <cell r="R201" t="str">
            <v>CONTRADORA PUBLICA</v>
          </cell>
          <cell r="S201" t="str">
            <v>Título Profesional en 
carreras de los 
núcleos básicos del 
conocimiento - NBC 
de: contaduría 
Pública, Economía; 
y Título de Posgrado 
en la modalidad de 
especialización o su 
equivalencia.
Cinco (5) meses de experiencia
Aplica según Resolución No. 0012
del 12 de enero de 2017.</v>
          </cell>
          <cell r="T201" t="str">
            <v>LAURA MARCELA TAMI LEAL</v>
          </cell>
          <cell r="U201" t="str">
            <v>1 1. Ley 80</v>
          </cell>
          <cell r="V201" t="str">
            <v>5 5. Contratación directa</v>
          </cell>
          <cell r="W201" t="str">
            <v>6 6. Otro</v>
          </cell>
          <cell r="X201" t="str">
            <v>Prestar servicios profesionales a la Dirección Administrativa y Financiera en las actividades relacionadas con la gestión de pagos de contratistas de la entidad y apoyar en tramites presupuestales cuando se requiera. pc 886</v>
          </cell>
          <cell r="Y201">
            <v>44945</v>
          </cell>
          <cell r="Z201">
            <v>44946</v>
          </cell>
          <cell r="AA201">
            <v>45289</v>
          </cell>
          <cell r="AB201" t="str">
            <v>MESES</v>
          </cell>
          <cell r="AC201">
            <v>11.433333333333334</v>
          </cell>
          <cell r="AD201" t="str">
            <v>DIAS</v>
          </cell>
          <cell r="AE201">
            <v>343</v>
          </cell>
          <cell r="AF201" t="str">
            <v>https://community.secop.gov.co/Public/Tendering/OpportunityDetail/Index?noticeUID=CO1.NTC.3799400&amp;isFromPublicArea=True&amp;isModal=true&amp;asPopupView=true</v>
          </cell>
          <cell r="AG201">
            <v>44945</v>
          </cell>
          <cell r="AH201" t="str">
            <v>1 1. Inversión</v>
          </cell>
          <cell r="AI201" t="str">
            <v>O23011605560000007662</v>
          </cell>
          <cell r="AJ201">
            <v>212</v>
          </cell>
          <cell r="AK201">
            <v>44929</v>
          </cell>
          <cell r="AL201">
            <v>65083333</v>
          </cell>
          <cell r="AM201">
            <v>235</v>
          </cell>
          <cell r="AN201">
            <v>44946</v>
          </cell>
          <cell r="AO201">
            <v>65083333</v>
          </cell>
          <cell r="AP201" t="str">
            <v>Interno</v>
          </cell>
          <cell r="AQ201" t="str">
            <v>Ana Rocío Murcia Gómez</v>
          </cell>
          <cell r="AR201" t="str">
            <v>Directora Administrativa y Financiera</v>
          </cell>
          <cell r="AS201" t="str">
            <v>Dirección Administrativa y Financiera</v>
          </cell>
          <cell r="AT201"/>
          <cell r="AU201">
            <v>65083333</v>
          </cell>
        </row>
        <row r="202">
          <cell r="A202">
            <v>196</v>
          </cell>
          <cell r="B202">
            <v>196</v>
          </cell>
          <cell r="C202" t="str">
            <v>CD-PS-199-2023</v>
          </cell>
          <cell r="D202">
            <v>929</v>
          </cell>
          <cell r="E202" t="str">
            <v>SECOPII</v>
          </cell>
          <cell r="F202" t="str">
            <v>Contratos</v>
          </cell>
          <cell r="G202" t="str">
            <v>17 17. Contrato de Prestación de Servicios</v>
          </cell>
          <cell r="H202" t="str">
            <v xml:space="preserve">31 31-Servicios Profesionales </v>
          </cell>
          <cell r="I202" t="str">
            <v>MARIA ALEJANDRA TOVAR CARRANZA</v>
          </cell>
          <cell r="J202">
            <v>1070968907</v>
          </cell>
          <cell r="K202">
            <v>34346</v>
          </cell>
          <cell r="L202"/>
          <cell r="M202"/>
          <cell r="N202" t="str">
            <v>3 3. Único Contratista</v>
          </cell>
          <cell r="O202" t="str">
            <v xml:space="preserve">COLOMBIA </v>
          </cell>
          <cell r="P202" t="str">
            <v>CUNDINAMARCA</v>
          </cell>
          <cell r="Q202" t="str">
            <v>FACATATIVA</v>
          </cell>
          <cell r="R202" t="str">
            <v>CONTADORA PUBLICA</v>
          </cell>
          <cell r="S202" t="str">
            <v>Título Profesional en carreras de los núcleos básicos del conocimiento - NBC
de: Contaduría Pública o Economía  
Veintisiete (27) meses de experiencia Aplica según
Resolución No. 0012 del 12 de enero de 2017</v>
          </cell>
          <cell r="T202" t="str">
            <v>LAURA MARCELA TAMI LEAL</v>
          </cell>
          <cell r="U202" t="str">
            <v>1 1. Ley 80</v>
          </cell>
          <cell r="V202" t="str">
            <v>5 5. Contratación directa</v>
          </cell>
          <cell r="W202" t="str">
            <v>6 6. Otro</v>
          </cell>
          <cell r="X202" t="str">
            <v>Prestar servicios profesionales para apoyar a la Dirección  Administrativa y Financiera en actividades relacionadas con temas contables y financieros de la Entidad. PC 929</v>
          </cell>
          <cell r="Y202">
            <v>44945</v>
          </cell>
          <cell r="Z202">
            <v>44949</v>
          </cell>
          <cell r="AA202">
            <v>45289</v>
          </cell>
          <cell r="AB202" t="str">
            <v>MESES</v>
          </cell>
          <cell r="AC202">
            <v>11.333333333333334</v>
          </cell>
          <cell r="AD202" t="str">
            <v>DIAS</v>
          </cell>
          <cell r="AE202">
            <v>340</v>
          </cell>
          <cell r="AF202" t="str">
            <v>https://community.secop.gov.co/Public/Tendering/OpportunityDetail/Index?noticeUID=CO1.NTC.3800775&amp;isFromPublicArea=True&amp;isModal=False</v>
          </cell>
          <cell r="AG202">
            <v>44945</v>
          </cell>
          <cell r="AH202" t="str">
            <v>1 1. Inversión</v>
          </cell>
          <cell r="AI202" t="str">
            <v>O23011605560000007662</v>
          </cell>
          <cell r="AJ202">
            <v>81</v>
          </cell>
          <cell r="AK202">
            <v>44929</v>
          </cell>
          <cell r="AL202">
            <v>59166667</v>
          </cell>
          <cell r="AM202">
            <v>241</v>
          </cell>
          <cell r="AN202">
            <v>44946</v>
          </cell>
          <cell r="AO202">
            <v>59166667</v>
          </cell>
          <cell r="AP202" t="str">
            <v>Interno</v>
          </cell>
          <cell r="AQ202" t="str">
            <v>Ana Rocío Murcia Gómez</v>
          </cell>
          <cell r="AR202" t="str">
            <v>Directora Administrativa y Financiera</v>
          </cell>
          <cell r="AS202" t="str">
            <v>Dirección Administrativa y Financiera</v>
          </cell>
          <cell r="AT202"/>
          <cell r="AU202">
            <v>59166667</v>
          </cell>
        </row>
        <row r="203">
          <cell r="A203">
            <v>197</v>
          </cell>
          <cell r="B203">
            <v>197</v>
          </cell>
          <cell r="C203" t="str">
            <v>CD-PS-200-2023</v>
          </cell>
          <cell r="D203">
            <v>906</v>
          </cell>
          <cell r="E203" t="str">
            <v>SECOPII</v>
          </cell>
          <cell r="F203" t="str">
            <v>Contratos</v>
          </cell>
          <cell r="G203" t="str">
            <v>17 17. Contrato de Prestación de Servicios</v>
          </cell>
          <cell r="H203" t="str">
            <v xml:space="preserve">33 33-Servicios Apoyo a la Gestion de la Entidad (servicios administrativos) </v>
          </cell>
          <cell r="I203" t="str">
            <v>OLGA JANNETH GIL GONZALEZ</v>
          </cell>
          <cell r="J203">
            <v>52872825</v>
          </cell>
          <cell r="K203" t="str">
            <v>14/11/1981</v>
          </cell>
          <cell r="L203"/>
          <cell r="M203"/>
          <cell r="N203" t="str">
            <v>3 3. Único Contratista</v>
          </cell>
          <cell r="O203" t="str">
            <v xml:space="preserve">COLOMBIA </v>
          </cell>
          <cell r="P203" t="str">
            <v>CUNDINAMARCA</v>
          </cell>
          <cell r="Q203" t="str">
            <v>BOGOTA D.C</v>
          </cell>
          <cell r="R203" t="str">
            <v xml:space="preserve">BACHILLER </v>
          </cell>
          <cell r="S203" t="str">
            <v>Título de Formación Tecnológica o Título 
de Formación Técnica Profesionalen 
carreras de los núcleos básicos del 
conocimiento - NBC de: Bibliotecología, 
Ciencias Sociales y Humanas y afines.
Seis (6) meses de experiencia laboral.
Aplica según Resolución No. 0012
del 12 de enero de 2017.</v>
          </cell>
          <cell r="T203" t="str">
            <v>LAURA MARCELA TAMI LEAL</v>
          </cell>
          <cell r="U203" t="str">
            <v>1 1. Ley 80</v>
          </cell>
          <cell r="V203" t="str">
            <v>5 5. Contratación directa</v>
          </cell>
          <cell r="W203" t="str">
            <v>6 6. Otro</v>
          </cell>
          <cell r="X203" t="str">
            <v>Prestación de servicios técnicos  para realizar las actividades de control de calidad, seguimiento y acompañamiento de la intervención de los archivos de la Secretaría Distrital de la Mujer en la Direccion Administrativa y Financiera. pc 906</v>
          </cell>
          <cell r="Y203">
            <v>44945</v>
          </cell>
          <cell r="Z203">
            <v>44946</v>
          </cell>
          <cell r="AA203">
            <v>45289</v>
          </cell>
          <cell r="AB203" t="str">
            <v>MESES</v>
          </cell>
          <cell r="AC203">
            <v>11.433333333333334</v>
          </cell>
          <cell r="AD203" t="str">
            <v>DIAS</v>
          </cell>
          <cell r="AE203">
            <v>343</v>
          </cell>
          <cell r="AF203" t="str">
            <v>https://community.secop.gov.co/Public/Tendering/OpportunityDetail/Index?noticeUID=CO1.NTC.3801767&amp;isFromPublicArea=True&amp;isModal=False</v>
          </cell>
          <cell r="AG203">
            <v>44945</v>
          </cell>
          <cell r="AH203" t="str">
            <v>1 1. Inversión</v>
          </cell>
          <cell r="AI203" t="str">
            <v>O23011605560000007662</v>
          </cell>
          <cell r="AJ203">
            <v>39</v>
          </cell>
          <cell r="AK203">
            <v>44929</v>
          </cell>
          <cell r="AL203">
            <v>36683333</v>
          </cell>
          <cell r="AM203">
            <v>240</v>
          </cell>
          <cell r="AN203">
            <v>44946</v>
          </cell>
          <cell r="AO203">
            <v>36683333</v>
          </cell>
          <cell r="AP203" t="str">
            <v>Interno</v>
          </cell>
          <cell r="AQ203" t="str">
            <v>Ana Rocío Murcia Gómez</v>
          </cell>
          <cell r="AR203" t="str">
            <v>Directora Administrativa y Financiera</v>
          </cell>
          <cell r="AS203" t="str">
            <v>Dirección Administrativa y Financiera</v>
          </cell>
          <cell r="AT203"/>
          <cell r="AU203">
            <v>36683333</v>
          </cell>
        </row>
        <row r="204">
          <cell r="A204">
            <v>198</v>
          </cell>
          <cell r="B204">
            <v>198</v>
          </cell>
          <cell r="C204" t="str">
            <v>CD-PS-201-2023</v>
          </cell>
          <cell r="D204">
            <v>975</v>
          </cell>
          <cell r="E204" t="str">
            <v>SECOPII</v>
          </cell>
          <cell r="F204" t="str">
            <v>Contratos</v>
          </cell>
          <cell r="G204" t="str">
            <v>17 17. Contrato de Prestación de Servicios</v>
          </cell>
          <cell r="H204" t="str">
            <v xml:space="preserve">31 31-Servicios Profesionales </v>
          </cell>
          <cell r="I204" t="str">
            <v>CAROL MARCELA TORRES FORERO</v>
          </cell>
          <cell r="J204">
            <v>1031125904</v>
          </cell>
          <cell r="K204" t="str">
            <v>31/12/1969</v>
          </cell>
          <cell r="L204"/>
          <cell r="M204"/>
          <cell r="N204" t="str">
            <v>3 3. Único Contratista</v>
          </cell>
          <cell r="O204" t="str">
            <v xml:space="preserve">COLOMBIA </v>
          </cell>
          <cell r="P204" t="str">
            <v>CUNDINAMARCA</v>
          </cell>
          <cell r="Q204" t="str">
            <v>BOGOTA D.C</v>
          </cell>
          <cell r="R204" t="str">
            <v>ADMINISTRADORA DE EMPRESAS ESPECIALISTA EN FINANZAS Y ADMINISTRACIÃ¿N PUBLICA</v>
          </cell>
          <cell r="S204" t="str">
            <v>Título Profesional en 
carreras de los 
núcleos básicos del 
conocimiento - NBC 
de: Administración 
y Título de Posgrado
en la modalidad de 
especialización o su 
equivalencia.
Cinco (5) mesesde experiencia
Aplica segúnResolución No. 0012
del 12 de enero de2017.</v>
          </cell>
          <cell r="T204" t="str">
            <v>LAURA MARCELA TAMI LEAL</v>
          </cell>
          <cell r="U204" t="str">
            <v>1 1. Ley 80</v>
          </cell>
          <cell r="V204" t="str">
            <v>5 5. Contratación directa</v>
          </cell>
          <cell r="W204" t="str">
            <v>6 6. Otro</v>
          </cell>
          <cell r="X204" t="str">
            <v>Prestar servicios profesionales a la Dirección Administrativa y Financiera en las actividades relacionadas con la gestión de pagos de proveedores y servicios públicos de la entidad. pc 975</v>
          </cell>
          <cell r="Y204">
            <v>44945</v>
          </cell>
          <cell r="Z204">
            <v>44946</v>
          </cell>
          <cell r="AA204">
            <v>45289</v>
          </cell>
          <cell r="AB204" t="str">
            <v>MESES</v>
          </cell>
          <cell r="AC204">
            <v>11.433333333333334</v>
          </cell>
          <cell r="AD204" t="str">
            <v>DIAS</v>
          </cell>
          <cell r="AE204">
            <v>343</v>
          </cell>
          <cell r="AF204" t="str">
            <v>https://community.secop.gov.co/Public/Tendering/OpportunityDetail/Index?noticeUID=CO1.NTC.3799531&amp;isFromPublicArea=True&amp;isModal=true&amp;asPopupView=true</v>
          </cell>
          <cell r="AG204">
            <v>44945</v>
          </cell>
          <cell r="AH204" t="str">
            <v>2 2. Funcionamiento</v>
          </cell>
          <cell r="AI204" t="str">
            <v>O21202020080383990</v>
          </cell>
          <cell r="AJ204">
            <v>17</v>
          </cell>
          <cell r="AK204">
            <v>44929</v>
          </cell>
          <cell r="AL204">
            <v>65084000</v>
          </cell>
          <cell r="AM204">
            <v>233</v>
          </cell>
          <cell r="AN204">
            <v>44946</v>
          </cell>
          <cell r="AO204">
            <v>65084000</v>
          </cell>
          <cell r="AP204" t="str">
            <v>Interno</v>
          </cell>
          <cell r="AQ204" t="str">
            <v>Ana Rocío Murcia Gómez</v>
          </cell>
          <cell r="AR204" t="str">
            <v>Directora Administrativa y Financiera</v>
          </cell>
          <cell r="AS204" t="str">
            <v>Dirección Administrativa y Financiera</v>
          </cell>
          <cell r="AT204"/>
          <cell r="AU204">
            <v>65084000</v>
          </cell>
        </row>
        <row r="205">
          <cell r="A205">
            <v>199</v>
          </cell>
          <cell r="B205">
            <v>199</v>
          </cell>
          <cell r="C205" t="str">
            <v>CD-PS-202-2023</v>
          </cell>
          <cell r="D205">
            <v>265</v>
          </cell>
          <cell r="E205" t="str">
            <v>SECOPII</v>
          </cell>
          <cell r="F205" t="str">
            <v>Contratos</v>
          </cell>
          <cell r="G205" t="str">
            <v>17 17. Contrato de Prestación de Servicios</v>
          </cell>
          <cell r="H205" t="str">
            <v xml:space="preserve">31 31-Servicios Profesionales </v>
          </cell>
          <cell r="I205" t="str">
            <v>JUDY ALEXANDRA SANABRIA CASTRO</v>
          </cell>
          <cell r="J205">
            <v>51991290</v>
          </cell>
          <cell r="K205" t="str">
            <v>03/06/1970</v>
          </cell>
          <cell r="L205"/>
          <cell r="M205"/>
          <cell r="N205" t="str">
            <v>3 3. Único Contratista</v>
          </cell>
          <cell r="O205" t="str">
            <v xml:space="preserve">COLOMBIA </v>
          </cell>
          <cell r="P205" t="str">
            <v>CUNDINAMARCA</v>
          </cell>
          <cell r="Q205" t="str">
            <v>BOGOTA D.C</v>
          </cell>
          <cell r="R205" t="str">
            <v xml:space="preserve">ADMINISTRDORA DE EMPRESAS ESPECIALISTA EN ALTA GERENCIA </v>
          </cell>
          <cell r="S205" t="str">
            <v>*Título profesional en el núcleo básico 
del conocimiento de: 
Administración; Contaduría Pública; 
Economía; Ingeniería administrativa y afines. 
*Título de Posgrado en la modalidad de 
Especialización o cualquiera de sus equivalencias.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05" t="str">
            <v>LAURA MARCELA TAMI LEAL</v>
          </cell>
          <cell r="U205" t="str">
            <v>1 1. Ley 80</v>
          </cell>
          <cell r="V205" t="str">
            <v>5 5. Contratación directa</v>
          </cell>
          <cell r="W205" t="str">
            <v>6 6. Otro</v>
          </cell>
          <cell r="X205" t="str">
            <v>Prestar servicios profesionales a la Dirección de Eliminación de Violencias contra las Mujeres y Acceso a la Justicia, para apoyar la gestión, supervisión y coordinación transversal de los componentes presupuestal, financiero, administrativo y contable requerido en el marco del modelo de Casa Refugio. PC 265</v>
          </cell>
          <cell r="Y205">
            <v>44945</v>
          </cell>
          <cell r="Z205">
            <v>44946</v>
          </cell>
          <cell r="AA205">
            <v>45291</v>
          </cell>
          <cell r="AB205" t="str">
            <v>MESES</v>
          </cell>
          <cell r="AC205">
            <v>11.5</v>
          </cell>
          <cell r="AD205" t="str">
            <v>DIAS</v>
          </cell>
          <cell r="AE205">
            <v>345</v>
          </cell>
          <cell r="AF205" t="str">
            <v>https://community.secop.gov.co/Public/Tendering/OpportunityDetail/Index?noticeUID=CO1.NTC.3799731&amp;isFromPublicArea=True&amp;isModal=true&amp;asPopupView=true</v>
          </cell>
          <cell r="AG205">
            <v>44945</v>
          </cell>
          <cell r="AH205" t="str">
            <v>1 1. Inversión</v>
          </cell>
          <cell r="AI205" t="str">
            <v>O23011603400000007734</v>
          </cell>
          <cell r="AJ205">
            <v>21</v>
          </cell>
          <cell r="AK205">
            <v>44929</v>
          </cell>
          <cell r="AL205">
            <v>93690500</v>
          </cell>
          <cell r="AM205">
            <v>220</v>
          </cell>
          <cell r="AN205">
            <v>44945</v>
          </cell>
          <cell r="AO205">
            <v>93690500</v>
          </cell>
          <cell r="AP205" t="str">
            <v>Interno</v>
          </cell>
          <cell r="AQ205" t="str">
            <v>Alexandra Quintero Benavides</v>
          </cell>
          <cell r="AR205" t="str">
            <v>Directora de la Eliminación de Violencias contra las Mujeres y Acceso a la Justicia</v>
          </cell>
          <cell r="AS205" t="str">
            <v>Dirección de la Eliminación de Violencias contra las Mujeres y Acceso a la Justicia</v>
          </cell>
          <cell r="AT205"/>
          <cell r="AU205">
            <v>93690500</v>
          </cell>
        </row>
        <row r="206">
          <cell r="A206">
            <v>200</v>
          </cell>
          <cell r="B206">
            <v>200</v>
          </cell>
          <cell r="C206" t="str">
            <v>CD-PS-203-2023</v>
          </cell>
          <cell r="D206">
            <v>276</v>
          </cell>
          <cell r="E206" t="str">
            <v>SECOPII</v>
          </cell>
          <cell r="F206" t="str">
            <v>Contratos</v>
          </cell>
          <cell r="G206" t="str">
            <v>17 17. Contrato de Prestación de Servicios</v>
          </cell>
          <cell r="H206" t="str">
            <v xml:space="preserve">31 31-Servicios Profesionales </v>
          </cell>
          <cell r="I206" t="str">
            <v>DIANA MARCELA GOMEZ ROJAS</v>
          </cell>
          <cell r="J206">
            <v>52971034</v>
          </cell>
          <cell r="K206" t="str">
            <v>29/12/1982</v>
          </cell>
          <cell r="L206"/>
          <cell r="M206"/>
          <cell r="N206" t="str">
            <v>3 3. Único Contratista</v>
          </cell>
          <cell r="O206" t="str">
            <v>COLOMBIA</v>
          </cell>
          <cell r="P206" t="str">
            <v>CUNDINAMARCA</v>
          </cell>
          <cell r="Q206" t="str">
            <v>BOGOTA D.C</v>
          </cell>
          <cell r="R206" t="str">
            <v>ECONOMISTA MAESTRIA EN CIENCIAS POLITICAS</v>
          </cell>
          <cell r="S206" t="str">
            <v>* Título profesional en el núcleo básico del 
conocimiento de: Psicología; Administración; 
Sociología, Trabajo Social y Afines; Ingeniería 
Administrativa y Afines; Economía; Ciencias 
Políticas; Relaciones internacionales.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06" t="str">
            <v>LAURA MARCELA TAMI LEAL</v>
          </cell>
          <cell r="U206" t="str">
            <v>1 1. Ley 80</v>
          </cell>
          <cell r="V206" t="str">
            <v>5 5. Contratación directa</v>
          </cell>
          <cell r="W206" t="str">
            <v>6 6. Otro</v>
          </cell>
          <cell r="X206" t="str">
            <v>Prestar servicios profesionales a la Dirección de Eliminación de Violencias contra las Mujeres y Acceso a la Justicia, en la orientación, formulación, gestión y seguimiento del componente de planeación estratégica del proyecto de inversión 7734, de acuerdo con los lineamientos y herramientas indicadas por la entidad. PC 276</v>
          </cell>
          <cell r="Y206">
            <v>44945</v>
          </cell>
          <cell r="Z206">
            <v>44946</v>
          </cell>
          <cell r="AA206">
            <v>45291</v>
          </cell>
          <cell r="AB206" t="str">
            <v>MESES</v>
          </cell>
          <cell r="AC206">
            <v>11.5</v>
          </cell>
          <cell r="AD206" t="str">
            <v>DIAS</v>
          </cell>
          <cell r="AE206">
            <v>345</v>
          </cell>
          <cell r="AF206" t="str">
            <v>https://community.secop.gov.co/Public/Tendering/OpportunityDetail/Index?noticeUID=CO1.NTC.3800351&amp;isFromPublicArea=True&amp;isModal=False</v>
          </cell>
          <cell r="AG206">
            <v>44945</v>
          </cell>
          <cell r="AH206" t="str">
            <v>1 1. Inversión</v>
          </cell>
          <cell r="AI206" t="str">
            <v>O23011603400000007734</v>
          </cell>
          <cell r="AJ206">
            <v>678</v>
          </cell>
          <cell r="AK206">
            <v>44929</v>
          </cell>
          <cell r="AL206">
            <v>93759500</v>
          </cell>
          <cell r="AM206">
            <v>226</v>
          </cell>
          <cell r="AN206">
            <v>44946</v>
          </cell>
          <cell r="AO206">
            <v>93759500</v>
          </cell>
          <cell r="AP206" t="str">
            <v>Interno</v>
          </cell>
          <cell r="AQ206" t="str">
            <v>Alexandra Quintero Benavides</v>
          </cell>
          <cell r="AR206" t="str">
            <v>Directora de la Eliminación de Violencias contra las Mujeres y Acceso a la Justicia</v>
          </cell>
          <cell r="AS206" t="str">
            <v>Dirección de la Eliminación de Violencias contra las Mujeres y Acceso a la Justicia</v>
          </cell>
          <cell r="AT206"/>
          <cell r="AU206">
            <v>93759500</v>
          </cell>
        </row>
        <row r="207">
          <cell r="A207">
            <v>201</v>
          </cell>
          <cell r="B207">
            <v>201</v>
          </cell>
          <cell r="C207" t="str">
            <v>CD-PS-204-2023</v>
          </cell>
          <cell r="D207">
            <v>273</v>
          </cell>
          <cell r="E207" t="str">
            <v>SECOPII</v>
          </cell>
          <cell r="F207" t="str">
            <v>Contratos</v>
          </cell>
          <cell r="G207" t="str">
            <v>17 17. Contrato de Prestación de Servicios</v>
          </cell>
          <cell r="H207" t="str">
            <v xml:space="preserve">31 31-Servicios Profesionales </v>
          </cell>
          <cell r="I207" t="str">
            <v>DERLY YURANY RODRIGUEZ RODRIGUEZ</v>
          </cell>
          <cell r="J207">
            <v>1073504935</v>
          </cell>
          <cell r="K207" t="str">
            <v>31/12/1969</v>
          </cell>
          <cell r="L207"/>
          <cell r="M207"/>
          <cell r="N207" t="str">
            <v>3 3. Único Contratista</v>
          </cell>
          <cell r="O207" t="str">
            <v>COLOMBIA</v>
          </cell>
          <cell r="P207" t="str">
            <v>CUNDINAMARCA</v>
          </cell>
          <cell r="Q207" t="str">
            <v>JUNIN</v>
          </cell>
          <cell r="R207" t="str">
            <v xml:space="preserve">ABOGADA </v>
          </cell>
          <cell r="S207" t="str">
            <v>* Título profesional en el núcleo básico 
del conocimiento de: 
Administración; Contaduría Pública; Economía; 
Derecho y Afines.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07" t="str">
            <v>LAURA MARCELA TAMI LEAL</v>
          </cell>
          <cell r="U207" t="str">
            <v>1 1. Ley 80</v>
          </cell>
          <cell r="V207" t="str">
            <v>5 5. Contratación directa</v>
          </cell>
          <cell r="W207" t="str">
            <v>6 6. Otro</v>
          </cell>
          <cell r="X207" t="str">
            <v>Prestar servicios profesionales a la Dirección de Eliminación de Violencias contra las Mujeres y Acceso a la Justicia, para apoyar la supervisión, coordinación general y seguimiento de las modalidades de Casa Refugio asignadas por la supervisión de acuerdo a las necesidades del servicio. PC 273</v>
          </cell>
          <cell r="Y207">
            <v>44945</v>
          </cell>
          <cell r="Z207">
            <v>44946</v>
          </cell>
          <cell r="AA207">
            <v>45291</v>
          </cell>
          <cell r="AB207" t="str">
            <v>MESES</v>
          </cell>
          <cell r="AC207">
            <v>11.5</v>
          </cell>
          <cell r="AD207" t="str">
            <v>DIAS</v>
          </cell>
          <cell r="AE207">
            <v>345</v>
          </cell>
          <cell r="AF207" t="str">
            <v>https://community.secop.gov.co/Public/Tendering/OpportunityDetail/Index?noticeUID=CO1.NTC.3801101&amp;isFromPublicArea=True&amp;isModal=False</v>
          </cell>
          <cell r="AG207">
            <v>44945</v>
          </cell>
          <cell r="AH207" t="str">
            <v>1 1. Inversión</v>
          </cell>
          <cell r="AI207" t="str">
            <v>O23011603400000007734</v>
          </cell>
          <cell r="AJ207">
            <v>20</v>
          </cell>
          <cell r="AK207">
            <v>44929</v>
          </cell>
          <cell r="AL207">
            <v>82800000</v>
          </cell>
          <cell r="AM207">
            <v>230</v>
          </cell>
          <cell r="AN207">
            <v>44946</v>
          </cell>
          <cell r="AO207">
            <v>81650000</v>
          </cell>
          <cell r="AP207" t="str">
            <v>Interno</v>
          </cell>
          <cell r="AQ207" t="str">
            <v>Alexandra Quintero Benavides</v>
          </cell>
          <cell r="AR207" t="str">
            <v>Directora de la Eliminación de Violencias contra las Mujeres y Acceso a la Justicia</v>
          </cell>
          <cell r="AS207" t="str">
            <v>Dirección de la Eliminación de Violencias contra las Mujeres y Acceso a la Justicia</v>
          </cell>
          <cell r="AT207"/>
          <cell r="AU207">
            <v>81650000</v>
          </cell>
        </row>
        <row r="208">
          <cell r="A208">
            <v>202</v>
          </cell>
          <cell r="B208">
            <v>202</v>
          </cell>
          <cell r="C208" t="str">
            <v>CD-PS-205-2023</v>
          </cell>
          <cell r="D208">
            <v>272</v>
          </cell>
          <cell r="E208" t="str">
            <v>SECOPII</v>
          </cell>
          <cell r="F208" t="str">
            <v>Contratos</v>
          </cell>
          <cell r="G208" t="str">
            <v>17 17. Contrato de Prestación de Servicios</v>
          </cell>
          <cell r="H208" t="str">
            <v xml:space="preserve">31 31-Servicios Profesionales </v>
          </cell>
          <cell r="I208" t="str">
            <v>YENNY PAOLA BETANCOURT ROJAS</v>
          </cell>
          <cell r="J208">
            <v>1053834314</v>
          </cell>
          <cell r="K208" t="str">
            <v>08/05/1994</v>
          </cell>
          <cell r="L208"/>
          <cell r="M208"/>
          <cell r="N208" t="str">
            <v>3 3. Único Contratista</v>
          </cell>
          <cell r="O208" t="str">
            <v xml:space="preserve">COLOMBIA </v>
          </cell>
          <cell r="P208" t="str">
            <v xml:space="preserve">BOGOTÁ </v>
          </cell>
          <cell r="Q208" t="str">
            <v>BOGOTÁ</v>
          </cell>
          <cell r="R208" t="str">
            <v>ABOGADA 
ESPECIALIZACIÓN EN DERECHO ADMINISTRATIVO</v>
          </cell>
          <cell r="S208" t="str">
            <v>* Título profesional en el núcleo básico 
del conocimiento de: Derecho y afines.
*Título de Posgrado en la modalidad de 
Especialización o cualquiera de sus 
equivalencias.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08" t="str">
            <v>LAURA MARCELA TAMI LEAL</v>
          </cell>
          <cell r="U208" t="str">
            <v>1 1. Ley 80</v>
          </cell>
          <cell r="V208" t="str">
            <v>5 5. Contratación directa</v>
          </cell>
          <cell r="W208" t="str">
            <v>6 6. Otro</v>
          </cell>
          <cell r="X208" t="str">
            <v>Prestar servicios profesionales a la Dirección de Eliminación de Violencias contra las Mujeres y Acceso a la Justicia, para apoyar la supervisión y realizar la gestión de los componentes contractual y jurídico del modelo de Casa Refugio. PC 272</v>
          </cell>
          <cell r="Y208">
            <v>44945</v>
          </cell>
          <cell r="Z208">
            <v>44946</v>
          </cell>
          <cell r="AA208">
            <v>45291</v>
          </cell>
          <cell r="AB208" t="str">
            <v>MESES</v>
          </cell>
          <cell r="AC208">
            <v>11.5</v>
          </cell>
          <cell r="AD208" t="str">
            <v>DIAS</v>
          </cell>
          <cell r="AE208">
            <v>345</v>
          </cell>
          <cell r="AF208" t="str">
            <v>https://community.secop.gov.co/Public/Tendering/OpportunityDetail/Index?noticeUID=CO1.NTC.3801426&amp;isFromPublicArea=True&amp;isModal=False</v>
          </cell>
          <cell r="AG208">
            <v>44945</v>
          </cell>
          <cell r="AH208" t="str">
            <v>1 1. Inversión</v>
          </cell>
          <cell r="AI208" t="str">
            <v>O23011603400000007734</v>
          </cell>
          <cell r="AJ208">
            <v>44</v>
          </cell>
          <cell r="AK208">
            <v>44929</v>
          </cell>
          <cell r="AL208">
            <v>93690500</v>
          </cell>
          <cell r="AM208">
            <v>232</v>
          </cell>
          <cell r="AN208">
            <v>44946</v>
          </cell>
          <cell r="AO208">
            <v>93690500</v>
          </cell>
          <cell r="AP208" t="str">
            <v>Interno</v>
          </cell>
          <cell r="AQ208" t="str">
            <v>Alexandra Quintero Benavides</v>
          </cell>
          <cell r="AR208" t="str">
            <v>Directora de la Eliminación de Violencias contra las Mujeres y Acceso a la Justicia</v>
          </cell>
          <cell r="AS208" t="str">
            <v>Dirección de la Eliminación de Violencias contra las Mujeres y Acceso a la Justicia</v>
          </cell>
          <cell r="AT208"/>
          <cell r="AU208">
            <v>93690500</v>
          </cell>
        </row>
        <row r="209">
          <cell r="A209">
            <v>203</v>
          </cell>
          <cell r="B209">
            <v>203</v>
          </cell>
          <cell r="C209" t="str">
            <v>CD-ARR-182-2023</v>
          </cell>
          <cell r="D209">
            <v>931</v>
          </cell>
          <cell r="E209" t="str">
            <v>SECOPII</v>
          </cell>
          <cell r="F209" t="str">
            <v>Contratos</v>
          </cell>
          <cell r="G209" t="str">
            <v>11 10. Típicos</v>
          </cell>
          <cell r="H209" t="str">
            <v xml:space="preserve">132 132-Arrendamiento de bienes inmuebles </v>
          </cell>
          <cell r="I209" t="str">
            <v>SANDRA PATRICIA PIARPUSSAN OBREGON</v>
          </cell>
          <cell r="J209">
            <v>51883443</v>
          </cell>
          <cell r="K209" t="str">
            <v>N/A</v>
          </cell>
          <cell r="L209"/>
          <cell r="M209"/>
          <cell r="N209" t="str">
            <v>3 3. Único Contratista</v>
          </cell>
          <cell r="O209" t="str">
            <v>N/A</v>
          </cell>
          <cell r="P209" t="str">
            <v>N/A</v>
          </cell>
          <cell r="Q209" t="str">
            <v>N/A</v>
          </cell>
          <cell r="R209" t="str">
            <v>N/A</v>
          </cell>
          <cell r="S209" t="str">
            <v>N/A</v>
          </cell>
          <cell r="T209" t="str">
            <v>LAURA MARCELA TAMI LEAL</v>
          </cell>
          <cell r="U209" t="str">
            <v>1 1. Ley 80</v>
          </cell>
          <cell r="V209" t="str">
            <v>5 5. Contratación directa</v>
          </cell>
          <cell r="W209" t="str">
            <v>6 6. Otro</v>
          </cell>
          <cell r="X209" t="str">
            <v>Contratar el arrendamiento de un inmueble que funcionará como bodega para la Secretaría Distrital de la Mujer. pc 931</v>
          </cell>
          <cell r="Y209">
            <v>44945</v>
          </cell>
          <cell r="Z209">
            <v>44945</v>
          </cell>
          <cell r="AA209">
            <v>45309</v>
          </cell>
          <cell r="AB209" t="str">
            <v>MESES</v>
          </cell>
          <cell r="AC209">
            <v>12.133333333333333</v>
          </cell>
          <cell r="AD209" t="str">
            <v>DIAS</v>
          </cell>
          <cell r="AE209">
            <v>364</v>
          </cell>
          <cell r="AF209" t="str">
            <v>https://community.secop.gov.co/Public/Tendering/OpportunityDetail/Index?noticeUID=CO1.NTC.3793278&amp;isFromPublicArea=True&amp;isModal=true&amp;asPopupView=true</v>
          </cell>
          <cell r="AG209">
            <v>44944</v>
          </cell>
          <cell r="AH209" t="str">
            <v>1 1. Inversión</v>
          </cell>
          <cell r="AI209" t="str">
            <v>O23011605560000007662</v>
          </cell>
          <cell r="AJ209">
            <v>857</v>
          </cell>
          <cell r="AK209">
            <v>44929</v>
          </cell>
          <cell r="AL209">
            <v>93156840</v>
          </cell>
          <cell r="AM209">
            <v>221</v>
          </cell>
          <cell r="AN209">
            <v>44945</v>
          </cell>
          <cell r="AO209">
            <v>93156840</v>
          </cell>
          <cell r="AP209" t="str">
            <v>Interno</v>
          </cell>
          <cell r="AQ209" t="str">
            <v>Ana Rocío Murcia Gómez</v>
          </cell>
          <cell r="AR209" t="str">
            <v>Directora Administrativa y Financiera</v>
          </cell>
          <cell r="AS209" t="str">
            <v>Dirección Administrativa y Financiera</v>
          </cell>
          <cell r="AT209"/>
          <cell r="AU209">
            <v>93156840</v>
          </cell>
        </row>
        <row r="210">
          <cell r="A210">
            <v>204</v>
          </cell>
          <cell r="B210">
            <v>204</v>
          </cell>
          <cell r="C210" t="str">
            <v>CD-PS-206-2023</v>
          </cell>
          <cell r="D210">
            <v>760</v>
          </cell>
          <cell r="E210" t="str">
            <v>SECOPII</v>
          </cell>
          <cell r="F210" t="str">
            <v>Contratos</v>
          </cell>
          <cell r="G210" t="str">
            <v>17 17. Contrato de Prestación de Servicios</v>
          </cell>
          <cell r="H210" t="str">
            <v xml:space="preserve">31 31-Servicios Profesionales </v>
          </cell>
          <cell r="I210" t="str">
            <v>CAROL JUDITH RUIZ MARTINEZ</v>
          </cell>
          <cell r="J210">
            <v>1057515051</v>
          </cell>
          <cell r="K210" t="str">
            <v>07/12/1989</v>
          </cell>
          <cell r="L210"/>
          <cell r="M210"/>
          <cell r="N210" t="str">
            <v>3 3. Único Contratista</v>
          </cell>
          <cell r="O210" t="str">
            <v xml:space="preserve">COLOMBIA </v>
          </cell>
          <cell r="P210" t="str">
            <v xml:space="preserve">BOYACA </v>
          </cell>
          <cell r="Q210" t="str">
            <v>SANTANA</v>
          </cell>
          <cell r="R210" t="str">
            <v>ABOGADA 
ESPECIALSTA EN CONTRATACIÓN ESTATAL</v>
          </cell>
          <cell r="S210" t="str">
            <v>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veintitrés(23) meses de
experiencia o su equivalencia según 
lo establecido en laResolución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v>
          </cell>
          <cell r="T210" t="str">
            <v>LAURA MARCELA TAMI LEAL</v>
          </cell>
          <cell r="U210" t="str">
            <v>1 1. Ley 80</v>
          </cell>
          <cell r="V210" t="str">
            <v>5 5. Contratación directa</v>
          </cell>
          <cell r="W210" t="str">
            <v>6 6. Otro</v>
          </cell>
          <cell r="X210" t="str">
            <v>Prestar servicios profesionales a la Dirección de Territorialización de Derechos y Participación para apoyar la estructuración, desarrollo, seguimiento y supervisión de los procesos contractuales a cargo de la Dirección que le sean asignados. pc 760</v>
          </cell>
          <cell r="Y210">
            <v>44945</v>
          </cell>
          <cell r="Z210">
            <v>44946</v>
          </cell>
          <cell r="AA210">
            <v>45291</v>
          </cell>
          <cell r="AB210" t="str">
            <v>MESES</v>
          </cell>
          <cell r="AC210">
            <v>11.5</v>
          </cell>
          <cell r="AD210" t="str">
            <v>DIAS</v>
          </cell>
          <cell r="AE210">
            <v>345</v>
          </cell>
          <cell r="AF210" t="str">
            <v>https://community.secop.gov.co/Public/Tendering/ContractNoticePhases/View?PPI=CO1.PPI.22635277&amp;isFromPublicArea=True&amp;isModal=False</v>
          </cell>
          <cell r="AG210">
            <v>44945</v>
          </cell>
          <cell r="AH210" t="str">
            <v>1 1. Inversión</v>
          </cell>
          <cell r="AI210" t="str">
            <v>O23011605510000007676</v>
          </cell>
          <cell r="AJ210">
            <v>466</v>
          </cell>
          <cell r="AK210">
            <v>44929</v>
          </cell>
          <cell r="AL210">
            <v>87446000</v>
          </cell>
          <cell r="AM210">
            <v>236</v>
          </cell>
          <cell r="AN210">
            <v>44946</v>
          </cell>
          <cell r="AO210">
            <v>87446000</v>
          </cell>
          <cell r="AP210" t="str">
            <v>Interno</v>
          </cell>
          <cell r="AQ210" t="str">
            <v>Marcela Enciso Gaitan</v>
          </cell>
          <cell r="AR210" t="str">
            <v>Directora de Territorialización de Derechos y Participación</v>
          </cell>
          <cell r="AS210" t="str">
            <v>Dirección de Territorialización de Derechos y Participación</v>
          </cell>
          <cell r="AT210"/>
          <cell r="AU210">
            <v>87446000</v>
          </cell>
        </row>
        <row r="211">
          <cell r="A211">
            <v>205</v>
          </cell>
          <cell r="B211">
            <v>205</v>
          </cell>
          <cell r="C211" t="str">
            <v>CD-PS-207-2023</v>
          </cell>
          <cell r="D211">
            <v>865</v>
          </cell>
          <cell r="E211" t="str">
            <v>SECOPII</v>
          </cell>
          <cell r="F211" t="str">
            <v>Contratos</v>
          </cell>
          <cell r="G211" t="str">
            <v>17 17. Contrato de Prestación de Servicios</v>
          </cell>
          <cell r="H211" t="str">
            <v xml:space="preserve">31 31-Servicios Profesionales </v>
          </cell>
          <cell r="I211" t="str">
            <v>FABIAN  PUENTES LOPEZ</v>
          </cell>
          <cell r="J211">
            <v>1023910625</v>
          </cell>
          <cell r="K211" t="str">
            <v>20/09/1991</v>
          </cell>
          <cell r="L211"/>
          <cell r="M211"/>
          <cell r="N211" t="str">
            <v>3 3. Único Contratista</v>
          </cell>
          <cell r="O211" t="str">
            <v xml:space="preserve">COLOMBIA </v>
          </cell>
          <cell r="P211" t="str">
            <v>CUNDINAMARCA</v>
          </cell>
          <cell r="Q211" t="str">
            <v>BOGOTÁ</v>
          </cell>
          <cell r="R211" t="str">
            <v>INGENIERO DE SISTEMAS</v>
          </cell>
          <cell r="S211" t="str">
            <v>Título Profesional en núcleo básico del 
conocimiento de laadministración o 
ingeniería de sistemas, telemática 
o afines.
TP Y 10 -17 meses de experiencia 
profesional.
De ser necesario se aplicará la 
equivalencia contenida en el 
articulo 4 de la Resolución No. 0012 
de 12 de enero de 2017.</v>
          </cell>
          <cell r="T211" t="str">
            <v>LAURA MARCELA TAMI LEAL</v>
          </cell>
          <cell r="U211" t="str">
            <v>1 1. Ley 80</v>
          </cell>
          <cell r="V211" t="str">
            <v>5 5. Contratación directa</v>
          </cell>
          <cell r="W211" t="str">
            <v>6 6. Otro</v>
          </cell>
          <cell r="X211" t="str">
            <v>Prestar servicios profesionales para apoyar a la Oficina Asesora de Planeación en la gestión, instalación y administración de la infraestructura tecnológica de la Secretaría Distrital de la Mujer. pc 865</v>
          </cell>
          <cell r="Y211">
            <v>44945</v>
          </cell>
          <cell r="Z211">
            <v>44949</v>
          </cell>
          <cell r="AA211">
            <v>45291</v>
          </cell>
          <cell r="AB211" t="str">
            <v>MESES</v>
          </cell>
          <cell r="AC211">
            <v>11.4</v>
          </cell>
          <cell r="AD211" t="str">
            <v>DIAS</v>
          </cell>
          <cell r="AE211">
            <v>342</v>
          </cell>
          <cell r="AF211" t="str">
            <v>https://community.secop.gov.co/Public/Tendering/OpportunityDetail/Index?noticeUID=CO1.NTC.3805581&amp;isFromPublicArea=True&amp;isModal=False</v>
          </cell>
          <cell r="AG211">
            <v>44945</v>
          </cell>
          <cell r="AH211" t="str">
            <v>1 1. Inversión</v>
          </cell>
          <cell r="AI211" t="str">
            <v>O23011605560000007662</v>
          </cell>
          <cell r="AJ211">
            <v>195</v>
          </cell>
          <cell r="AK211">
            <v>44929</v>
          </cell>
          <cell r="AL211">
            <v>47898995</v>
          </cell>
          <cell r="AM211">
            <v>229</v>
          </cell>
          <cell r="AN211">
            <v>44946</v>
          </cell>
          <cell r="AO211">
            <v>47898995</v>
          </cell>
          <cell r="AP211" t="str">
            <v>Interno</v>
          </cell>
          <cell r="AQ211" t="str">
            <v>Sandra Catalina Campos Romero</v>
          </cell>
          <cell r="AR211" t="str">
            <v>Jefe Asesora de Planeación</v>
          </cell>
          <cell r="AS211" t="str">
            <v>Oficina Asesora de Planeación</v>
          </cell>
          <cell r="AT211"/>
          <cell r="AU211">
            <v>47898995</v>
          </cell>
        </row>
        <row r="212">
          <cell r="A212">
            <v>206</v>
          </cell>
          <cell r="B212">
            <v>206</v>
          </cell>
          <cell r="C212" t="str">
            <v>CD-PS-208-2023</v>
          </cell>
          <cell r="D212">
            <v>404</v>
          </cell>
          <cell r="E212" t="str">
            <v>SECOPII</v>
          </cell>
          <cell r="F212" t="str">
            <v>Contratos</v>
          </cell>
          <cell r="G212" t="str">
            <v>17 17. Contrato de Prestación de Servicios</v>
          </cell>
          <cell r="H212" t="str">
            <v xml:space="preserve">31 31-Servicios Profesionales </v>
          </cell>
          <cell r="I212" t="str">
            <v>MONICA ALEJANDRA MONROY CARDENAS</v>
          </cell>
          <cell r="J212">
            <v>1020721300</v>
          </cell>
          <cell r="K212" t="str">
            <v>08/12/1986</v>
          </cell>
          <cell r="L212"/>
          <cell r="M212"/>
          <cell r="N212" t="str">
            <v>3 3. Único Contratista</v>
          </cell>
          <cell r="O212" t="str">
            <v xml:space="preserve">COLOMBIA </v>
          </cell>
          <cell r="P212" t="str">
            <v>CUNDINAMARCA</v>
          </cell>
          <cell r="Q212" t="str">
            <v>BOGOTA D.C</v>
          </cell>
          <cell r="R212" t="str">
            <v>psicologa</v>
          </cell>
          <cell r="S212" t="str">
            <v>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diecisiete (17) meses de experencia profesional o su equivalencia según lo establecido en la Resolución 0012 del 12 de enero de 2017.
Titulo de Posgrado en la modalidad de especialización por dos (2) años de experiencia profesional o visieversa, esto según lo establecido en la Resolución 0012 del de enero de 2017.</v>
          </cell>
          <cell r="T212" t="str">
            <v>LAURA MARCELA TAMI LEAL</v>
          </cell>
          <cell r="U212" t="str">
            <v>1 1. Ley 80</v>
          </cell>
          <cell r="V212" t="str">
            <v>5 5. Contratación directa</v>
          </cell>
          <cell r="W212" t="str">
            <v>6 6. Otro</v>
          </cell>
          <cell r="X212" t="str">
            <v>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 PC 404</v>
          </cell>
          <cell r="Y212">
            <v>44945</v>
          </cell>
          <cell r="Z212">
            <v>44946</v>
          </cell>
          <cell r="AA212">
            <v>45269</v>
          </cell>
          <cell r="AB212" t="str">
            <v>MESES</v>
          </cell>
          <cell r="AC212">
            <v>10.766666666666667</v>
          </cell>
          <cell r="AD212" t="str">
            <v>DIAS</v>
          </cell>
          <cell r="AE212">
            <v>323</v>
          </cell>
          <cell r="AF212" t="str">
            <v>https://community.secop.gov.co/Public/Tendering/OpportunityDetail/Index?noticeUID=CO1.NTC.3801255&amp;isFromPublicArea=True&amp;isModal=False</v>
          </cell>
          <cell r="AG212">
            <v>44945</v>
          </cell>
          <cell r="AH212" t="str">
            <v>1 1. Inversión</v>
          </cell>
          <cell r="AI212" t="str">
            <v>O23011601020000007675</v>
          </cell>
          <cell r="AJ212">
            <v>334</v>
          </cell>
          <cell r="AK212">
            <v>44929</v>
          </cell>
          <cell r="AL212">
            <v>73130667</v>
          </cell>
          <cell r="AM212">
            <v>228</v>
          </cell>
          <cell r="AN212">
            <v>44946</v>
          </cell>
          <cell r="AO212">
            <v>73130667</v>
          </cell>
          <cell r="AP212" t="str">
            <v>Interno</v>
          </cell>
          <cell r="AQ212" t="str">
            <v>Marcela Enciso Gaitan</v>
          </cell>
          <cell r="AR212" t="str">
            <v>Directora de Territorialización de Derechos y Participación</v>
          </cell>
          <cell r="AS212" t="str">
            <v>Dirección de Territorialización de Derechos y Participación</v>
          </cell>
          <cell r="AT212"/>
          <cell r="AU212">
            <v>73130667</v>
          </cell>
        </row>
        <row r="213">
          <cell r="A213">
            <v>207</v>
          </cell>
          <cell r="B213">
            <v>207</v>
          </cell>
          <cell r="C213" t="str">
            <v>CD-PS-209-2023</v>
          </cell>
          <cell r="D213">
            <v>909</v>
          </cell>
          <cell r="E213" t="str">
            <v>SECOPII</v>
          </cell>
          <cell r="F213" t="str">
            <v>Contratos</v>
          </cell>
          <cell r="G213" t="str">
            <v>17 17. Contrato de Prestación de Servicios</v>
          </cell>
          <cell r="H213" t="str">
            <v xml:space="preserve">33 33-Servicios Apoyo a la Gestion de la Entidad (servicios administrativos) </v>
          </cell>
          <cell r="I213" t="str">
            <v>JANNETH  BONILLA BONILLA</v>
          </cell>
          <cell r="J213">
            <v>52189721</v>
          </cell>
          <cell r="K213" t="str">
            <v>06/02/1975</v>
          </cell>
          <cell r="L213"/>
          <cell r="M213"/>
          <cell r="N213" t="str">
            <v>3 3. Único Contratista</v>
          </cell>
          <cell r="O213" t="str">
            <v xml:space="preserve">COLOMBIA </v>
          </cell>
          <cell r="P213" t="str">
            <v>CUNDINAMARCA</v>
          </cell>
          <cell r="Q213" t="str">
            <v>BOGOTA D.C</v>
          </cell>
          <cell r="R213" t="str">
            <v xml:space="preserve">BACHILLER </v>
          </cell>
          <cell r="S213" t="str">
            <v>Título de Formación Tecnológica o 
Título de Formación Técnica 
Profesional en carreras de los 
núcleos básicos del conocimiento -
NBC de: Bibliotecología, Otros de Ciencias 
Sociales y Humanas o Comunicación 
Social, Periodismo y Afines o Derecho y afines.
Un (1) mes de experiencia laboral
Aplica segúnResolución No. 0012 del 12 de enero de
2017.</v>
          </cell>
          <cell r="T213" t="str">
            <v>LAURA MARCELA TAMI LEAL</v>
          </cell>
          <cell r="U213" t="str">
            <v>1 1. Ley 80</v>
          </cell>
          <cell r="V213" t="str">
            <v>5 5. Contratación directa</v>
          </cell>
          <cell r="W213" t="str">
            <v>6 6. Otro</v>
          </cell>
          <cell r="X213" t="str">
            <v>Prestación de servicios para apoyar los procesos de intervención archivistica de conformidad con los procedimientos establecidos en el marco del cumplimiento del Programa de Gestión Documental de la entidad en la Dirección Administrativa y Financiera. pc 909</v>
          </cell>
          <cell r="Y213">
            <v>44945</v>
          </cell>
          <cell r="Z213">
            <v>44946</v>
          </cell>
          <cell r="AA213">
            <v>45289</v>
          </cell>
          <cell r="AB213" t="str">
            <v>MESES</v>
          </cell>
          <cell r="AC213">
            <v>11.433333333333334</v>
          </cell>
          <cell r="AD213" t="str">
            <v>DIAS</v>
          </cell>
          <cell r="AE213">
            <v>343</v>
          </cell>
          <cell r="AF213" t="str">
            <v>https://community.secop.gov.co/Public/Tendering/OpportunityDetail/Index?noticeUID=CO1.NTC.3801935&amp;isFromPublicArea=True&amp;isModal=False</v>
          </cell>
          <cell r="AG213">
            <v>44945</v>
          </cell>
          <cell r="AH213" t="str">
            <v>1 1. Inversión</v>
          </cell>
          <cell r="AI213" t="str">
            <v>O23011605560000007662</v>
          </cell>
          <cell r="AJ213">
            <v>53</v>
          </cell>
          <cell r="AK213">
            <v>44929</v>
          </cell>
          <cell r="AL213">
            <v>27600000</v>
          </cell>
          <cell r="AM213">
            <v>237</v>
          </cell>
          <cell r="AN213">
            <v>44946</v>
          </cell>
          <cell r="AO213">
            <v>27600000</v>
          </cell>
          <cell r="AP213" t="str">
            <v>Interno</v>
          </cell>
          <cell r="AQ213" t="str">
            <v>Claudia Marcela Garcia Santos</v>
          </cell>
          <cell r="AR213" t="str">
            <v>Directora de Talento Humano</v>
          </cell>
          <cell r="AS213" t="str">
            <v>Dirección de Talento Humano</v>
          </cell>
          <cell r="AT213"/>
          <cell r="AU213">
            <v>27600000</v>
          </cell>
        </row>
        <row r="214">
          <cell r="A214">
            <v>208</v>
          </cell>
          <cell r="B214">
            <v>208</v>
          </cell>
          <cell r="C214" t="str">
            <v>CD-PS-210-2023</v>
          </cell>
          <cell r="D214">
            <v>819</v>
          </cell>
          <cell r="E214" t="str">
            <v>SECOPII</v>
          </cell>
          <cell r="F214" t="str">
            <v>Contratos</v>
          </cell>
          <cell r="G214" t="str">
            <v>17 17. Contrato de Prestación de Servicios</v>
          </cell>
          <cell r="H214" t="str">
            <v xml:space="preserve">31 31-Servicios Profesionales </v>
          </cell>
          <cell r="I214" t="str">
            <v>CHERLYS JULEIDYS VILLARREAL DOMINGUEZ</v>
          </cell>
          <cell r="J214">
            <v>1083455885</v>
          </cell>
          <cell r="K214">
            <v>31695</v>
          </cell>
          <cell r="L214"/>
          <cell r="M214"/>
          <cell r="N214" t="str">
            <v>3 3. Único Contratista</v>
          </cell>
          <cell r="O214" t="str">
            <v xml:space="preserve">COLOMBIA </v>
          </cell>
          <cell r="P214" t="str">
            <v xml:space="preserve">ATLANTICO </v>
          </cell>
          <cell r="Q214" t="str">
            <v>BARRANQUILLA</v>
          </cell>
          <cell r="R214" t="str">
            <v>ABOGADA
ESPECIALISA EN CONTRATACIÓN ESTATAL
MAESTRIA EN CONTRATACION ESTATAL</v>
          </cell>
          <cell r="S214" t="str">
            <v>TP y 25 - 33 ME Académicos: Título Profesional con tarjeta profesional cuando
sea aplicable, en una disciplina académica de alguno de los Núcleos Básicos de Conocimiento (NBC) en: Derecho y afines 
Mínimo 25 meses de experiencia profesional
De ser necesario se aplicará la equivalencia contenida en el artículo cuarto de la Resolución No. 0012 de 12 de enero de 2017</v>
          </cell>
          <cell r="T214" t="str">
            <v>LAURA MARCELA TAMI LEAL</v>
          </cell>
          <cell r="U214" t="str">
            <v>1 1. Ley 80</v>
          </cell>
          <cell r="V214" t="str">
            <v>5 5. Contratación directa</v>
          </cell>
          <cell r="W214" t="str">
            <v>6 6. Otro</v>
          </cell>
          <cell r="X214" t="str">
            <v>Prestar servicios profesionales en la Dirección de Talento Humano para realizar el análisis, revisión y proyección jurídica de la contratación en sus etapas precontractual, contractual y pos contractual, así como en los demás trámites tendientes al cumplimiento de las funciones propias de la Dirección. pc 819</v>
          </cell>
          <cell r="Y214">
            <v>44945</v>
          </cell>
          <cell r="Z214">
            <v>44946</v>
          </cell>
          <cell r="AA214">
            <v>45291</v>
          </cell>
          <cell r="AB214" t="str">
            <v>MESES</v>
          </cell>
          <cell r="AC214">
            <v>11.5</v>
          </cell>
          <cell r="AD214" t="str">
            <v>DIAS</v>
          </cell>
          <cell r="AE214">
            <v>345</v>
          </cell>
          <cell r="AF214" t="str">
            <v>https://community.secop.gov.co/Public/Tendering/OpportunityDetail/Index?noticeUID=CO1.NTC.3802285&amp;isFromPublicArea=True&amp;isModal=False</v>
          </cell>
          <cell r="AG214">
            <v>44945</v>
          </cell>
          <cell r="AH214" t="str">
            <v>1 1. Inversión</v>
          </cell>
          <cell r="AI214" t="str">
            <v>O23011605560000007662</v>
          </cell>
          <cell r="AJ214">
            <v>104</v>
          </cell>
          <cell r="AK214">
            <v>44929</v>
          </cell>
          <cell r="AL214">
            <v>59166667</v>
          </cell>
          <cell r="AM214">
            <v>239</v>
          </cell>
          <cell r="AN214">
            <v>44946</v>
          </cell>
          <cell r="AO214">
            <v>59166667</v>
          </cell>
          <cell r="AP214" t="str">
            <v>Interno</v>
          </cell>
          <cell r="AQ214" t="str">
            <v>Claudia Marcela Garcia Santos</v>
          </cell>
          <cell r="AR214" t="str">
            <v>Directora de Talento Humano</v>
          </cell>
          <cell r="AS214" t="str">
            <v>Dirección de Talento Humano</v>
          </cell>
          <cell r="AT214"/>
          <cell r="AU214">
            <v>59166667</v>
          </cell>
        </row>
        <row r="215">
          <cell r="A215">
            <v>209</v>
          </cell>
          <cell r="B215">
            <v>209</v>
          </cell>
          <cell r="C215" t="str">
            <v>CD-PS-211-2023</v>
          </cell>
          <cell r="D215">
            <v>264</v>
          </cell>
          <cell r="E215" t="str">
            <v>SECOPII</v>
          </cell>
          <cell r="F215" t="str">
            <v>Contratos</v>
          </cell>
          <cell r="G215" t="str">
            <v>17 17. Contrato de Prestación de Servicios</v>
          </cell>
          <cell r="H215" t="str">
            <v xml:space="preserve">31 31-Servicios Profesionales </v>
          </cell>
          <cell r="I215" t="str">
            <v>LEIDY JOHANNA PIÑEROS PEREZ</v>
          </cell>
          <cell r="J215">
            <v>1030565075</v>
          </cell>
          <cell r="K215" t="str">
            <v>31/12/1969</v>
          </cell>
          <cell r="L215"/>
          <cell r="M215"/>
          <cell r="N215" t="str">
            <v>3 3. Único Contratista</v>
          </cell>
          <cell r="O215" t="str">
            <v>COLOMBIA</v>
          </cell>
          <cell r="P215" t="str">
            <v>CUNDINAMARCA</v>
          </cell>
          <cell r="Q215" t="str">
            <v>BOGOTA D.C</v>
          </cell>
          <cell r="R215" t="str">
            <v>POLITOLOGA</v>
          </cell>
          <cell r="S215" t="str">
            <v>Título
profesional en
el núcleo básico
del
conocimiento
de:
Administración;
Contaduría
Pública;
Economía;
Ciencia
Política,
Relaciones Internacionales;
Sociología,
Trabajo Social y
Afines;
Psicología;
Derecho y
Afines.
 Título de
Posgrado en la
modalidad de
Especialización
o cualquiera de
sus
equivalencias.
Treinta y ocho (38)
meses de
experiencia
profesional o
cualquiera de sus
equivalencias.
De conformidad con el
Artículo Cuarto de la
Resolución No. 012 de
2017, para la futura
contratación se establecen
la/s siguiente/s
equivalencia/s:
1.Título de posgrado en la
Modalidad de Maestría por
tres (3) años de experiencia
profesional o viceversa o
por título de Posgrado en la 
Modalidad de
Especialización y (2) años
de experiencia profesional,
y/o;
2. Título de posgrado
en la Modalidad de
Especialización por (2)
años de experiencia
profesional o viceversa, y/o
3. Título profesional
adicional al exigido como
requisito, siempre y cuando
dicha formación adicional
sea afín con las actividades
del contrato, por un (1)
años de experiencia
profesional.</v>
          </cell>
          <cell r="T215" t="str">
            <v>LAURA MARCELA TAMI LEAL</v>
          </cell>
          <cell r="U215" t="str">
            <v>1 1. Ley 80</v>
          </cell>
          <cell r="V215" t="str">
            <v>5 5. Contratación directa</v>
          </cell>
          <cell r="W215" t="str">
            <v>6 6. Otro</v>
          </cell>
          <cell r="X215" t="str">
            <v>Prestar servicios profesionales a la Dirección de Eliminación de Violencias contra las Mujeres y Acceso a la Justicia, para apoyar el liderazgo estratégico y apoyo a la supervisión de los contratos derivados del modelo de Casa Refugio. PC 264</v>
          </cell>
          <cell r="Y215">
            <v>44945</v>
          </cell>
          <cell r="Z215">
            <v>44946</v>
          </cell>
          <cell r="AA215">
            <v>45291</v>
          </cell>
          <cell r="AB215" t="str">
            <v>MESES</v>
          </cell>
          <cell r="AC215">
            <v>11.5</v>
          </cell>
          <cell r="AD215" t="str">
            <v>DIAS</v>
          </cell>
          <cell r="AE215">
            <v>345</v>
          </cell>
          <cell r="AF215" t="str">
            <v>https://community.secop.gov.co/Public/Tendering/OpportunityDetail/Index?noticeUID=CO1.NTC.3802739&amp;isFromPublicArea=True&amp;isModal=False</v>
          </cell>
          <cell r="AG215">
            <v>44945</v>
          </cell>
          <cell r="AH215" t="str">
            <v>1 1. Inversión</v>
          </cell>
          <cell r="AI215" t="str">
            <v>O23011603400000007734</v>
          </cell>
          <cell r="AJ215">
            <v>19</v>
          </cell>
          <cell r="AK215">
            <v>44929</v>
          </cell>
          <cell r="AL215">
            <v>107789500</v>
          </cell>
          <cell r="AM215">
            <v>242</v>
          </cell>
          <cell r="AN215">
            <v>44946</v>
          </cell>
          <cell r="AO215">
            <v>107789500</v>
          </cell>
          <cell r="AP215" t="str">
            <v>Interno</v>
          </cell>
          <cell r="AQ215" t="str">
            <v>Alexandra Quintero Benavides</v>
          </cell>
          <cell r="AR215" t="str">
            <v>Directora de la Eliminación de Violencias contra las Mujeres y Acceso a la Justicia</v>
          </cell>
          <cell r="AS215" t="str">
            <v>Dirección de la Eliminación de Violencias contra las Mujeres y Acceso a la Justicia</v>
          </cell>
          <cell r="AT215"/>
          <cell r="AU215">
            <v>107789500</v>
          </cell>
        </row>
        <row r="216">
          <cell r="A216">
            <v>210</v>
          </cell>
          <cell r="B216">
            <v>210</v>
          </cell>
          <cell r="C216" t="str">
            <v>CD-PS-212-2023</v>
          </cell>
          <cell r="D216">
            <v>563</v>
          </cell>
          <cell r="E216" t="str">
            <v>SECOPII</v>
          </cell>
          <cell r="F216" t="str">
            <v>Contratos</v>
          </cell>
          <cell r="G216" t="str">
            <v>17 17. Contrato de Prestación de Servicios</v>
          </cell>
          <cell r="H216" t="str">
            <v xml:space="preserve">31 31-Servicios Profesionales </v>
          </cell>
          <cell r="I216" t="str">
            <v>MARIA TERESA BARRANTES CASALLAS</v>
          </cell>
          <cell r="J216">
            <v>53905017</v>
          </cell>
          <cell r="K216" t="str">
            <v>05/06/1982</v>
          </cell>
          <cell r="L216"/>
          <cell r="M216"/>
          <cell r="N216" t="str">
            <v>3 3. Único Contratista</v>
          </cell>
          <cell r="O216" t="str">
            <v>Colombia</v>
          </cell>
          <cell r="P216" t="str">
            <v>Cundinamarca</v>
          </cell>
          <cell r="Q216" t="str">
            <v>Lenguazaque</v>
          </cell>
          <cell r="R216" t="str">
            <v>PSICOLOGA</v>
          </cell>
          <cell r="S216" t="str">
            <v xml:space="preserve">TP y 25- 33 ME
Título profesional en disciplinas académicas de los
núcleos básicos de conocimiento NBC de:
Educación; Antropología, Artes Liberales;  Ciencia
Política, Relaciones
Internacionales, Derecho y
Afines,  , Psicología; Sociología, Trabajo social y
afines; Administración;
Economía. Historia y afines.
Mínimo treinta Las equivalencias a
 (30) meses de las que haya lugar de
 de experiencia  profesional o su equivalencia.
Las  equivalencias a las que haya lugar de acuerdo con lo 
establecido en la Resolución No. 012  de 2017.
</v>
          </cell>
          <cell r="T216" t="str">
            <v>LAURA MARCELA TAMI LEAL</v>
          </cell>
          <cell r="U216" t="str">
            <v>1 1. Ley 80</v>
          </cell>
          <cell r="V216" t="str">
            <v>5 5. Contratación directa</v>
          </cell>
          <cell r="W216" t="str">
            <v>6 6. Otro</v>
          </cell>
          <cell r="X216" t="str">
            <v>Prestar servicios profesionales para gestionar la consolidación de la Estrategia Territorial de las manzanas del cuidado a través de la articulación interinstitucional del Sistema Distrital de Cuidado. PC563</v>
          </cell>
          <cell r="Y216">
            <v>44946</v>
          </cell>
          <cell r="Z216">
            <v>44951</v>
          </cell>
          <cell r="AA216">
            <v>45291</v>
          </cell>
          <cell r="AB216" t="str">
            <v>MESES</v>
          </cell>
          <cell r="AC216">
            <v>11.333333333333334</v>
          </cell>
          <cell r="AD216" t="str">
            <v>DIAS</v>
          </cell>
          <cell r="AE216">
            <v>340</v>
          </cell>
          <cell r="AF216" t="str">
            <v>https://community.secop.gov.co/Public/Tendering/OpportunityDetail/Index?noticeUID=CO1.NTC.3804803&amp;isFromPublicArea=True&amp;isModal=False</v>
          </cell>
          <cell r="AG216">
            <v>44946</v>
          </cell>
          <cell r="AH216" t="str">
            <v>1 1. Inversión</v>
          </cell>
          <cell r="AI216" t="str">
            <v>O23011601060000007718</v>
          </cell>
          <cell r="AJ216">
            <v>594</v>
          </cell>
          <cell r="AK216">
            <v>44929</v>
          </cell>
          <cell r="AL216">
            <v>59225000</v>
          </cell>
          <cell r="AM216">
            <v>271</v>
          </cell>
          <cell r="AN216">
            <v>44949</v>
          </cell>
          <cell r="AO216">
            <v>58538333</v>
          </cell>
          <cell r="AP216" t="str">
            <v>Interno</v>
          </cell>
          <cell r="AQ216" t="str">
            <v>Erika Natalia Moreno Salamanca</v>
          </cell>
          <cell r="AR216" t="str">
            <v>Directora del Sistema de Cuidado</v>
          </cell>
          <cell r="AS216" t="str">
            <v>Dirección del Sistema de Cuidado</v>
          </cell>
          <cell r="AT216"/>
          <cell r="AU216">
            <v>58538333</v>
          </cell>
        </row>
        <row r="217">
          <cell r="A217">
            <v>211</v>
          </cell>
          <cell r="B217">
            <v>211</v>
          </cell>
          <cell r="C217" t="str">
            <v>CD-PS-213-2023</v>
          </cell>
          <cell r="D217">
            <v>562</v>
          </cell>
          <cell r="E217" t="str">
            <v>SECOPII</v>
          </cell>
          <cell r="F217" t="str">
            <v>Contratos</v>
          </cell>
          <cell r="G217" t="str">
            <v>17 17. Contrato de Prestación de Servicios</v>
          </cell>
          <cell r="H217" t="str">
            <v xml:space="preserve">31 31-Servicios Profesionales </v>
          </cell>
          <cell r="I217" t="str">
            <v>KATHERINE ELENA BOLAÑO MOSTACILLA</v>
          </cell>
          <cell r="J217">
            <v>1144077318</v>
          </cell>
          <cell r="K217" t="str">
            <v>05/02/1995</v>
          </cell>
          <cell r="L217"/>
          <cell r="M217"/>
          <cell r="N217" t="str">
            <v>3 3. Único Contratista</v>
          </cell>
          <cell r="O217" t="str">
            <v xml:space="preserve">COLOMBIA </v>
          </cell>
          <cell r="P217" t="str">
            <v>VALLE DEL CAUCA</v>
          </cell>
          <cell r="Q217" t="str">
            <v>CALI</v>
          </cell>
          <cell r="R217" t="str">
            <v>SOCIOLOGA</v>
          </cell>
          <cell r="S217" t="str">
            <v>* Título profesional en el núcleo básico 
del conocimiento de: Administración; Contaduría 
Pública; Economía; Ciencia Política, Relaciones 
internacionales; Sociología, Trabajo Social y 
Afines; Psicología; Derecho y Afines. 
*Título de Posgrado en la modalidad de 
Especialización o cualquiera de sus equivalencias
Treinta y ocho (38) meses de experiencia 
profesional o cualquiera de sus equivalencias. 
De conformidad con el Artículo Cuarto de la 
Resolución No. 012 de 2017, para la futura 
contratación se establecen la/s siguiente/s
equivalencia/s: 
1.Título de posgrado en la 
Modalidad de Maestría por 
tres (3) años de experiencia 
profesional o viceversa o 
por título de Posgrado en la 
Modalidad de 
Especialización y (2) años 
de experiencia profesional, 
y/o;
2. Título de posgrado 
en la Modalidad de 
Especialización por (2) 
años de experiencia 
profesional o viceversa, y/o
3. Título profesional 
adicional al exigido como 
requisito, siempre y cuando 
dicha formación adicional 
sea afín con las actividades 
del contrato, por un (1) 
años de experiencia 
profesional.</v>
          </cell>
          <cell r="T217" t="str">
            <v>LAURA MARCELA TAMI LEAL</v>
          </cell>
          <cell r="U217" t="str">
            <v>1 1. Ley 80</v>
          </cell>
          <cell r="V217" t="str">
            <v>5 5. Contratación directa</v>
          </cell>
          <cell r="W217" t="str">
            <v>6 6. Otro</v>
          </cell>
          <cell r="X217" t="str">
            <v>Prestar servicios profesionales para gestionar la consolidación de la Estrategia Territorial de las manzanas del cuidado a través de la articulación interinstitucional del Sistema Distrital de Cuidado. PC562</v>
          </cell>
          <cell r="Y217">
            <v>44946</v>
          </cell>
          <cell r="Z217">
            <v>44951</v>
          </cell>
          <cell r="AA217">
            <v>45291</v>
          </cell>
          <cell r="AB217" t="str">
            <v>MESES</v>
          </cell>
          <cell r="AC217">
            <v>11.333333333333334</v>
          </cell>
          <cell r="AD217" t="str">
            <v>DIAS</v>
          </cell>
          <cell r="AE217">
            <v>340</v>
          </cell>
          <cell r="AF217" t="str">
            <v>https://community.secop.gov.co/Public/Tendering/OpportunityDetail/Index?noticeUID=CO1.NTC.3804899&amp;isFromPublicArea=True&amp;isModal=False</v>
          </cell>
          <cell r="AG217">
            <v>44946</v>
          </cell>
          <cell r="AH217" t="str">
            <v>1 1. Inversión</v>
          </cell>
          <cell r="AI217" t="str">
            <v>O23011601060000007718</v>
          </cell>
          <cell r="AJ217">
            <v>592</v>
          </cell>
          <cell r="AK217">
            <v>44929</v>
          </cell>
          <cell r="AL217">
            <v>59225000</v>
          </cell>
          <cell r="AM217">
            <v>272</v>
          </cell>
          <cell r="AN217">
            <v>44949</v>
          </cell>
          <cell r="AO217">
            <v>58538333</v>
          </cell>
          <cell r="AP217" t="str">
            <v>Interno</v>
          </cell>
          <cell r="AQ217" t="str">
            <v>Erika Natalia Moreno Salamanca</v>
          </cell>
          <cell r="AR217" t="str">
            <v>Directora del Sistema de Cuidado</v>
          </cell>
          <cell r="AS217" t="str">
            <v>Dirección del Sistema de Cuidado</v>
          </cell>
          <cell r="AT217"/>
          <cell r="AU217">
            <v>58538333</v>
          </cell>
        </row>
        <row r="218">
          <cell r="A218">
            <v>212</v>
          </cell>
          <cell r="B218">
            <v>212</v>
          </cell>
          <cell r="C218" t="str">
            <v>CD-PS-214-2023</v>
          </cell>
          <cell r="D218">
            <v>77</v>
          </cell>
          <cell r="E218" t="str">
            <v>SECOPII</v>
          </cell>
          <cell r="F218" t="str">
            <v>Contratos</v>
          </cell>
          <cell r="G218" t="str">
            <v>17 17. Contrato de Prestación de Servicios</v>
          </cell>
          <cell r="H218" t="str">
            <v xml:space="preserve">31 31-Servicios Profesionales </v>
          </cell>
          <cell r="I218" t="str">
            <v>MARIA DEL PILAR DUARTE VIVIESCAS</v>
          </cell>
          <cell r="J218">
            <v>37942949</v>
          </cell>
          <cell r="K218" t="str">
            <v>08/05/1966</v>
          </cell>
          <cell r="L218"/>
          <cell r="M218"/>
          <cell r="N218" t="str">
            <v>3 3. Único Contratista</v>
          </cell>
          <cell r="O218" t="str">
            <v xml:space="preserve">COLOMBIA </v>
          </cell>
          <cell r="P218" t="str">
            <v>SANTANDER</v>
          </cell>
          <cell r="Q218" t="str">
            <v>SOCORRO</v>
          </cell>
          <cell r="R218" t="str">
            <v>CONTADORA PUBLICA ESPECIALISTA EN FINANZAS Y ADMINISTRACIÓN PUBLICA</v>
          </cell>
          <cell r="S218" t="str">
            <v>TP + E y 23-28 ME
Requisitos académicos: Título de formación 
profesional en las disciplinas académicas del 
núcleo básico del conocimiento - NBC de:
Economía y/o Administración y/o 
Contaduría Pública; con título de postgrado 
en la modalidad de especialización y/o su 
equivalencia de acuerdo con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218" t="str">
            <v>LAURA MARCELA TAMI LEAL</v>
          </cell>
          <cell r="U218" t="str">
            <v>1 1. Ley 80</v>
          </cell>
          <cell r="V218" t="str">
            <v>5 5. Contratación directa</v>
          </cell>
          <cell r="W218" t="str">
            <v>6 6. Otro</v>
          </cell>
          <cell r="X218" t="str">
            <v>Prestar los servicios profesionales para apoyar la planeación física y presupuestal, seguimiento y control de los proyectos de inversión que gerencia la Subsecretaría de Fortalecimiento de Capacidades y Oportunidades. PC77</v>
          </cell>
          <cell r="Y218">
            <v>44946</v>
          </cell>
          <cell r="Z218">
            <v>44950</v>
          </cell>
          <cell r="AA218">
            <v>45268</v>
          </cell>
          <cell r="AB218" t="str">
            <v>MESES</v>
          </cell>
          <cell r="AC218">
            <v>10.6</v>
          </cell>
          <cell r="AD218" t="str">
            <v>DIAS</v>
          </cell>
          <cell r="AE218">
            <v>318</v>
          </cell>
          <cell r="AF218" t="str">
            <v>https://community.secop.gov.co/Public/Tendering/OpportunityDetail/Index?noticeUID=CO1.NTC.3804961&amp;isFromPublicArea=True&amp;isModal=False</v>
          </cell>
          <cell r="AG218">
            <v>44946</v>
          </cell>
          <cell r="AH218" t="str">
            <v>1 1. Inversión</v>
          </cell>
          <cell r="AI218" t="str">
            <v>O23011603400000007672</v>
          </cell>
          <cell r="AJ218">
            <v>756</v>
          </cell>
          <cell r="AK218">
            <v>44929</v>
          </cell>
          <cell r="AL218">
            <v>85606500</v>
          </cell>
          <cell r="AM218">
            <v>255</v>
          </cell>
          <cell r="AN218">
            <v>44946</v>
          </cell>
          <cell r="AO218">
            <v>85606500</v>
          </cell>
          <cell r="AP218" t="str">
            <v>Interno</v>
          </cell>
          <cell r="AQ218" t="str">
            <v>Lisa Cristina Gomez Camargo</v>
          </cell>
          <cell r="AR218" t="str">
            <v>Subsecretaria de Fortalecimiento de Capacidades y Oportunidades</v>
          </cell>
          <cell r="AS218" t="str">
            <v>Subsecretaría de Fortalecimiento de Capacidades y Oportunidades</v>
          </cell>
          <cell r="AT218"/>
          <cell r="AU218">
            <v>85606500</v>
          </cell>
        </row>
        <row r="219">
          <cell r="A219">
            <v>213</v>
          </cell>
          <cell r="B219">
            <v>213</v>
          </cell>
          <cell r="C219" t="str">
            <v>CD-PS-215-2023</v>
          </cell>
          <cell r="D219">
            <v>634</v>
          </cell>
          <cell r="E219" t="str">
            <v>SECOPII</v>
          </cell>
          <cell r="F219" t="str">
            <v>Contratos</v>
          </cell>
          <cell r="G219" t="str">
            <v>17 17. Contrato de Prestación de Servicios</v>
          </cell>
          <cell r="H219" t="str">
            <v xml:space="preserve">31 31-Servicios Profesionales </v>
          </cell>
          <cell r="I219" t="str">
            <v>JULIETH CRISTINA MEDRANO GAMBOA</v>
          </cell>
          <cell r="J219">
            <v>1019061637</v>
          </cell>
          <cell r="K219" t="str">
            <v>19/04/1991</v>
          </cell>
          <cell r="L219"/>
          <cell r="M219"/>
          <cell r="N219" t="str">
            <v>3 3. Único Contratista</v>
          </cell>
          <cell r="O219" t="str">
            <v xml:space="preserve">COLOMBIA </v>
          </cell>
          <cell r="P219" t="str">
            <v>CUNDINAMARCA</v>
          </cell>
          <cell r="Q219" t="str">
            <v>BOGOTA D.C</v>
          </cell>
          <cell r="R219" t="str">
            <v>ANTROPOLOGA MAESTRÍA EN GÉNERO: ÁREA MUJER Y DESARROLLO.</v>
          </cell>
          <cell r="S219" t="str">
            <v xml:space="preserve">Título profesional en las disciplinas académicas
de los núcleos básicos conocimiento NBC de:
Arquitectura; Geografía, Historia; Educación;
Administración; Economía; Contaduría Pública; Ingeniería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219" t="str">
            <v>LAURA MARCELA TAMI LEAL</v>
          </cell>
          <cell r="U219" t="str">
            <v>1 1. Ley 80</v>
          </cell>
          <cell r="V219" t="str">
            <v>5 5. Contratación directa</v>
          </cell>
          <cell r="W219" t="str">
            <v>6 6. Otro</v>
          </cell>
          <cell r="X219" t="str">
            <v>Apoyar a la Dirección de Derechos y Diseño de Política en el seguimiento de la implementación de las políticas lideradas por la entidad y sus instrumentos PC 634</v>
          </cell>
          <cell r="Y219">
            <v>44946</v>
          </cell>
          <cell r="Z219">
            <v>44949</v>
          </cell>
          <cell r="AA219">
            <v>45291</v>
          </cell>
          <cell r="AB219" t="str">
            <v>MESES</v>
          </cell>
          <cell r="AC219">
            <v>11.4</v>
          </cell>
          <cell r="AD219" t="str">
            <v>DIAS</v>
          </cell>
          <cell r="AE219">
            <v>342</v>
          </cell>
          <cell r="AF219" t="str">
            <v>https://community.secop.gov.co/Public/Tendering/OpportunityDetail/Index?noticeUID=CO1.NTC.3804762&amp;isFromPublicArea=True&amp;isModal=False</v>
          </cell>
          <cell r="AG219">
            <v>44946</v>
          </cell>
          <cell r="AH219" t="str">
            <v>1 1. Inversión</v>
          </cell>
          <cell r="AI219" t="str">
            <v>O23011601050000007738</v>
          </cell>
          <cell r="AJ219">
            <v>740</v>
          </cell>
          <cell r="AK219">
            <v>44929</v>
          </cell>
          <cell r="AL219">
            <v>65550000</v>
          </cell>
          <cell r="AM219">
            <v>243</v>
          </cell>
          <cell r="AN219">
            <v>44946</v>
          </cell>
          <cell r="AO219">
            <v>65550000</v>
          </cell>
          <cell r="AP219" t="str">
            <v>Interno</v>
          </cell>
          <cell r="AQ219" t="str">
            <v>Sandra María Cifuentes Sandoval</v>
          </cell>
          <cell r="AR219" t="str">
            <v>Profesional Especializada Grado 27</v>
          </cell>
          <cell r="AS219" t="str">
            <v>Dirección de Derechos y Diseño de Política</v>
          </cell>
          <cell r="AT219" t="str">
            <v>cambio de supervisión</v>
          </cell>
          <cell r="AU219">
            <v>65550000</v>
          </cell>
        </row>
        <row r="220">
          <cell r="A220">
            <v>214</v>
          </cell>
          <cell r="B220">
            <v>214</v>
          </cell>
          <cell r="C220" t="str">
            <v>CD-PS-216-2023</v>
          </cell>
          <cell r="D220">
            <v>117</v>
          </cell>
          <cell r="E220" t="str">
            <v>SECOPII</v>
          </cell>
          <cell r="F220" t="str">
            <v>Contratos</v>
          </cell>
          <cell r="G220" t="str">
            <v>17 17. Contrato de Prestación de Servicios</v>
          </cell>
          <cell r="H220" t="str">
            <v xml:space="preserve">31 31-Servicios Profesionales </v>
          </cell>
          <cell r="I220" t="str">
            <v>INGRY LORENA URQUIJO PAEZ</v>
          </cell>
          <cell r="J220">
            <v>1014200973</v>
          </cell>
          <cell r="K220" t="str">
            <v>31/12/1969</v>
          </cell>
          <cell r="L220"/>
          <cell r="M220"/>
          <cell r="N220" t="str">
            <v>3 3. Único Contratista</v>
          </cell>
          <cell r="O220" t="str">
            <v xml:space="preserve">COLOMBIA </v>
          </cell>
          <cell r="P220" t="str">
            <v xml:space="preserve">BOGOTÁ </v>
          </cell>
          <cell r="Q220" t="str">
            <v>BOGOTÁ</v>
          </cell>
          <cell r="R220" t="str">
            <v>DERECHO 
ESPECIALIZACION EN DERECHO DE FAMILIA</v>
          </cell>
          <cell r="S220"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220" t="str">
            <v>LAURA MARCELA TAMI LEAL</v>
          </cell>
          <cell r="U220" t="str">
            <v>1 1. Ley 80</v>
          </cell>
          <cell r="V220" t="str">
            <v>5 5. Contratación directa</v>
          </cell>
          <cell r="W220" t="str">
            <v>6 6. Otro</v>
          </cell>
          <cell r="X220" t="str">
            <v>Prestar los servicios profesionales para representar jurídicamente a mujeres víctimas de violencias ante instancias judiciales y/o administrativas, en el marco de la Estrategia de Justicia de Género. PC 117</v>
          </cell>
          <cell r="Y220">
            <v>44946</v>
          </cell>
          <cell r="Z220">
            <v>44949</v>
          </cell>
          <cell r="AA220">
            <v>45267</v>
          </cell>
          <cell r="AB220" t="str">
            <v>MESES</v>
          </cell>
          <cell r="AC220">
            <v>10.6</v>
          </cell>
          <cell r="AD220" t="str">
            <v>DIAS</v>
          </cell>
          <cell r="AE220">
            <v>318</v>
          </cell>
          <cell r="AF220" t="str">
            <v>https://community.secop.gov.co/Public/Tendering/OpportunityDetail/Index?noticeUID=CO1.NTC.3805581&amp;isFromPublicArea=True&amp;isModal=False</v>
          </cell>
          <cell r="AG220">
            <v>44946</v>
          </cell>
          <cell r="AH220" t="str">
            <v>1 1. Inversión</v>
          </cell>
          <cell r="AI220" t="str">
            <v>O23011603400000007672</v>
          </cell>
          <cell r="AJ220">
            <v>820</v>
          </cell>
          <cell r="AK220">
            <v>44929</v>
          </cell>
          <cell r="AL220">
            <v>66444000</v>
          </cell>
          <cell r="AM220">
            <v>244</v>
          </cell>
          <cell r="AN220">
            <v>44946</v>
          </cell>
          <cell r="AO220">
            <v>66444000</v>
          </cell>
          <cell r="AP220" t="str">
            <v>Interno</v>
          </cell>
          <cell r="AQ220" t="str">
            <v>Lisa Cristina Gomez Camargo</v>
          </cell>
          <cell r="AR220" t="str">
            <v>Subsecretaria de Fortalecimiento de Capacidades y Oportunidades</v>
          </cell>
          <cell r="AS220" t="str">
            <v>Subsecretaría de Fortalecimiento de Capacidades y Oportunidades</v>
          </cell>
          <cell r="AT220"/>
          <cell r="AU220">
            <v>66444000</v>
          </cell>
        </row>
        <row r="221">
          <cell r="A221">
            <v>215</v>
          </cell>
          <cell r="B221">
            <v>215</v>
          </cell>
          <cell r="C221" t="str">
            <v>CD-PS-217-2023</v>
          </cell>
          <cell r="D221">
            <v>561</v>
          </cell>
          <cell r="E221" t="str">
            <v>SECOPII</v>
          </cell>
          <cell r="F221" t="str">
            <v>Contratos</v>
          </cell>
          <cell r="G221" t="str">
            <v>17 17. Contrato de Prestación de Servicios</v>
          </cell>
          <cell r="H221" t="str">
            <v xml:space="preserve">31 31-Servicios Profesionales </v>
          </cell>
          <cell r="I221" t="str">
            <v>JESSICA LIZETH OCHOA QUINTERO</v>
          </cell>
          <cell r="J221">
            <v>1022979841</v>
          </cell>
          <cell r="K221" t="str">
            <v>16/04/1992</v>
          </cell>
          <cell r="L221"/>
          <cell r="M221"/>
          <cell r="N221" t="str">
            <v>3 3. Único Contratista</v>
          </cell>
          <cell r="O221" t="str">
            <v>Colombia</v>
          </cell>
          <cell r="P221" t="str">
            <v>Bogotá D.C.</v>
          </cell>
          <cell r="Q221" t="str">
            <v>Bogotá D.C.</v>
          </cell>
          <cell r="R221" t="str">
            <v>TRABAJO SOCIAL</v>
          </cell>
          <cell r="S221" t="str">
            <v xml:space="preserve">Mínimo treinta Las equivalencias a TP y 25- disciplinas académicas de los de las que haya lugar de 33 ME núcleos básicos de experiencia acuerdo con lo conocimiento NBC de: profesional o su establecido en la Educación; Antropología, equivalencia. Circular 0019 de Artes Liberales; Ciencia 2022 y la Resolución Política, Relaciones No. 012 de 2017. Internacionales, Derecho y Afines, Psicología; Sociología, Trabajo social y afines; Administración; Economía. Historia y afines.
Las equivalencias a las que haya lugar de acuerdo con lo establecido en la circular 0019 de 2022 y la Resolución No. 012 de 2017.
</v>
          </cell>
          <cell r="T221" t="str">
            <v>LAURA MARCELA TAMI LEAL</v>
          </cell>
          <cell r="U221" t="str">
            <v>1 1. Ley 80</v>
          </cell>
          <cell r="V221" t="str">
            <v>5 5. Contratación directa</v>
          </cell>
          <cell r="W221" t="str">
            <v>6 6. Otro</v>
          </cell>
          <cell r="X221" t="str">
            <v>Prestar servicios profesionales para gestionar la consolidación de la Estrategia Territorial de las manzanas del cuidado a través de la articulación interinstitucional del Sistema Distrital de Cuidado. PC561</v>
          </cell>
          <cell r="Y221">
            <v>44946</v>
          </cell>
          <cell r="Z221">
            <v>44951</v>
          </cell>
          <cell r="AA221">
            <v>45291</v>
          </cell>
          <cell r="AB221" t="str">
            <v>MESES</v>
          </cell>
          <cell r="AC221">
            <v>11.333333333333334</v>
          </cell>
          <cell r="AD221" t="str">
            <v>DIAS</v>
          </cell>
          <cell r="AE221">
            <v>340</v>
          </cell>
          <cell r="AF221" t="str">
            <v>https://community.secop.gov.co/Public/Tendering/OpportunityDetail/Index?noticeUID=CO1.NTC.3804848&amp;isFromPublicArea=True&amp;isModal=False</v>
          </cell>
          <cell r="AG221">
            <v>44946</v>
          </cell>
          <cell r="AH221" t="str">
            <v>1 1. Inversión</v>
          </cell>
          <cell r="AI221" t="str">
            <v>O23011601060000007718</v>
          </cell>
          <cell r="AJ221">
            <v>590</v>
          </cell>
          <cell r="AK221">
            <v>44929</v>
          </cell>
          <cell r="AL221">
            <v>59225000</v>
          </cell>
          <cell r="AM221">
            <v>249</v>
          </cell>
          <cell r="AN221">
            <v>44946</v>
          </cell>
          <cell r="AO221">
            <v>59225000</v>
          </cell>
          <cell r="AP221" t="str">
            <v>Interno</v>
          </cell>
          <cell r="AQ221" t="str">
            <v>Erika Natalia Moreno Salamanca</v>
          </cell>
          <cell r="AR221" t="str">
            <v>Directora del Sistema de Cuidado</v>
          </cell>
          <cell r="AS221" t="str">
            <v>Dirección del Sistema de Cuidado</v>
          </cell>
          <cell r="AT221"/>
          <cell r="AU221">
            <v>59225000</v>
          </cell>
        </row>
        <row r="222">
          <cell r="A222">
            <v>216</v>
          </cell>
          <cell r="B222">
            <v>216</v>
          </cell>
          <cell r="C222" t="str">
            <v>CD-PS-218-2023</v>
          </cell>
          <cell r="D222">
            <v>119</v>
          </cell>
          <cell r="E222" t="str">
            <v>SECOPII</v>
          </cell>
          <cell r="F222" t="str">
            <v>Contratos</v>
          </cell>
          <cell r="G222" t="str">
            <v>17 17. Contrato de Prestación de Servicios</v>
          </cell>
          <cell r="H222" t="str">
            <v xml:space="preserve">31 31-Servicios Profesionales </v>
          </cell>
          <cell r="I222" t="str">
            <v>SARA ELENA CIFUENTES GRAU</v>
          </cell>
          <cell r="J222">
            <v>38364328</v>
          </cell>
          <cell r="K222" t="str">
            <v>02/06/1984</v>
          </cell>
          <cell r="L222"/>
          <cell r="M222"/>
          <cell r="N222" t="str">
            <v>3 3. Único Contratista</v>
          </cell>
          <cell r="O222" t="str">
            <v xml:space="preserve">COLOMBIA </v>
          </cell>
          <cell r="P222" t="str">
            <v>CUNDINAMARCA</v>
          </cell>
          <cell r="Q222" t="str">
            <v>BOGOTA D.C</v>
          </cell>
          <cell r="R222" t="str">
            <v xml:space="preserve">ABOGADA </v>
          </cell>
          <cell r="S222" t="str">
            <v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v>
          </cell>
          <cell r="T222" t="str">
            <v>LAURA MARCELA TAMI LEAL</v>
          </cell>
          <cell r="U222" t="str">
            <v>1 1. Ley 80</v>
          </cell>
          <cell r="V222" t="str">
            <v>5 5. Contratación directa</v>
          </cell>
          <cell r="W222" t="str">
            <v>6 6. Otro</v>
          </cell>
          <cell r="X222" t="str">
            <v>Prestar los servicios profesionales para representar jurídicamente a mujeres víctimas de violencias ante instancias judiciales y/o administrativas, en el marco de la Estrategia de Justicia de Género. PC 119</v>
          </cell>
          <cell r="Y222">
            <v>44946</v>
          </cell>
          <cell r="Z222">
            <v>44949</v>
          </cell>
          <cell r="AA222">
            <v>45267</v>
          </cell>
          <cell r="AB222" t="str">
            <v>MESES</v>
          </cell>
          <cell r="AC222">
            <v>10.6</v>
          </cell>
          <cell r="AD222" t="str">
            <v>DIAS</v>
          </cell>
          <cell r="AE222">
            <v>318</v>
          </cell>
          <cell r="AF222" t="str">
            <v>https://community.secop.gov.co/Public/Tendering/OpportunityDetail/Index?noticeUID=CO1.NTC.3805992&amp;isFromPublicArea=True&amp;isModal=False</v>
          </cell>
          <cell r="AG222">
            <v>44946</v>
          </cell>
          <cell r="AH222" t="str">
            <v>1 1. Inversión</v>
          </cell>
          <cell r="AI222" t="str">
            <v>O23011603400000007672</v>
          </cell>
          <cell r="AJ222">
            <v>822</v>
          </cell>
          <cell r="AK222">
            <v>44929</v>
          </cell>
          <cell r="AL222">
            <v>66444000</v>
          </cell>
          <cell r="AM222">
            <v>248</v>
          </cell>
          <cell r="AN222">
            <v>44946</v>
          </cell>
          <cell r="AO222">
            <v>66444000</v>
          </cell>
          <cell r="AP222" t="str">
            <v>Interno</v>
          </cell>
          <cell r="AQ222" t="str">
            <v>Lisa Cristina Gomez Camargo</v>
          </cell>
          <cell r="AR222" t="str">
            <v>Subsecretaria de Fortalecimiento de Capacidades y Oportunidades</v>
          </cell>
          <cell r="AS222" t="str">
            <v>Subsecretaría de Fortalecimiento de Capacidades y Oportunidades</v>
          </cell>
          <cell r="AT222"/>
          <cell r="AU222">
            <v>66444000</v>
          </cell>
        </row>
        <row r="223">
          <cell r="A223">
            <v>217</v>
          </cell>
          <cell r="B223">
            <v>217</v>
          </cell>
          <cell r="C223" t="str">
            <v>CD-PS-219-2023</v>
          </cell>
          <cell r="D223">
            <v>898</v>
          </cell>
          <cell r="E223" t="str">
            <v>SECOPII</v>
          </cell>
          <cell r="F223" t="str">
            <v>Contratos</v>
          </cell>
          <cell r="G223" t="str">
            <v>17 17. Contrato de Prestación de Servicios</v>
          </cell>
          <cell r="H223" t="str">
            <v xml:space="preserve">31 31-Servicios Profesionales </v>
          </cell>
          <cell r="I223" t="str">
            <v>CLAUDIA MARCELA GARCIA</v>
          </cell>
          <cell r="J223">
            <v>31422496</v>
          </cell>
          <cell r="K223" t="str">
            <v>30/04/1975</v>
          </cell>
          <cell r="L223"/>
          <cell r="M223"/>
          <cell r="N223" t="str">
            <v>3 3. Único Contratista</v>
          </cell>
          <cell r="O223" t="str">
            <v xml:space="preserve">COLOMBIA </v>
          </cell>
          <cell r="P223" t="str">
            <v>BOYACA</v>
          </cell>
          <cell r="Q223" t="str">
            <v>DUITAMA</v>
          </cell>
          <cell r="R223" t="str">
            <v xml:space="preserve">COMERCIO INTERNACIONAL </v>
          </cell>
          <cell r="S223" t="str">
            <v>Título Profesional en 
carreras de los 
núcleos básicos del 
conocimiento - NBC 
de: Economía, 
administración,
contaduría y Título 
de Posgrado en la 
modalidad de 
especialización o su 
equivalencia.
Cinco (5) meses de experiencia
Aplica según
Resolución No. 0012
del 12 de enero de
2017</v>
          </cell>
          <cell r="T223" t="str">
            <v>LAURA MARCELA TAMI LEAL</v>
          </cell>
          <cell r="U223" t="str">
            <v>1 1. Ley 80</v>
          </cell>
          <cell r="V223" t="str">
            <v>5 5. Contratación directa</v>
          </cell>
          <cell r="W223" t="str">
            <v>6 6. Otro</v>
          </cell>
          <cell r="X223" t="str">
            <v>Prestar servicios profesionales para apoyar en las actividades relacionadas con la gestión, planeación de procesos, procedimientos y riesgos asociados de la Dirección Administrativa y Financiera. pc 898</v>
          </cell>
          <cell r="Y223">
            <v>44946</v>
          </cell>
          <cell r="Z223">
            <v>44949</v>
          </cell>
          <cell r="AA223">
            <v>45289</v>
          </cell>
          <cell r="AB223" t="str">
            <v>MESES</v>
          </cell>
          <cell r="AC223">
            <v>11.333333333333334</v>
          </cell>
          <cell r="AD223" t="str">
            <v>DIAS</v>
          </cell>
          <cell r="AE223">
            <v>340</v>
          </cell>
          <cell r="AF223" t="str">
            <v>https://community.secop.gov.co/Public/Tendering/OpportunityDetail/Index?noticeUID=CO1.NTC.3805647&amp;isFromPublicArea=True&amp;isModal=False</v>
          </cell>
          <cell r="AG223">
            <v>44946</v>
          </cell>
          <cell r="AH223" t="str">
            <v>1 1. Inversión</v>
          </cell>
          <cell r="AI223" t="str">
            <v>O23011605560000007662</v>
          </cell>
          <cell r="AJ223">
            <v>32</v>
          </cell>
          <cell r="AK223">
            <v>44929</v>
          </cell>
          <cell r="AL223">
            <v>63250000</v>
          </cell>
          <cell r="AM223">
            <v>246</v>
          </cell>
          <cell r="AN223">
            <v>44946</v>
          </cell>
          <cell r="AO223">
            <v>63250000</v>
          </cell>
          <cell r="AP223" t="str">
            <v>Interno</v>
          </cell>
          <cell r="AQ223" t="str">
            <v>Ana Rocío Murcia Gómez</v>
          </cell>
          <cell r="AR223" t="str">
            <v>Directora Administrativa y Financiera</v>
          </cell>
          <cell r="AS223" t="str">
            <v>Dirección Administrativa y Financiera</v>
          </cell>
          <cell r="AT223"/>
          <cell r="AU223">
            <v>63250000</v>
          </cell>
        </row>
        <row r="224">
          <cell r="A224">
            <v>218</v>
          </cell>
          <cell r="B224">
            <v>218</v>
          </cell>
          <cell r="C224" t="str">
            <v>CD-PS-235-2023</v>
          </cell>
          <cell r="D224">
            <v>287</v>
          </cell>
          <cell r="E224" t="str">
            <v>SECOPII</v>
          </cell>
          <cell r="F224" t="str">
            <v>Contratos</v>
          </cell>
          <cell r="G224" t="str">
            <v>17 17. Contrato de Prestación de Servicios</v>
          </cell>
          <cell r="H224" t="str">
            <v xml:space="preserve">31 31-Servicios Profesionales </v>
          </cell>
          <cell r="I224" t="str">
            <v>DIANA EUGENIA PEREZ BURGOS</v>
          </cell>
          <cell r="J224">
            <v>53007539</v>
          </cell>
          <cell r="K224" t="str">
            <v>21/08/1983</v>
          </cell>
          <cell r="L224"/>
          <cell r="M224"/>
          <cell r="N224" t="str">
            <v>3 3. Único Contratista</v>
          </cell>
          <cell r="O224" t="str">
            <v>Brasil</v>
          </cell>
          <cell r="P224">
            <v>0</v>
          </cell>
          <cell r="Q224" t="str">
            <v>SAO PAULA</v>
          </cell>
          <cell r="R224" t="str">
            <v>ABOGADA 
MAGISTER EN DERECHO</v>
          </cell>
          <cell r="S224" t="str">
            <v>• Título profesional 
en cualquiera de 
los núcleos 
básicos del 
conocimiento en: 
Derecho y afines. 
•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24" t="str">
            <v>LAURA MARCELA TAMI LEAL</v>
          </cell>
          <cell r="U224" t="str">
            <v>1 1. Ley 80</v>
          </cell>
          <cell r="V224" t="str">
            <v>5 5. Contratación directa</v>
          </cell>
          <cell r="W224" t="str">
            <v>6 6. Otro</v>
          </cell>
          <cell r="X224" t="str">
            <v>Prestar servicios profesionales a la Dirección de Eliminación de Violencias contra las Mujeres y Acceso a la Justicia para la proyección y seguimiento de respuestas a requerimientos, solicitudes y peticiones provenientes de entes de control y la gestión y seguimiento transversal de documentos en torno a la garantía del derecho de las mujeres a una vida libre de violencias PC 287</v>
          </cell>
          <cell r="Y224">
            <v>44946</v>
          </cell>
          <cell r="Z224">
            <v>44950</v>
          </cell>
          <cell r="AA224">
            <v>45283</v>
          </cell>
          <cell r="AB224" t="str">
            <v>MESES</v>
          </cell>
          <cell r="AC224">
            <v>11.1</v>
          </cell>
          <cell r="AD224" t="str">
            <v>DIAS</v>
          </cell>
          <cell r="AE224">
            <v>333</v>
          </cell>
          <cell r="AF224" t="str">
            <v>https://community.secop.gov.co/Public/Tendering/OpportunityDetail/Index?noticeUID=CO1.NTC.3807721&amp;isFromPublicArea=True&amp;isModal=true&amp;asPopupView=true</v>
          </cell>
          <cell r="AG224">
            <v>44946</v>
          </cell>
          <cell r="AH224" t="str">
            <v>1 1. Inversión</v>
          </cell>
          <cell r="AI224" t="str">
            <v>O23011603400000007734</v>
          </cell>
          <cell r="AJ224">
            <v>689</v>
          </cell>
          <cell r="AK224">
            <v>44929</v>
          </cell>
          <cell r="AL224">
            <v>92356000</v>
          </cell>
          <cell r="AM224">
            <v>268</v>
          </cell>
          <cell r="AN224">
            <v>44946</v>
          </cell>
          <cell r="AO224">
            <v>92356000</v>
          </cell>
          <cell r="AP224" t="str">
            <v>Interno</v>
          </cell>
          <cell r="AQ224" t="str">
            <v>Alexandra Quintero Benavides</v>
          </cell>
          <cell r="AR224" t="str">
            <v>Directora de la Eliminación de Violencias contra las Mujeres y Acceso a la Justicia</v>
          </cell>
          <cell r="AS224" t="str">
            <v>Dirección de la Eliminación de Violencias contra las Mujeres y Acceso a la Justicia</v>
          </cell>
          <cell r="AT224"/>
          <cell r="AU224">
            <v>92356000</v>
          </cell>
        </row>
        <row r="225">
          <cell r="A225">
            <v>219</v>
          </cell>
          <cell r="B225">
            <v>219</v>
          </cell>
          <cell r="C225" t="str">
            <v>CD-PS-221-2023</v>
          </cell>
          <cell r="D225">
            <v>224</v>
          </cell>
          <cell r="E225" t="str">
            <v>SECOPII</v>
          </cell>
          <cell r="F225" t="str">
            <v>Contratos</v>
          </cell>
          <cell r="G225" t="str">
            <v>17 17. Contrato de Prestación de Servicios</v>
          </cell>
          <cell r="H225" t="str">
            <v xml:space="preserve">31 31-Servicios Profesionales </v>
          </cell>
          <cell r="I225" t="str">
            <v>ANDREA KATHERIN ABRIL RODRIGUEZ</v>
          </cell>
          <cell r="J225">
            <v>1013637375</v>
          </cell>
          <cell r="K225" t="str">
            <v>02/12/1992</v>
          </cell>
          <cell r="L225"/>
          <cell r="M225"/>
          <cell r="N225" t="str">
            <v>3 3. Único Contratista</v>
          </cell>
          <cell r="O225" t="str">
            <v>COLOMBIA</v>
          </cell>
          <cell r="P225" t="str">
            <v>BOGOTÁ</v>
          </cell>
          <cell r="Q225" t="str">
            <v>BOGOTÁ</v>
          </cell>
          <cell r="R225" t="str">
            <v>ABOGADA 
ESPECIALISTA EN DERECHO PUBLICO</v>
          </cell>
          <cell r="S225"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25" t="str">
            <v>LAURA MARCELA TAMI LEAL</v>
          </cell>
          <cell r="U225" t="str">
            <v>1 1. Ley 80</v>
          </cell>
          <cell r="V225" t="str">
            <v>5 5. Contratación directa</v>
          </cell>
          <cell r="W225" t="str">
            <v>6 6. Otro</v>
          </cell>
          <cell r="X225"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224</v>
          </cell>
          <cell r="Y225">
            <v>44946</v>
          </cell>
          <cell r="Z225">
            <v>44949</v>
          </cell>
          <cell r="AA225">
            <v>45282</v>
          </cell>
          <cell r="AB225" t="str">
            <v>MESES</v>
          </cell>
          <cell r="AC225">
            <v>11.1</v>
          </cell>
          <cell r="AD225" t="str">
            <v>DIAS</v>
          </cell>
          <cell r="AE225">
            <v>333</v>
          </cell>
          <cell r="AF225" t="str">
            <v>https://community.secop.gov.co/Public/Tendering/OpportunityDetail/Index?noticeUID=CO1.NTC.3807212&amp;isFromPublicArea=True&amp;isModal=False</v>
          </cell>
          <cell r="AG225">
            <v>44946</v>
          </cell>
          <cell r="AH225" t="str">
            <v>1 1. Inversión</v>
          </cell>
          <cell r="AI225" t="str">
            <v>O23011603400000007734</v>
          </cell>
          <cell r="AJ225">
            <v>573</v>
          </cell>
          <cell r="AK225">
            <v>44929</v>
          </cell>
          <cell r="AL225">
            <v>57222000</v>
          </cell>
          <cell r="AM225">
            <v>247</v>
          </cell>
          <cell r="AN225">
            <v>44946</v>
          </cell>
          <cell r="AO225">
            <v>57222000</v>
          </cell>
          <cell r="AP225" t="str">
            <v>Interno</v>
          </cell>
          <cell r="AQ225" t="str">
            <v>Alexandra Quintero Benavides</v>
          </cell>
          <cell r="AR225" t="str">
            <v>Directora de la Eliminación de Violencias contra las Mujeres y Acceso a la Justicia</v>
          </cell>
          <cell r="AS225" t="str">
            <v>Dirección de la Eliminación de Violencias contra las Mujeres y Acceso a la Justicia</v>
          </cell>
          <cell r="AT225"/>
          <cell r="AU225">
            <v>57222000</v>
          </cell>
        </row>
        <row r="226">
          <cell r="A226">
            <v>220</v>
          </cell>
          <cell r="B226">
            <v>220</v>
          </cell>
          <cell r="C226" t="str">
            <v>CD-PS-222-2023</v>
          </cell>
          <cell r="D226">
            <v>225</v>
          </cell>
          <cell r="E226" t="str">
            <v>SECOPII</v>
          </cell>
          <cell r="F226" t="str">
            <v>Contratos</v>
          </cell>
          <cell r="G226" t="str">
            <v>17 17. Contrato de Prestación de Servicios</v>
          </cell>
          <cell r="H226" t="str">
            <v xml:space="preserve">31 31-Servicios Profesionales </v>
          </cell>
          <cell r="I226" t="str">
            <v>IVONNE KARINE RAMIREZ CARDENAS</v>
          </cell>
          <cell r="J226">
            <v>52877283</v>
          </cell>
          <cell r="K226" t="str">
            <v>30/04/1983</v>
          </cell>
          <cell r="L226"/>
          <cell r="M226"/>
          <cell r="N226" t="str">
            <v>3 3. Único Contratista</v>
          </cell>
          <cell r="O226" t="str">
            <v>COLOMBIA</v>
          </cell>
          <cell r="P226" t="str">
            <v>CUNDINAMARCA</v>
          </cell>
          <cell r="Q226" t="str">
            <v>BOGOTA</v>
          </cell>
          <cell r="R226" t="str">
            <v>Psicologa</v>
          </cell>
          <cell r="S226" t="str">
            <v xml:space="preserve">•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226" t="str">
            <v>LAURA MARCELA TAMI LEAL</v>
          </cell>
          <cell r="U226" t="str">
            <v>1 1. Ley 80</v>
          </cell>
          <cell r="V226" t="str">
            <v>5 5. Contratación directa</v>
          </cell>
          <cell r="W226" t="str">
            <v>6 6. Otro</v>
          </cell>
          <cell r="X226"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225</v>
          </cell>
          <cell r="Y226">
            <v>44946</v>
          </cell>
          <cell r="Z226">
            <v>44950</v>
          </cell>
          <cell r="AA226">
            <v>45283</v>
          </cell>
          <cell r="AB226" t="str">
            <v>MESES</v>
          </cell>
          <cell r="AC226">
            <v>11.1</v>
          </cell>
          <cell r="AD226" t="str">
            <v>DIAS</v>
          </cell>
          <cell r="AE226">
            <v>333</v>
          </cell>
          <cell r="AF226" t="str">
            <v>https://community.secop.gov.co/Public/Tendering/OpportunityDetail/Index?noticeUID=CO1.NTC.3810785&amp;isFromPublicArea=True&amp;isModal=true&amp;asPopupView=true</v>
          </cell>
          <cell r="AG226">
            <v>44946</v>
          </cell>
          <cell r="AH226" t="str">
            <v>1 1. Inversión</v>
          </cell>
          <cell r="AI226" t="str">
            <v>O23011603400000007734</v>
          </cell>
          <cell r="AJ226">
            <v>574</v>
          </cell>
          <cell r="AK226">
            <v>44929</v>
          </cell>
          <cell r="AL226">
            <v>57222000</v>
          </cell>
          <cell r="AM226">
            <v>257</v>
          </cell>
          <cell r="AN226">
            <v>44946</v>
          </cell>
          <cell r="AO226">
            <v>57222000</v>
          </cell>
          <cell r="AP226" t="str">
            <v>Interno</v>
          </cell>
          <cell r="AQ226" t="str">
            <v>Alexandra Quintero Benavides</v>
          </cell>
          <cell r="AR226" t="str">
            <v>Directora de la Eliminación de Violencias contra las Mujeres y Acceso a la Justicia</v>
          </cell>
          <cell r="AS226" t="str">
            <v>Dirección de la Eliminación de Violencias contra las Mujeres y Acceso a la Justicia</v>
          </cell>
          <cell r="AT226"/>
          <cell r="AU226">
            <v>57222000</v>
          </cell>
        </row>
        <row r="227">
          <cell r="A227">
            <v>221</v>
          </cell>
          <cell r="B227">
            <v>221</v>
          </cell>
          <cell r="C227" t="str">
            <v>CD-PS-223-2023</v>
          </cell>
          <cell r="D227">
            <v>226</v>
          </cell>
          <cell r="E227" t="str">
            <v>SECOPII</v>
          </cell>
          <cell r="F227" t="str">
            <v>Contratos</v>
          </cell>
          <cell r="G227" t="str">
            <v>17 17. Contrato de Prestación de Servicios</v>
          </cell>
          <cell r="H227" t="str">
            <v xml:space="preserve">31 31-Servicios Profesionales </v>
          </cell>
          <cell r="I227" t="str">
            <v>INDIRA ROSANA MAYORGA QUEVEDO</v>
          </cell>
          <cell r="J227">
            <v>53080693</v>
          </cell>
          <cell r="K227" t="str">
            <v>28/06/1984</v>
          </cell>
          <cell r="L227"/>
          <cell r="M227"/>
          <cell r="N227" t="str">
            <v>3 3. Único Contratista</v>
          </cell>
          <cell r="O227" t="str">
            <v>COLOMBIA</v>
          </cell>
          <cell r="P227" t="str">
            <v>BOGOTÁ</v>
          </cell>
          <cell r="Q227" t="str">
            <v>BOGOTÁ</v>
          </cell>
          <cell r="R227" t="str">
            <v>PSICOLOGA</v>
          </cell>
          <cell r="S227" t="str">
            <v xml:space="preserve">•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227" t="str">
            <v>LAURA MARCELA TAMI LEAL</v>
          </cell>
          <cell r="U227" t="str">
            <v>1 1. Ley 80</v>
          </cell>
          <cell r="V227" t="str">
            <v>5 5. Contratación directa</v>
          </cell>
          <cell r="W227" t="str">
            <v>6 6. Otro</v>
          </cell>
          <cell r="X227"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226</v>
          </cell>
          <cell r="Y227">
            <v>44946</v>
          </cell>
          <cell r="Z227">
            <v>44949</v>
          </cell>
          <cell r="AA227">
            <v>45282</v>
          </cell>
          <cell r="AB227" t="str">
            <v>MESES</v>
          </cell>
          <cell r="AC227">
            <v>11.1</v>
          </cell>
          <cell r="AD227" t="str">
            <v>DIAS</v>
          </cell>
          <cell r="AE227">
            <v>333</v>
          </cell>
          <cell r="AF227" t="str">
            <v>https://community.secop.gov.co/Public/Tendering/OpportunityDetail/Index?noticeUID=CO1.NTC.3811153&amp;isFromPublicArea=True&amp;isModal=true&amp;asPopupView=true</v>
          </cell>
          <cell r="AG227">
            <v>44946</v>
          </cell>
          <cell r="AH227" t="str">
            <v>1 1. Inversión</v>
          </cell>
          <cell r="AI227" t="str">
            <v>O23011603400000007734</v>
          </cell>
          <cell r="AJ227">
            <v>575</v>
          </cell>
          <cell r="AK227">
            <v>44929</v>
          </cell>
          <cell r="AL227">
            <v>57222000</v>
          </cell>
          <cell r="AM227">
            <v>265</v>
          </cell>
          <cell r="AN227">
            <v>44946</v>
          </cell>
          <cell r="AO227">
            <v>57222000</v>
          </cell>
          <cell r="AP227" t="str">
            <v>Interno</v>
          </cell>
          <cell r="AQ227" t="str">
            <v>Alexandra Quintero Benavides</v>
          </cell>
          <cell r="AR227" t="str">
            <v>Directora de la Eliminación de Violencias contra las Mujeres y Acceso a la Justicia</v>
          </cell>
          <cell r="AS227" t="str">
            <v>Dirección de la Eliminación de Violencias contra las Mujeres y Acceso a la Justicia</v>
          </cell>
          <cell r="AT227"/>
          <cell r="AU227">
            <v>57222000</v>
          </cell>
        </row>
        <row r="228">
          <cell r="A228">
            <v>222</v>
          </cell>
          <cell r="B228">
            <v>222</v>
          </cell>
          <cell r="C228" t="str">
            <v>CD-PS-224-2023</v>
          </cell>
          <cell r="D228">
            <v>266</v>
          </cell>
          <cell r="E228" t="str">
            <v>SECOPII</v>
          </cell>
          <cell r="F228" t="str">
            <v>Contratos</v>
          </cell>
          <cell r="G228" t="str">
            <v>17 17. Contrato de Prestación de Servicios</v>
          </cell>
          <cell r="H228" t="str">
            <v xml:space="preserve">31 31-Servicios Profesionales </v>
          </cell>
          <cell r="I228" t="str">
            <v>LISSET BRIGITTE GUTIERREZ SUAREZ</v>
          </cell>
          <cell r="J228">
            <v>52964013</v>
          </cell>
          <cell r="K228" t="str">
            <v>26/06/1983</v>
          </cell>
          <cell r="L228"/>
          <cell r="M228"/>
          <cell r="N228" t="str">
            <v>3 3. Único Contratista</v>
          </cell>
          <cell r="O228" t="str">
            <v xml:space="preserve">COLOMBIA </v>
          </cell>
          <cell r="P228" t="str">
            <v>CUNDINAMARCA</v>
          </cell>
          <cell r="Q228" t="str">
            <v>BOGOTA D.C</v>
          </cell>
          <cell r="R228" t="str">
            <v>INGENIERA FINANCIERA ESPECIALIZACIÓN EN INFORMATICA PARA GERENCIA DE PROYECTOS</v>
          </cell>
          <cell r="S228" t="str">
            <v>* Título profesional en el núcleo básico 
del conocimiento de: Administración; Contaduría 
Pública; Economía, Ingeniería administrativa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28" t="str">
            <v>LAURA MARCELA TAMI LEAL</v>
          </cell>
          <cell r="U228" t="str">
            <v>1 1. Ley 80</v>
          </cell>
          <cell r="V228" t="str">
            <v>5 5. Contratación directa</v>
          </cell>
          <cell r="W228" t="str">
            <v>6 6. Otro</v>
          </cell>
          <cell r="X228" t="str">
            <v>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266</v>
          </cell>
          <cell r="Y228">
            <v>44946</v>
          </cell>
          <cell r="Z228">
            <v>44949</v>
          </cell>
          <cell r="AA228">
            <v>45291</v>
          </cell>
          <cell r="AB228" t="str">
            <v>MESES</v>
          </cell>
          <cell r="AC228">
            <v>11.4</v>
          </cell>
          <cell r="AD228" t="str">
            <v>DIAS</v>
          </cell>
          <cell r="AE228">
            <v>342</v>
          </cell>
          <cell r="AF228" t="str">
            <v>https://community.secop.gov.co/Public/Tendering/OpportunityDetail/Index?noticeUID=CO1.NTC.3811242&amp;isFromPublicArea=True&amp;isModal=true&amp;asPopupView=true</v>
          </cell>
          <cell r="AG228">
            <v>44946</v>
          </cell>
          <cell r="AH228" t="str">
            <v>1 1. Inversión</v>
          </cell>
          <cell r="AI228" t="str">
            <v>O23011603400000007734</v>
          </cell>
          <cell r="AJ228">
            <v>40</v>
          </cell>
          <cell r="AK228">
            <v>44929</v>
          </cell>
          <cell r="AL228">
            <v>67459000</v>
          </cell>
          <cell r="AM228">
            <v>263</v>
          </cell>
          <cell r="AN228">
            <v>44946</v>
          </cell>
          <cell r="AO228">
            <v>67459000</v>
          </cell>
          <cell r="AP228" t="str">
            <v>Interno</v>
          </cell>
          <cell r="AQ228" t="str">
            <v>Alexandra Quintero Benavides</v>
          </cell>
          <cell r="AR228" t="str">
            <v>Dirección de la Eliminación de Violencias contra las Mujeres y Acceso a la Justicia</v>
          </cell>
          <cell r="AS228" t="str">
            <v>Dirección de la Eliminación de Violencias contra las Mujeres y Acceso a la Justicia</v>
          </cell>
          <cell r="AT228"/>
          <cell r="AU228">
            <v>67459000</v>
          </cell>
        </row>
        <row r="229">
          <cell r="A229">
            <v>223</v>
          </cell>
          <cell r="B229">
            <v>223</v>
          </cell>
          <cell r="C229" t="str">
            <v>CD-PS-225-2023</v>
          </cell>
          <cell r="D229">
            <v>267</v>
          </cell>
          <cell r="E229" t="str">
            <v>SECOPII</v>
          </cell>
          <cell r="F229" t="str">
            <v>Contratos</v>
          </cell>
          <cell r="G229" t="str">
            <v>17 17. Contrato de Prestación de Servicios</v>
          </cell>
          <cell r="H229" t="str">
            <v xml:space="preserve">31 31-Servicios Profesionales </v>
          </cell>
          <cell r="I229" t="str">
            <v>JENNY PAOLA MIRANDA VARGAS</v>
          </cell>
          <cell r="J229">
            <v>1018424395</v>
          </cell>
          <cell r="K229" t="str">
            <v>23/04/1989</v>
          </cell>
          <cell r="L229"/>
          <cell r="M229"/>
          <cell r="N229" t="str">
            <v>3 3. Único Contratista</v>
          </cell>
          <cell r="O229" t="str">
            <v xml:space="preserve">COLOMBIA </v>
          </cell>
          <cell r="P229" t="str">
            <v>CUNDINAMARCA</v>
          </cell>
          <cell r="Q229" t="str">
            <v>BOGOTA D.C</v>
          </cell>
          <cell r="R229" t="str">
            <v>CONTADORA ESPECIALISTA EN GERENCIA TRIBUTARIA</v>
          </cell>
          <cell r="S229" t="str">
            <v>*Título profesional en el núcleo básico 
del conocimiento de: Administración; Contaduría 
Pública; Economía, Ingeniería administrativa y 
afines.
* Título de Posgrado en la modalidad de 
Especialización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29" t="str">
            <v>LAURA MARCELA TAMI LEAL</v>
          </cell>
          <cell r="U229" t="str">
            <v>1 1. Ley 80</v>
          </cell>
          <cell r="V229" t="str">
            <v>5 5. Contratación directa</v>
          </cell>
          <cell r="W229" t="str">
            <v>6 6. Otro</v>
          </cell>
          <cell r="X229" t="str">
            <v>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267</v>
          </cell>
          <cell r="Y229">
            <v>44946</v>
          </cell>
          <cell r="Z229">
            <v>44949</v>
          </cell>
          <cell r="AA229">
            <v>45291</v>
          </cell>
          <cell r="AB229" t="str">
            <v>MESES</v>
          </cell>
          <cell r="AC229">
            <v>11.4</v>
          </cell>
          <cell r="AD229" t="str">
            <v>DIAS</v>
          </cell>
          <cell r="AE229">
            <v>342</v>
          </cell>
          <cell r="AF229" t="str">
            <v>https://community.secop.gov.co/Public/Tendering/OpportunityDetail/Index?noticeUID=CO1.NTC.3811450&amp;isFromPublicArea=True&amp;isModal=true&amp;asPopupView=true</v>
          </cell>
          <cell r="AG229">
            <v>44946</v>
          </cell>
          <cell r="AH229" t="str">
            <v>1 1. Inversión</v>
          </cell>
          <cell r="AI229" t="str">
            <v>O23011603400000007734</v>
          </cell>
          <cell r="AJ229">
            <v>41</v>
          </cell>
          <cell r="AK229">
            <v>44929</v>
          </cell>
          <cell r="AL229">
            <v>67459000</v>
          </cell>
          <cell r="AM229">
            <v>267</v>
          </cell>
          <cell r="AN229">
            <v>44946</v>
          </cell>
          <cell r="AO229">
            <v>67459000</v>
          </cell>
          <cell r="AP229" t="str">
            <v>Interno</v>
          </cell>
          <cell r="AQ229" t="str">
            <v>Alexandra Quintero Benavides</v>
          </cell>
          <cell r="AR229" t="str">
            <v>Dirección de la Eliminación de Violencias contra las Mujeres y Acceso a la Justicia</v>
          </cell>
          <cell r="AS229" t="str">
            <v>Dirección de la Eliminación de Violencias contra las Mujeres y Acceso a la Justicia</v>
          </cell>
          <cell r="AT229"/>
          <cell r="AU229">
            <v>67459000</v>
          </cell>
        </row>
        <row r="230">
          <cell r="A230">
            <v>224</v>
          </cell>
          <cell r="B230">
            <v>224</v>
          </cell>
          <cell r="C230" t="str">
            <v>CD-PS-226-2023</v>
          </cell>
          <cell r="D230">
            <v>912</v>
          </cell>
          <cell r="E230" t="str">
            <v>SECOPII</v>
          </cell>
          <cell r="F230" t="str">
            <v>Contratos</v>
          </cell>
          <cell r="G230" t="str">
            <v>17 17. Contrato de Prestación de Servicios</v>
          </cell>
          <cell r="H230" t="str">
            <v xml:space="preserve">33 33-Servicios Apoyo a la Gestion de la Entidad (servicios administrativos) </v>
          </cell>
          <cell r="I230" t="str">
            <v>JAIKER EDUARDO LAMBRAÑO POLANCO</v>
          </cell>
          <cell r="J230">
            <v>1030578757</v>
          </cell>
          <cell r="K230" t="str">
            <v>02/09/1990</v>
          </cell>
          <cell r="L230"/>
          <cell r="M230"/>
          <cell r="N230" t="str">
            <v>3 3. Único Contratista</v>
          </cell>
          <cell r="O230" t="str">
            <v>COLOMBIA</v>
          </cell>
          <cell r="P230" t="str">
            <v>SUCRE</v>
          </cell>
          <cell r="Q230" t="str">
            <v>SUCRE</v>
          </cell>
          <cell r="R230" t="str">
            <v>TECNOLOGO EN GESTIÓN DOCUMENTAL</v>
          </cell>
          <cell r="S230"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0012del 12 de enero de 2017</v>
          </cell>
          <cell r="T230" t="str">
            <v>LAURA MARCELA TAMI LEAL</v>
          </cell>
          <cell r="U230" t="str">
            <v>1 1. Ley 80</v>
          </cell>
          <cell r="V230" t="str">
            <v>5 5. Contratación directa</v>
          </cell>
          <cell r="W230" t="str">
            <v>6 6. Otro</v>
          </cell>
          <cell r="X230" t="str">
            <v>Prestación de servicios para apoyar los procesos de intervención archivistica de conformidad con los procedimientos establecidos en el marco del cumplimiento del Programa de Gestión Documental de la entidad en la Dirección Administrativa y Financiera. pc 912</v>
          </cell>
          <cell r="Y230">
            <v>44946</v>
          </cell>
          <cell r="Z230" t="str">
            <v>NO INICIÓ</v>
          </cell>
          <cell r="AA230" t="str">
            <v>NO INICIÓ</v>
          </cell>
          <cell r="AB230" t="str">
            <v>MESES</v>
          </cell>
          <cell r="AC230"/>
          <cell r="AD230" t="str">
            <v>DIAS</v>
          </cell>
          <cell r="AE230">
            <v>0</v>
          </cell>
          <cell r="AF230" t="str">
            <v>https://community.secop.gov.co/Public/Tendering/OpportunityDetail/Index?noticeUID=CO1.NTC.3806789&amp;isFromPublicArea=True&amp;isModal=False</v>
          </cell>
          <cell r="AG230">
            <v>44946</v>
          </cell>
          <cell r="AH230" t="str">
            <v>1 1. Inversión</v>
          </cell>
          <cell r="AI230" t="str">
            <v>O23011605560000007662</v>
          </cell>
          <cell r="AJ230">
            <v>56</v>
          </cell>
          <cell r="AK230"/>
          <cell r="AL230">
            <v>27600000</v>
          </cell>
          <cell r="AM230">
            <v>253</v>
          </cell>
          <cell r="AN230">
            <v>44946</v>
          </cell>
          <cell r="AO230">
            <v>27600000</v>
          </cell>
          <cell r="AP230" t="str">
            <v>Interno</v>
          </cell>
          <cell r="AQ230" t="str">
            <v>Ana Rocío Murcia Gómez</v>
          </cell>
          <cell r="AR230" t="str">
            <v>Directora Administrativa y Financiera</v>
          </cell>
          <cell r="AS230" t="str">
            <v>Dirección Administrativa y Financiera</v>
          </cell>
          <cell r="AT230"/>
          <cell r="AU230">
            <v>27600000</v>
          </cell>
        </row>
        <row r="231">
          <cell r="A231">
            <v>225</v>
          </cell>
          <cell r="B231">
            <v>225</v>
          </cell>
          <cell r="C231" t="str">
            <v>CD-PS-227-2023</v>
          </cell>
          <cell r="D231">
            <v>570</v>
          </cell>
          <cell r="E231" t="str">
            <v>SECOPII</v>
          </cell>
          <cell r="F231" t="str">
            <v>Contratos</v>
          </cell>
          <cell r="G231" t="str">
            <v>17 17. Contrato de Prestación de Servicios</v>
          </cell>
          <cell r="H231" t="str">
            <v xml:space="preserve">31 31-Servicios Profesionales </v>
          </cell>
          <cell r="I231" t="str">
            <v>SANDRA MILENA AUSIQUE BAUTISTA</v>
          </cell>
          <cell r="J231">
            <v>1013600620</v>
          </cell>
          <cell r="K231">
            <v>32455</v>
          </cell>
          <cell r="L231"/>
          <cell r="M231"/>
          <cell r="N231" t="str">
            <v>3 3. Único Contratista</v>
          </cell>
          <cell r="O231" t="str">
            <v xml:space="preserve">COLOMBIA </v>
          </cell>
          <cell r="P231" t="str">
            <v>BOGOTA D.C</v>
          </cell>
          <cell r="Q231" t="str">
            <v>BOGOTA D.C</v>
          </cell>
          <cell r="R231" t="str">
            <v>ADMINISTRADOR DE EMPRESAS</v>
          </cell>
          <cell r="S231" t="str">
            <v>TP y 25- 33 ME Mínimo treinta Las equivalencias a Título profesional en disciplinas académicas de los (30) meses de las que haya lugar de núcleos básicos de experiencia acuerdo con lo conocimiento NBC de: profesional o su establecido en la Educación; Antropología, Artes Liberales; Ciencia Política, Relaciones Internacionales, Derecho y Afines, Psicología; Sociología, Trabajo social y afines; Administración; Economía. Historia y afines.
Mínima treinta (30) meses de experiencia profesional o su equivalencia</v>
          </cell>
          <cell r="T231" t="str">
            <v>LAURA MARCELA TAMI LEAL</v>
          </cell>
          <cell r="U231" t="str">
            <v>1 1. Ley 80</v>
          </cell>
          <cell r="V231" t="str">
            <v>5 5. Contratación directa</v>
          </cell>
          <cell r="W231" t="str">
            <v>6 6. Otro</v>
          </cell>
          <cell r="X231" t="str">
            <v>Prestar servicios profesionales para gestionar la consolidación de la Estrategia Territorial de las manzanas del cuidado a través de la articulación interinstitucional del Sistema Distrital de Cuidado. PC570</v>
          </cell>
          <cell r="Y231">
            <v>44946</v>
          </cell>
          <cell r="Z231">
            <v>44951</v>
          </cell>
          <cell r="AA231">
            <v>45291</v>
          </cell>
          <cell r="AB231" t="str">
            <v>MESES</v>
          </cell>
          <cell r="AC231">
            <v>11.333333333333334</v>
          </cell>
          <cell r="AD231" t="str">
            <v>DIAS</v>
          </cell>
          <cell r="AE231">
            <v>340</v>
          </cell>
          <cell r="AF231" t="str">
            <v>https://community.secop.gov.co/Public/Tendering/OpportunityDetail/Index?noticeUID=CO1.NTC.3807141&amp;isFromPublicArea=True&amp;isModal=False</v>
          </cell>
          <cell r="AG231">
            <v>44946</v>
          </cell>
          <cell r="AH231" t="str">
            <v>1 1. Inversión</v>
          </cell>
          <cell r="AI231" t="str">
            <v>O23011601060000007718</v>
          </cell>
          <cell r="AJ231">
            <v>602</v>
          </cell>
          <cell r="AK231">
            <v>44929</v>
          </cell>
          <cell r="AL231">
            <v>59225000</v>
          </cell>
          <cell r="AM231">
            <v>273</v>
          </cell>
          <cell r="AN231">
            <v>44949</v>
          </cell>
          <cell r="AO231">
            <v>58538333</v>
          </cell>
          <cell r="AP231" t="str">
            <v>Interno</v>
          </cell>
          <cell r="AQ231" t="str">
            <v>Erika Natalia Moreno Salamanca</v>
          </cell>
          <cell r="AR231" t="str">
            <v>Directora del Sistema de Cuidado</v>
          </cell>
          <cell r="AS231" t="str">
            <v>Dirección del Sistema de Cuidado</v>
          </cell>
          <cell r="AT231"/>
          <cell r="AU231">
            <v>58538333</v>
          </cell>
        </row>
        <row r="232">
          <cell r="A232">
            <v>226</v>
          </cell>
          <cell r="B232">
            <v>226</v>
          </cell>
          <cell r="C232" t="str">
            <v>CD-PS-228-2023</v>
          </cell>
          <cell r="D232">
            <v>571</v>
          </cell>
          <cell r="E232" t="str">
            <v>SECOPII</v>
          </cell>
          <cell r="F232" t="str">
            <v>Contratos</v>
          </cell>
          <cell r="G232" t="str">
            <v>17 17. Contrato de Prestación de Servicios</v>
          </cell>
          <cell r="H232" t="str">
            <v xml:space="preserve">31 31-Servicios Profesionales </v>
          </cell>
          <cell r="I232" t="str">
            <v>ANDREA LORENA RIOS MORA</v>
          </cell>
          <cell r="J232">
            <v>1087408305</v>
          </cell>
          <cell r="K232" t="str">
            <v>14/12/1986</v>
          </cell>
          <cell r="L232"/>
          <cell r="M232"/>
          <cell r="N232" t="str">
            <v>3 3. Único Contratista</v>
          </cell>
          <cell r="O232" t="str">
            <v xml:space="preserve">COLOMBIA </v>
          </cell>
          <cell r="P232" t="str">
            <v>NARIÑO</v>
          </cell>
          <cell r="Q232" t="str">
            <v>Túquerres</v>
          </cell>
          <cell r="R232" t="str">
            <v>LICENCIATURA EN QUIMICA</v>
          </cell>
          <cell r="S232" t="str">
            <v>TP y 25- 33 ME
Título profesional en disciplinas académicas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 de los de</v>
          </cell>
          <cell r="T232" t="str">
            <v>LAURA MARCELA TAMI LEAL</v>
          </cell>
          <cell r="U232" t="str">
            <v>1 1. Ley 80</v>
          </cell>
          <cell r="V232" t="str">
            <v>5 5. Contratación directa</v>
          </cell>
          <cell r="W232" t="str">
            <v>6 6. Otro</v>
          </cell>
          <cell r="X232" t="str">
            <v>Prestar servicios profesionales para gestionar la consolidación de la Estrategia Territorial de las manzanas del cuidado a través de la articulación interinstitucional del Sistema Distrital de Cuidado. PC571</v>
          </cell>
          <cell r="Y232">
            <v>44946</v>
          </cell>
          <cell r="Z232">
            <v>44951</v>
          </cell>
          <cell r="AA232">
            <v>45291</v>
          </cell>
          <cell r="AB232" t="str">
            <v>MESES</v>
          </cell>
          <cell r="AC232">
            <v>11.333333333333334</v>
          </cell>
          <cell r="AD232" t="str">
            <v>DIAS</v>
          </cell>
          <cell r="AE232">
            <v>340</v>
          </cell>
          <cell r="AF232" t="str">
            <v>https://community.secop.gov.co/Public/Tendering/ContractNoticeManagement/Index?currentLanguage=es-CO&amp;Page=login&amp;Country=CO&amp;SkinName=CCE</v>
          </cell>
          <cell r="AG232">
            <v>44946</v>
          </cell>
          <cell r="AH232" t="str">
            <v>1 1. Inversión</v>
          </cell>
          <cell r="AI232" t="str">
            <v>O23011601060000007718</v>
          </cell>
          <cell r="AJ232">
            <v>603</v>
          </cell>
          <cell r="AK232">
            <v>44929</v>
          </cell>
          <cell r="AL232">
            <v>59225000</v>
          </cell>
          <cell r="AM232">
            <v>274</v>
          </cell>
          <cell r="AN232">
            <v>44949</v>
          </cell>
          <cell r="AO232">
            <v>58538333</v>
          </cell>
          <cell r="AP232" t="str">
            <v>Interno</v>
          </cell>
          <cell r="AQ232" t="str">
            <v>Erika Natalia Moreno Salamanca</v>
          </cell>
          <cell r="AR232" t="str">
            <v>Directora del Sistema de Cuidado</v>
          </cell>
          <cell r="AS232" t="str">
            <v>Dirección del Sistema de Cuidado</v>
          </cell>
          <cell r="AT232"/>
          <cell r="AU232">
            <v>58538333</v>
          </cell>
        </row>
        <row r="233">
          <cell r="A233">
            <v>227</v>
          </cell>
          <cell r="B233">
            <v>227</v>
          </cell>
          <cell r="C233" t="str">
            <v>CD-PS-229-2023</v>
          </cell>
          <cell r="D233">
            <v>917</v>
          </cell>
          <cell r="E233" t="str">
            <v>SECOPII</v>
          </cell>
          <cell r="F233" t="str">
            <v>Contratos</v>
          </cell>
          <cell r="G233" t="str">
            <v>17 17. Contrato de Prestación de Servicios</v>
          </cell>
          <cell r="H233" t="str">
            <v xml:space="preserve">33 33-Servicios Apoyo a la Gestion de la Entidad (servicios administrativos) </v>
          </cell>
          <cell r="I233" t="str">
            <v>MABEL EMILSE CRISTANCHO HERNANDEZ</v>
          </cell>
          <cell r="J233">
            <v>1012379906</v>
          </cell>
          <cell r="K233" t="str">
            <v>16/08/1991</v>
          </cell>
          <cell r="L233"/>
          <cell r="M233"/>
          <cell r="N233" t="str">
            <v>3 3. Único Contratista</v>
          </cell>
          <cell r="O233" t="str">
            <v>Colombia</v>
          </cell>
          <cell r="P233" t="str">
            <v>Bogotá D.C.</v>
          </cell>
          <cell r="Q233" t="str">
            <v>Bogotá D.C.</v>
          </cell>
          <cell r="R233" t="str">
            <v>CIENCIA DE LA INFORMACIÓN Y BIBLIOTECOLOGÍA
TECNOLOGÍA EN GESTIÓN DOCUMENTAL</v>
          </cell>
          <cell r="S233"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v>
          </cell>
          <cell r="T233" t="str">
            <v>LAURA MARCELA TAMI LEAL</v>
          </cell>
          <cell r="U233" t="str">
            <v>1 1. Ley 80</v>
          </cell>
          <cell r="V233" t="str">
            <v>5 5. Contratación directa</v>
          </cell>
          <cell r="W233" t="str">
            <v>6 6. Otro</v>
          </cell>
          <cell r="X233" t="str">
            <v>Prestación de servicios para apoyar los procesos de intervención archivistica de conformidad con los procedimientos establecidos en el marco del cumplimiento del Programa de Gestión Documental de la entidad en la Dirección Administrativa y Financiera. pc 914</v>
          </cell>
          <cell r="Y233">
            <v>44946</v>
          </cell>
          <cell r="Z233">
            <v>44951</v>
          </cell>
          <cell r="AA233">
            <v>45289</v>
          </cell>
          <cell r="AB233" t="str">
            <v>MESES</v>
          </cell>
          <cell r="AC233">
            <v>11.266666666666667</v>
          </cell>
          <cell r="AD233" t="str">
            <v>DIAS</v>
          </cell>
          <cell r="AE233">
            <v>338</v>
          </cell>
          <cell r="AF233" t="str">
            <v>https://community.secop.gov.co/Public/Tendering/OpportunityDetail/Index?noticeUID=CO1.NTC.3807746&amp;isFromPublicArea=True&amp;isModal=true&amp;asPopupView=true</v>
          </cell>
          <cell r="AG233">
            <v>44946</v>
          </cell>
          <cell r="AH233" t="str">
            <v>1 1. Inversión</v>
          </cell>
          <cell r="AI233" t="str">
            <v>O23011605560000007662</v>
          </cell>
          <cell r="AJ233">
            <v>58</v>
          </cell>
          <cell r="AK233">
            <v>44929</v>
          </cell>
          <cell r="AL233">
            <v>27600000</v>
          </cell>
          <cell r="AM233">
            <v>254</v>
          </cell>
          <cell r="AN233">
            <v>44946</v>
          </cell>
          <cell r="AO233">
            <v>27600000</v>
          </cell>
          <cell r="AP233" t="str">
            <v>Interno</v>
          </cell>
          <cell r="AQ233" t="str">
            <v>Ana Rocío Murcia Gómez</v>
          </cell>
          <cell r="AR233" t="str">
            <v>Directora Administrativa y Financiera</v>
          </cell>
          <cell r="AS233" t="str">
            <v>Dirección Administrativa y Financiera</v>
          </cell>
          <cell r="AT233"/>
          <cell r="AU233">
            <v>27600000</v>
          </cell>
        </row>
        <row r="234">
          <cell r="A234">
            <v>228</v>
          </cell>
          <cell r="B234">
            <v>228</v>
          </cell>
          <cell r="C234" t="str">
            <v>CD-PS-230-2023</v>
          </cell>
          <cell r="D234">
            <v>288</v>
          </cell>
          <cell r="E234" t="str">
            <v>SECOPII</v>
          </cell>
          <cell r="F234" t="str">
            <v>Contratos</v>
          </cell>
          <cell r="G234" t="str">
            <v>17 17. Contrato de Prestación de Servicios</v>
          </cell>
          <cell r="H234" t="str">
            <v xml:space="preserve">31 31-Servicios Profesionales </v>
          </cell>
          <cell r="I234" t="str">
            <v>LAURA VALENTINA GUTIERREZ TRUJILLO</v>
          </cell>
          <cell r="J234">
            <v>1010233596</v>
          </cell>
          <cell r="K234" t="str">
            <v>20/05/1997</v>
          </cell>
          <cell r="L234"/>
          <cell r="M234"/>
          <cell r="N234" t="str">
            <v>3 3. Único Contratista</v>
          </cell>
          <cell r="O234" t="str">
            <v>COLOMBIA</v>
          </cell>
          <cell r="P234" t="str">
            <v>HUILA</v>
          </cell>
          <cell r="Q234" t="str">
            <v>NEIVA</v>
          </cell>
          <cell r="R234" t="str">
            <v xml:space="preserve">ABOGADA </v>
          </cell>
          <cell r="S234" t="str">
            <v>*Título profesional en cualquiera de 
los núcleos básicos del conocimiento 
en: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34" t="str">
            <v>LAURA MARCELA TAMI LEAL</v>
          </cell>
          <cell r="U234" t="str">
            <v>1 1. Ley 80</v>
          </cell>
          <cell r="V234" t="str">
            <v>5 5. Contratación directa</v>
          </cell>
          <cell r="W234" t="str">
            <v>6 6. Otro</v>
          </cell>
          <cell r="X234" t="str">
            <v>Prestar servicios profesionales a la Dirección de Eliminación de Violencias contra las Mujeres y Acceso a la Justicia para realizar la gestión administrativa y jurídica, necesaria para la proyección, consolidación y seguimiento de informes, reportes, respuestas a requerimientos y documentos en el marco de las estrategias de la Dirección. PC 288</v>
          </cell>
          <cell r="Y234">
            <v>44946</v>
          </cell>
          <cell r="Z234">
            <v>44949</v>
          </cell>
          <cell r="AA234">
            <v>45282</v>
          </cell>
          <cell r="AB234" t="str">
            <v>MESES</v>
          </cell>
          <cell r="AC234">
            <v>11.1</v>
          </cell>
          <cell r="AD234" t="str">
            <v>DIAS</v>
          </cell>
          <cell r="AE234">
            <v>333</v>
          </cell>
          <cell r="AF234" t="str">
            <v>https://community.secop.gov.co/Public/Tendering/OpportunityDetail/Index?noticeUID=CO1.NTC.3810663&amp;isFromPublicArea=True&amp;isModal=true&amp;asPopupView=true</v>
          </cell>
          <cell r="AG234">
            <v>44946</v>
          </cell>
          <cell r="AH234" t="str">
            <v>1 1. Inversión</v>
          </cell>
          <cell r="AI234" t="str">
            <v>O23011603400000007734</v>
          </cell>
          <cell r="AJ234">
            <v>690</v>
          </cell>
          <cell r="AK234">
            <v>44929</v>
          </cell>
          <cell r="AL234">
            <v>55550000</v>
          </cell>
          <cell r="AM234">
            <v>262</v>
          </cell>
          <cell r="AN234">
            <v>44946</v>
          </cell>
          <cell r="AO234">
            <v>54120000</v>
          </cell>
          <cell r="AP234" t="str">
            <v>Interno</v>
          </cell>
          <cell r="AQ234" t="str">
            <v>Alexandra Quintero Benavides</v>
          </cell>
          <cell r="AR234" t="str">
            <v>Directora de la Eliminación de Violencias contra las Mujeres y Acceso a la Justicia</v>
          </cell>
          <cell r="AS234" t="str">
            <v>Dirección de la Eliminación de Violencias contra las Mujeres y Acceso a la Justicia</v>
          </cell>
          <cell r="AT234"/>
          <cell r="AU234">
            <v>54120000</v>
          </cell>
        </row>
        <row r="235">
          <cell r="A235">
            <v>229</v>
          </cell>
          <cell r="B235">
            <v>229</v>
          </cell>
          <cell r="C235" t="str">
            <v>CD-PS-231-2023</v>
          </cell>
          <cell r="D235">
            <v>863</v>
          </cell>
          <cell r="E235" t="str">
            <v>SECOPII</v>
          </cell>
          <cell r="F235" t="str">
            <v>Contratos</v>
          </cell>
          <cell r="G235" t="str">
            <v>17 17. Contrato de Prestación de Servicios</v>
          </cell>
          <cell r="H235" t="str">
            <v xml:space="preserve">31 31-Servicios Profesionales </v>
          </cell>
          <cell r="I235" t="str">
            <v>GLEIDY JENIFFER JEREZ MAYORGA</v>
          </cell>
          <cell r="J235">
            <v>52616058</v>
          </cell>
          <cell r="K235" t="str">
            <v>10/04/1977</v>
          </cell>
          <cell r="L235"/>
          <cell r="M235"/>
          <cell r="N235" t="str">
            <v>3 3. Único Contratista</v>
          </cell>
          <cell r="O235" t="str">
            <v xml:space="preserve">COLOMBIA </v>
          </cell>
          <cell r="P235" t="str">
            <v>CUNDINAMARCA</v>
          </cell>
          <cell r="Q235" t="str">
            <v>LA MESA</v>
          </cell>
          <cell r="R235" t="str">
            <v>INGENIERA DE SISTEMAS CON ENFASIS EN SOFTWARE</v>
          </cell>
          <cell r="S235" t="str">
            <v>Título profesional en disciplinas 
académicas del núcleo básico del 
conocimiento de Ingeniería de 
Sistemas, telemática o afines 
con título de posgrado en modalidad de 
especialización o su equivalente.
TP + E Y 29 -34 ME
De ser necesario se aplicará la 
equivalenciacontenida en el 
artículo 4 de la Resolución No. 0012 
de 12 de enero de 2017.</v>
          </cell>
          <cell r="T235" t="str">
            <v>LAURA MARCELA TAMI LEAL</v>
          </cell>
          <cell r="U235" t="str">
            <v>1 1. Ley 80</v>
          </cell>
          <cell r="V235" t="str">
            <v>5 5. Contratación directa</v>
          </cell>
          <cell r="W235" t="str">
            <v>6 6. Otro</v>
          </cell>
          <cell r="X235" t="str">
            <v>Prestar servicios profesionales para apoyar las actividades relacionadas con la automatización de procesos y la implementación de herramientas tecnológicas innovadoras en la entidad. pc 863</v>
          </cell>
          <cell r="Y235">
            <v>44946</v>
          </cell>
          <cell r="Z235">
            <v>44949</v>
          </cell>
          <cell r="AA235">
            <v>45291</v>
          </cell>
          <cell r="AB235" t="str">
            <v>MESES</v>
          </cell>
          <cell r="AC235">
            <v>11.4</v>
          </cell>
          <cell r="AD235" t="str">
            <v>DIAS</v>
          </cell>
          <cell r="AE235">
            <v>342</v>
          </cell>
          <cell r="AF235" t="str">
            <v>https://community.secop.gov.co/Public/Tendering/OpportunityDetail/Index?noticeUID=CO1.NTC.3807227&amp;isFromPublicArea=True&amp;isModal=False</v>
          </cell>
          <cell r="AG235">
            <v>44946</v>
          </cell>
          <cell r="AH235" t="str">
            <v>1 1. Inversión</v>
          </cell>
          <cell r="AI235" t="str">
            <v>O23011605560000007662</v>
          </cell>
          <cell r="AJ235">
            <v>192</v>
          </cell>
          <cell r="AK235">
            <v>44929</v>
          </cell>
          <cell r="AL235">
            <v>102141667</v>
          </cell>
          <cell r="AM235">
            <v>251</v>
          </cell>
          <cell r="AN235">
            <v>44946</v>
          </cell>
          <cell r="AO235">
            <v>102141667</v>
          </cell>
          <cell r="AP235" t="str">
            <v>Interno</v>
          </cell>
          <cell r="AQ235" t="str">
            <v>Sandra Catalina Campos Romero</v>
          </cell>
          <cell r="AR235" t="str">
            <v>Jefe Asesora de Planeación</v>
          </cell>
          <cell r="AS235" t="str">
            <v>Oficina Asesora de Planeación</v>
          </cell>
          <cell r="AT235"/>
          <cell r="AU235">
            <v>102141667</v>
          </cell>
        </row>
        <row r="236">
          <cell r="A236">
            <v>230</v>
          </cell>
          <cell r="B236">
            <v>230</v>
          </cell>
          <cell r="C236" t="str">
            <v>CD-PS-232-2023</v>
          </cell>
          <cell r="D236">
            <v>289</v>
          </cell>
          <cell r="E236" t="str">
            <v>SECOPII</v>
          </cell>
          <cell r="F236" t="str">
            <v>Contratos</v>
          </cell>
          <cell r="G236" t="str">
            <v>17 17. Contrato de Prestación de Servicios</v>
          </cell>
          <cell r="H236" t="str">
            <v xml:space="preserve">31 31-Servicios Profesionales </v>
          </cell>
          <cell r="I236" t="str">
            <v>LINA ALEJANDRA QUINTERO GONZALEZ</v>
          </cell>
          <cell r="J236">
            <v>1018409440</v>
          </cell>
          <cell r="K236" t="str">
            <v>04/02/1987</v>
          </cell>
          <cell r="L236"/>
          <cell r="M236"/>
          <cell r="N236" t="str">
            <v>3 3. Único Contratista</v>
          </cell>
          <cell r="O236" t="str">
            <v>COLOMBIA</v>
          </cell>
          <cell r="P236" t="str">
            <v>CUNDINAMARCA</v>
          </cell>
          <cell r="Q236" t="str">
            <v>BOGOTA D.C</v>
          </cell>
          <cell r="R236" t="str">
            <v xml:space="preserve">ABOGADA </v>
          </cell>
          <cell r="S236" t="str">
            <v>* Título profesional en el núcleo básico 
del conocimiento de: Derecho y 
afines.
*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36" t="str">
            <v>LAURA MARCELA TAMI LEAL</v>
          </cell>
          <cell r="U236" t="str">
            <v>1 1. Ley 80</v>
          </cell>
          <cell r="V236" t="str">
            <v>5 5. Contratación directa</v>
          </cell>
          <cell r="W236" t="str">
            <v>6 6. Otro</v>
          </cell>
          <cell r="X236" t="str">
            <v>Prestar servicios profesionales a la Dirección de Eliminación de Violencias contra las Mujeres y Acceso a la Justicia, en el direccionamiento estratégico y acompañamiento jurídico del componente de atención que brinda la dependencia, en el marco del Derecho a las mujeres a una vida libre de violencias. PC 289</v>
          </cell>
          <cell r="Y236">
            <v>44946</v>
          </cell>
          <cell r="Z236">
            <v>44949</v>
          </cell>
          <cell r="AA236">
            <v>45291</v>
          </cell>
          <cell r="AB236" t="str">
            <v>MESES</v>
          </cell>
          <cell r="AC236">
            <v>11.4</v>
          </cell>
          <cell r="AD236" t="str">
            <v>DIAS</v>
          </cell>
          <cell r="AE236">
            <v>342</v>
          </cell>
          <cell r="AF236" t="str">
            <v>https://community.secop.gov.co/Public/Tendering/OpportunityDetail/Index?noticeUID=CO1.NTC.3811071&amp;isFromPublicArea=True&amp;isModal=true&amp;asPopupView=true</v>
          </cell>
          <cell r="AG236">
            <v>44946</v>
          </cell>
          <cell r="AH236" t="str">
            <v>1 1. Inversión</v>
          </cell>
          <cell r="AI236" t="str">
            <v>O23011603400000007734</v>
          </cell>
          <cell r="AJ236">
            <v>152</v>
          </cell>
          <cell r="AK236">
            <v>44929</v>
          </cell>
          <cell r="AL236">
            <v>103500000</v>
          </cell>
          <cell r="AM236">
            <v>261</v>
          </cell>
          <cell r="AN236">
            <v>44946</v>
          </cell>
          <cell r="AO236">
            <v>103500000</v>
          </cell>
          <cell r="AP236" t="str">
            <v>Interno</v>
          </cell>
          <cell r="AQ236" t="str">
            <v>Alexandra Quintero Benavides</v>
          </cell>
          <cell r="AR236" t="str">
            <v>Directora de la Eliminación de Violencias contra las Mujeres y Acceso a la Justicia</v>
          </cell>
          <cell r="AS236" t="str">
            <v>Dirección de la Eliminación de Violencias contra las Mujeres y Acceso a la Justicia</v>
          </cell>
          <cell r="AT236"/>
          <cell r="AU236">
            <v>103500000</v>
          </cell>
        </row>
        <row r="237">
          <cell r="A237">
            <v>231</v>
          </cell>
          <cell r="B237">
            <v>231</v>
          </cell>
          <cell r="C237" t="str">
            <v>CD-PS-233-2023</v>
          </cell>
          <cell r="D237">
            <v>904</v>
          </cell>
          <cell r="E237" t="str">
            <v>SECOPII</v>
          </cell>
          <cell r="F237" t="str">
            <v>Contratos</v>
          </cell>
          <cell r="G237" t="str">
            <v>17 17. Contrato de Prestación de Servicios</v>
          </cell>
          <cell r="H237" t="str">
            <v xml:space="preserve">31 31-Servicios Profesionales </v>
          </cell>
          <cell r="I237" t="str">
            <v>ALEXANDER  LEON</v>
          </cell>
          <cell r="J237">
            <v>1014187279</v>
          </cell>
          <cell r="K237" t="str">
            <v>06/09/1987</v>
          </cell>
          <cell r="L237"/>
          <cell r="M237"/>
          <cell r="N237" t="str">
            <v>3 3. Único Contratista</v>
          </cell>
          <cell r="O237" t="str">
            <v xml:space="preserve">COLOMBIA </v>
          </cell>
          <cell r="P237" t="str">
            <v xml:space="preserve">BOGOTÁ </v>
          </cell>
          <cell r="Q237" t="str">
            <v xml:space="preserve">BOGOTÁ </v>
          </cell>
          <cell r="R237" t="str">
            <v>TECNICO EN ADMINISTRACION DE SISTEMAS DE INFORMACIÓN
TECNOLOGA EN ADMINISTRACION DE SISTEMAS DE INFORMACIÓN
CIENCIA DE LA INFORMACIÓN BIOLOGÍA, DOCUMENTACIÓN Y ARCHIVISTICA</v>
          </cell>
          <cell r="S237" t="str">
            <v>Título Profesional en carreras de los 
núcleos básicos del conocimiento - NBC 
de: Bibliotecología, otros de ciencias sociales y humanas
Diez (10) mesesde experiencia.
Aplica según
Resolución No. 0012
del 12 de enero de
2017</v>
          </cell>
          <cell r="T237" t="str">
            <v>LAURA MARCELA TAMI LEAL</v>
          </cell>
          <cell r="U237" t="str">
            <v>1 1. Ley 80</v>
          </cell>
          <cell r="V237" t="str">
            <v>5 5. Contratación directa</v>
          </cell>
          <cell r="W237" t="str">
            <v>6 6. Otro</v>
          </cell>
          <cell r="X237" t="str">
            <v>Prestación de servicios profesionales para  elaborar y actualizar los instrumentos archivísticos en el marco del cumplimiento de  la política de gestión documental de la entidad en la Dirección Administrativa y Financiera. pc 904</v>
          </cell>
          <cell r="Y237">
            <v>44946</v>
          </cell>
          <cell r="Z237">
            <v>44949</v>
          </cell>
          <cell r="AA237">
            <v>45289</v>
          </cell>
          <cell r="AB237" t="str">
            <v>MESES</v>
          </cell>
          <cell r="AC237">
            <v>11.333333333333334</v>
          </cell>
          <cell r="AD237" t="str">
            <v>DIAS</v>
          </cell>
          <cell r="AE237">
            <v>340</v>
          </cell>
          <cell r="AF237" t="str">
            <v>https://community.secop.gov.co/Public/Tendering/OpportunityDetail/Index?noticeUID=CO1.NTC.3807713&amp;isFromPublicArea=True&amp;isModal=true&amp;asPopupView=true</v>
          </cell>
          <cell r="AG237">
            <v>44946</v>
          </cell>
          <cell r="AH237" t="str">
            <v>1 1. Inversión</v>
          </cell>
          <cell r="AI237" t="str">
            <v>O23011605560000007662</v>
          </cell>
          <cell r="AJ237">
            <v>38</v>
          </cell>
          <cell r="AK237">
            <v>44929</v>
          </cell>
          <cell r="AL237">
            <v>46000000</v>
          </cell>
          <cell r="AM237">
            <v>250</v>
          </cell>
          <cell r="AN237">
            <v>44946</v>
          </cell>
          <cell r="AO237">
            <v>46000000</v>
          </cell>
          <cell r="AP237" t="str">
            <v>Interno</v>
          </cell>
          <cell r="AQ237" t="str">
            <v>Ana Rocío Murcia Gómez</v>
          </cell>
          <cell r="AR237" t="str">
            <v>Directora Administrativa y Financiera</v>
          </cell>
          <cell r="AS237" t="str">
            <v>Dirección Administrativa y Financiera</v>
          </cell>
          <cell r="AT237"/>
          <cell r="AU237">
            <v>46000000</v>
          </cell>
        </row>
        <row r="238">
          <cell r="A238">
            <v>232</v>
          </cell>
          <cell r="B238">
            <v>232</v>
          </cell>
          <cell r="C238" t="str">
            <v>CD-PS-234-2023</v>
          </cell>
          <cell r="D238">
            <v>884</v>
          </cell>
          <cell r="E238" t="str">
            <v>SECOPII</v>
          </cell>
          <cell r="F238" t="str">
            <v>Contratos</v>
          </cell>
          <cell r="G238" t="str">
            <v>17 17. Contrato de Prestación de Servicios</v>
          </cell>
          <cell r="H238" t="str">
            <v xml:space="preserve">31 31-Servicios Profesionales </v>
          </cell>
          <cell r="I238" t="str">
            <v>LUIS ALBERTO ROJAS ROJAS</v>
          </cell>
          <cell r="J238">
            <v>1022337619</v>
          </cell>
          <cell r="K238" t="str">
            <v>27/06/1987</v>
          </cell>
          <cell r="L238"/>
          <cell r="M238"/>
          <cell r="N238" t="str">
            <v>3 3. Único Contratista</v>
          </cell>
          <cell r="O238" t="str">
            <v>COLOMBIA</v>
          </cell>
          <cell r="P238" t="str">
            <v>SANTANDER</v>
          </cell>
          <cell r="Q238" t="str">
            <v>SUCRE</v>
          </cell>
          <cell r="R238" t="str">
            <v xml:space="preserve">CONTADOR PUBLICO </v>
          </cell>
          <cell r="S238" t="str">
            <v>Título Profesional en carreras de los 
núcleos básicos del conocimiento - NBC 
de: Contaduría Pública, Economía;
y Título de Posgrado en la modalidad de 
especialización o su equivalencia. 
Quince (15) meses de experiencia.
Aplica según
Resolución No. 0012
del 12 de enero de
2017</v>
          </cell>
          <cell r="T238" t="str">
            <v>LAURA MARCELA TAMI LEAL</v>
          </cell>
          <cell r="U238" t="str">
            <v>1 1. Ley 80</v>
          </cell>
          <cell r="V238" t="str">
            <v>5 5. Contratación directa</v>
          </cell>
          <cell r="W238" t="str">
            <v>6 6. Otro</v>
          </cell>
          <cell r="X238" t="str">
            <v>Prestar servicios profesionales para apoyar a la Dirección Administrativa y Financiera en las actividades relacionadas con la evaluación financiera y de capacidad organizacional y Evaluación Económica,  así como en la elaboración de los análisis económicos del sector y aspectos financieros correspondientes a las diferentes modalidades de selección en contratación estatal. pc 884</v>
          </cell>
          <cell r="Y238">
            <v>44946</v>
          </cell>
          <cell r="Z238">
            <v>44949</v>
          </cell>
          <cell r="AA238">
            <v>45289</v>
          </cell>
          <cell r="AB238" t="str">
            <v>MESES</v>
          </cell>
          <cell r="AC238">
            <v>11.333333333333334</v>
          </cell>
          <cell r="AD238" t="str">
            <v>DIAS</v>
          </cell>
          <cell r="AE238">
            <v>340</v>
          </cell>
          <cell r="AF238" t="str">
            <v>https://community.secop.gov.co/Public/Tendering/OpportunityDetail/Index?noticeUID=CO1.NTC.3808648&amp;isFromPublicArea=True&amp;isModal=true&amp;asPopupView=true</v>
          </cell>
          <cell r="AG238">
            <v>44946</v>
          </cell>
          <cell r="AH238" t="str">
            <v>1 1. Inversión</v>
          </cell>
          <cell r="AI238" t="str">
            <v>O23011605560000007662</v>
          </cell>
          <cell r="AJ238">
            <v>209</v>
          </cell>
          <cell r="AK238">
            <v>44929</v>
          </cell>
          <cell r="AL238">
            <v>74550000</v>
          </cell>
          <cell r="AM238">
            <v>252</v>
          </cell>
          <cell r="AN238">
            <v>44946</v>
          </cell>
          <cell r="AO238">
            <v>74550000</v>
          </cell>
          <cell r="AP238" t="str">
            <v>Interno</v>
          </cell>
          <cell r="AQ238" t="str">
            <v>Ana Rocío Murcia Gómez</v>
          </cell>
          <cell r="AR238" t="str">
            <v>Directora Administrativa y Financiera</v>
          </cell>
          <cell r="AS238" t="str">
            <v>Dirección Administrativa y Financiera</v>
          </cell>
          <cell r="AT238"/>
          <cell r="AU238">
            <v>74550000</v>
          </cell>
        </row>
        <row r="239">
          <cell r="A239">
            <v>233</v>
          </cell>
          <cell r="B239">
            <v>233</v>
          </cell>
          <cell r="C239" t="str">
            <v>CD-PS-236-2023</v>
          </cell>
          <cell r="D239">
            <v>911</v>
          </cell>
          <cell r="E239" t="str">
            <v>SECOPII</v>
          </cell>
          <cell r="F239" t="str">
            <v>Contratos</v>
          </cell>
          <cell r="G239" t="str">
            <v>17 17. Contrato de Prestación de Servicios</v>
          </cell>
          <cell r="H239" t="str">
            <v xml:space="preserve">33 33-Servicios Apoyo a la Gestion de la Entidad (servicios administrativos) </v>
          </cell>
          <cell r="I239" t="str">
            <v>YEIMY MARCELA CASTRO AMORTEGUI</v>
          </cell>
          <cell r="J239">
            <v>52735500</v>
          </cell>
          <cell r="K239" t="str">
            <v>03/11/1983</v>
          </cell>
          <cell r="L239"/>
          <cell r="M239"/>
          <cell r="N239" t="str">
            <v>3 3. Único Contratista</v>
          </cell>
          <cell r="O239" t="str">
            <v xml:space="preserve">COLOMBIA </v>
          </cell>
          <cell r="P239" t="str">
            <v>CUNDINAMARCA</v>
          </cell>
          <cell r="Q239" t="str">
            <v>BOGOTA D.C</v>
          </cell>
          <cell r="R239" t="str">
            <v>BACHILLER</v>
          </cell>
          <cell r="S239"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v>
          </cell>
          <cell r="T239" t="str">
            <v>LAURA MARCELA TAMI LEAL</v>
          </cell>
          <cell r="U239" t="str">
            <v>1 1. Ley 80</v>
          </cell>
          <cell r="V239" t="str">
            <v>5 5. Contratación directa</v>
          </cell>
          <cell r="W239" t="str">
            <v>6 6. Otro</v>
          </cell>
          <cell r="X239" t="str">
            <v>Prestación de servicios para apoyar los procesos de  intervención archivistica de conformidad con los procedimientos establecidos en el marco del cumplimiento del  Programa de Gestión Documental de la entidad en la Dirección Administrativa y Financiera. pc 911</v>
          </cell>
          <cell r="Y239">
            <v>44946</v>
          </cell>
          <cell r="Z239">
            <v>44951</v>
          </cell>
          <cell r="AA239">
            <v>45289</v>
          </cell>
          <cell r="AB239" t="str">
            <v>MESES</v>
          </cell>
          <cell r="AC239">
            <v>11.266666666666667</v>
          </cell>
          <cell r="AD239" t="str">
            <v>DIAS</v>
          </cell>
          <cell r="AE239">
            <v>338</v>
          </cell>
          <cell r="AF239" t="str">
            <v>https://community.secop.gov.co/Public/Tendering/OpportunityDetail/Index?noticeUID=CO1.NTC.3809935&amp;isFromPublicArea=True&amp;isModal=true&amp;asPopupView=true</v>
          </cell>
          <cell r="AG239">
            <v>44946</v>
          </cell>
          <cell r="AH239" t="str">
            <v>1 1. Inversión</v>
          </cell>
          <cell r="AI239" t="str">
            <v>O23011605560000007662</v>
          </cell>
          <cell r="AJ239">
            <v>55</v>
          </cell>
          <cell r="AK239">
            <v>44929</v>
          </cell>
          <cell r="AL239">
            <v>27600000</v>
          </cell>
          <cell r="AM239">
            <v>256</v>
          </cell>
          <cell r="AN239">
            <v>44946</v>
          </cell>
          <cell r="AO239">
            <v>27600000</v>
          </cell>
          <cell r="AP239" t="str">
            <v>Interno</v>
          </cell>
          <cell r="AQ239" t="str">
            <v>Ana Rocío Murcia Gómez</v>
          </cell>
          <cell r="AR239" t="str">
            <v>Directora Administrativa y Financiera</v>
          </cell>
          <cell r="AS239" t="str">
            <v>Dirección Administrativa y Financiera</v>
          </cell>
          <cell r="AT239"/>
          <cell r="AU239">
            <v>27600000</v>
          </cell>
        </row>
        <row r="240">
          <cell r="A240">
            <v>234</v>
          </cell>
          <cell r="B240">
            <v>234</v>
          </cell>
          <cell r="C240" t="str">
            <v>CD-PS-237-2023</v>
          </cell>
          <cell r="D240">
            <v>410</v>
          </cell>
          <cell r="E240" t="str">
            <v>SECOPII</v>
          </cell>
          <cell r="F240" t="str">
            <v>Contratos</v>
          </cell>
          <cell r="G240" t="str">
            <v>17 17. Contrato de Prestación de Servicios</v>
          </cell>
          <cell r="H240" t="str">
            <v xml:space="preserve">31 31-Servicios Profesionales </v>
          </cell>
          <cell r="I240" t="str">
            <v>NEILA YULIETH GUTIERREZ MENESES</v>
          </cell>
          <cell r="J240">
            <v>1032412691</v>
          </cell>
          <cell r="K240" t="str">
            <v>06/06/1988</v>
          </cell>
          <cell r="L240"/>
          <cell r="M240"/>
          <cell r="N240" t="str">
            <v>3 3. Único Contratista</v>
          </cell>
          <cell r="O240" t="str">
            <v>COLOMBIA</v>
          </cell>
          <cell r="P240" t="str">
            <v>CUNDINAMARCA</v>
          </cell>
          <cell r="Q240" t="str">
            <v>BOGOTÁ</v>
          </cell>
          <cell r="R240" t="str">
            <v>Trabajadora social</v>
          </cell>
          <cell r="S240" t="str">
            <v>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diecisiete (17) meses de
experiencia profesional o su equivalencia según  lo establecido en la Resolución 0012 de 12 de enero de 2017.
Título de postgrado en la Modalidad de
Especialización por dos (2) años de
experiencia profesional o viceversa,
esto según lo establecido en la
Resolución 0012 del 12 de enero de
2017</v>
          </cell>
          <cell r="T240" t="str">
            <v>LAURA MARCELA TAMI LEAL</v>
          </cell>
          <cell r="U240" t="str">
            <v>1 1. Ley 80</v>
          </cell>
          <cell r="V240" t="str">
            <v>5 5. Contratación directa</v>
          </cell>
          <cell r="W240" t="str">
            <v>6 6. Otro</v>
          </cell>
          <cell r="X240" t="str">
            <v>Prestar servicios profesionales para apoyar la articulación, seguimiento del trabajo adelantado en materia de Primera Atención, seguimiento de casos y el apoyo a la supervisión del equipo  Social vinculado a la Dirección. PC 410</v>
          </cell>
          <cell r="Y240">
            <v>44946</v>
          </cell>
          <cell r="Z240">
            <v>44949</v>
          </cell>
          <cell r="AA240">
            <v>45272</v>
          </cell>
          <cell r="AB240" t="str">
            <v>MESES</v>
          </cell>
          <cell r="AC240">
            <v>10.766666666666667</v>
          </cell>
          <cell r="AD240" t="str">
            <v>DIAS</v>
          </cell>
          <cell r="AE240">
            <v>323</v>
          </cell>
          <cell r="AF240" t="str">
            <v>https://community.secop.gov.co/Public/Tendering/OpportunityDetail/Index?noticeUID=CO1.NTC.3809164&amp;isFromPublicArea=True&amp;isModal=true&amp;asPopupView=true</v>
          </cell>
          <cell r="AG240">
            <v>44946</v>
          </cell>
          <cell r="AH240" t="str">
            <v>1 1. Inversión</v>
          </cell>
          <cell r="AI240" t="str">
            <v>O23011601020000007675</v>
          </cell>
          <cell r="AJ240">
            <v>340</v>
          </cell>
          <cell r="AK240">
            <v>44929</v>
          </cell>
          <cell r="AL240">
            <v>73130667</v>
          </cell>
          <cell r="AM240">
            <v>260</v>
          </cell>
          <cell r="AN240">
            <v>44946</v>
          </cell>
          <cell r="AO240">
            <v>73130667</v>
          </cell>
          <cell r="AP240" t="str">
            <v>Interno</v>
          </cell>
          <cell r="AQ240" t="str">
            <v>Marcela Enciso Gaitan</v>
          </cell>
          <cell r="AR240" t="str">
            <v>Directora de Territorialización de Derechos y Participación</v>
          </cell>
          <cell r="AS240" t="str">
            <v>Dirección de Territorialización de Derechos y Participación</v>
          </cell>
          <cell r="AT240"/>
          <cell r="AU240">
            <v>73130667</v>
          </cell>
        </row>
        <row r="241">
          <cell r="A241">
            <v>235</v>
          </cell>
          <cell r="B241">
            <v>235</v>
          </cell>
          <cell r="C241" t="str">
            <v>CD-PS-238-2023</v>
          </cell>
          <cell r="D241">
            <v>564</v>
          </cell>
          <cell r="E241" t="str">
            <v>SECOPII</v>
          </cell>
          <cell r="F241" t="str">
            <v>Contratos</v>
          </cell>
          <cell r="G241" t="str">
            <v>17 17. Contrato de Prestación de Servicios</v>
          </cell>
          <cell r="H241" t="str">
            <v xml:space="preserve">31 31-Servicios Profesionales </v>
          </cell>
          <cell r="I241" t="str">
            <v>MARIENN ALEJANDRA BALLEN GOMEZ</v>
          </cell>
          <cell r="J241">
            <v>1032490895</v>
          </cell>
          <cell r="K241" t="str">
            <v>31/12/1969</v>
          </cell>
          <cell r="L241"/>
          <cell r="M241"/>
          <cell r="N241" t="str">
            <v>3 3. Único Contratista</v>
          </cell>
          <cell r="O241" t="str">
            <v xml:space="preserve">COLOMBIA </v>
          </cell>
          <cell r="P241" t="str">
            <v xml:space="preserve">BOGOTÁ </v>
          </cell>
          <cell r="Q241" t="str">
            <v>BOGOTÁ</v>
          </cell>
          <cell r="R241" t="str">
            <v>PSICOLOGIA
ESPECIALIZACION EN ESTUDIOS FEMINISTAS Y DE GENERO</v>
          </cell>
          <cell r="S241" t="str">
            <v>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241" t="str">
            <v>LAURA MARCELA TAMI LEAL</v>
          </cell>
          <cell r="U241" t="str">
            <v>1 1. Ley 80</v>
          </cell>
          <cell r="V241" t="str">
            <v>5 5. Contratación directa</v>
          </cell>
          <cell r="W241" t="str">
            <v>6 6. Otro</v>
          </cell>
          <cell r="X241" t="str">
            <v>Prestar servicios profesionales para gestionar la consolidación de la Estrategia Territorial de las manzanas del cuidado a través de la articulación interinstitucional del Sistema Distrital de Cuidado. PC564</v>
          </cell>
          <cell r="Y241">
            <v>44946</v>
          </cell>
          <cell r="Z241">
            <v>44951</v>
          </cell>
          <cell r="AA241">
            <v>45291</v>
          </cell>
          <cell r="AB241" t="str">
            <v>MESES</v>
          </cell>
          <cell r="AC241">
            <v>11.333333333333334</v>
          </cell>
          <cell r="AD241" t="str">
            <v>DIAS</v>
          </cell>
          <cell r="AE241">
            <v>340</v>
          </cell>
          <cell r="AF241" t="str">
            <v>https://community.secop.gov.co/Public/Tendering/OpportunityDetail/Index?noticeUID=CO1.NTC.3810301&amp;isFromPublicArea=True&amp;isModal=true&amp;asPopupView=true</v>
          </cell>
          <cell r="AG241">
            <v>44946</v>
          </cell>
          <cell r="AH241" t="str">
            <v>1 1. Inversión</v>
          </cell>
          <cell r="AI241" t="str">
            <v>O23011601060000007718</v>
          </cell>
          <cell r="AJ241">
            <v>596</v>
          </cell>
          <cell r="AK241">
            <v>44929</v>
          </cell>
          <cell r="AL241">
            <v>59225000</v>
          </cell>
          <cell r="AM241">
            <v>275</v>
          </cell>
          <cell r="AN241">
            <v>44949</v>
          </cell>
          <cell r="AO241">
            <v>58538333</v>
          </cell>
          <cell r="AP241" t="str">
            <v>Interno</v>
          </cell>
          <cell r="AQ241" t="str">
            <v>Erika Natalia Moreno Salamanca</v>
          </cell>
          <cell r="AR241" t="str">
            <v>Directora del Sistema de Cuidado</v>
          </cell>
          <cell r="AS241" t="str">
            <v>Dirección del Sistema de Cuidado</v>
          </cell>
          <cell r="AT241"/>
          <cell r="AU241">
            <v>58538333</v>
          </cell>
        </row>
        <row r="242">
          <cell r="A242">
            <v>236</v>
          </cell>
          <cell r="B242">
            <v>236</v>
          </cell>
          <cell r="C242" t="str">
            <v>CD-PS-239-2023</v>
          </cell>
          <cell r="D242">
            <v>408</v>
          </cell>
          <cell r="E242" t="str">
            <v>SECOPII</v>
          </cell>
          <cell r="F242" t="str">
            <v>Contratos</v>
          </cell>
          <cell r="G242" t="str">
            <v>17 17. Contrato de Prestación de Servicios</v>
          </cell>
          <cell r="H242" t="str">
            <v xml:space="preserve">31 31-Servicios Profesionales </v>
          </cell>
          <cell r="I242" t="str">
            <v>ANGELICA MARIA ACEVEDO ORREGO</v>
          </cell>
          <cell r="J242">
            <v>52424392</v>
          </cell>
          <cell r="K242" t="str">
            <v>21/12/1977</v>
          </cell>
          <cell r="L242"/>
          <cell r="M242"/>
          <cell r="N242" t="str">
            <v>3 3. Único Contratista</v>
          </cell>
          <cell r="O242" t="str">
            <v xml:space="preserve">COLOMBIA </v>
          </cell>
          <cell r="P242" t="str">
            <v xml:space="preserve">BOGOTÁ </v>
          </cell>
          <cell r="Q242" t="str">
            <v>BOGOTÁ</v>
          </cell>
          <cell r="R242" t="str">
            <v>PSICOLOGÍA
ESPECIALIZACION EN DESARROLLO
HUMANO CON ENFASIS EN PROCESOS</v>
          </cell>
          <cell r="S242" t="str">
            <v>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v>
          </cell>
          <cell r="T242" t="str">
            <v>LAURA MARCELA TAMI LEAL</v>
          </cell>
          <cell r="U242" t="str">
            <v>1 1. Ley 80</v>
          </cell>
          <cell r="V242" t="str">
            <v>5 5. Contratación directa</v>
          </cell>
          <cell r="W242" t="str">
            <v>6 6. Otro</v>
          </cell>
          <cell r="X242"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408</v>
          </cell>
          <cell r="Y242">
            <v>44946</v>
          </cell>
          <cell r="Z242">
            <v>44949</v>
          </cell>
          <cell r="AA242">
            <v>45252</v>
          </cell>
          <cell r="AB242" t="str">
            <v>MESES</v>
          </cell>
          <cell r="AC242">
            <v>10.1</v>
          </cell>
          <cell r="AD242" t="str">
            <v>DIAS</v>
          </cell>
          <cell r="AE242">
            <v>303</v>
          </cell>
          <cell r="AF242" t="str">
            <v>https://community.secop.gov.co/Public/Tendering/OpportunityDetail/Index?noticeUID=CO1.NTC.3810059&amp;isFromPublicArea=True&amp;isModal=true&amp;asPopupView=true</v>
          </cell>
          <cell r="AG242">
            <v>44946</v>
          </cell>
          <cell r="AH242" t="str">
            <v>1 1. Inversión</v>
          </cell>
          <cell r="AI242" t="str">
            <v>O23011601020000007675</v>
          </cell>
          <cell r="AJ242">
            <v>338</v>
          </cell>
          <cell r="AK242">
            <v>44929</v>
          </cell>
          <cell r="AL242">
            <v>52740000</v>
          </cell>
          <cell r="AM242">
            <v>269</v>
          </cell>
          <cell r="AN242">
            <v>44946</v>
          </cell>
          <cell r="AO242">
            <v>52740000</v>
          </cell>
          <cell r="AP242" t="str">
            <v>Interno</v>
          </cell>
          <cell r="AQ242" t="str">
            <v>Marcela Enciso Gaitan</v>
          </cell>
          <cell r="AR242" t="str">
            <v>Directora de Territorialización de Derechos y Participación</v>
          </cell>
          <cell r="AS242" t="str">
            <v>Dirección de Territorialización de Derechos y Participación</v>
          </cell>
          <cell r="AT242"/>
          <cell r="AU242">
            <v>52740000</v>
          </cell>
        </row>
        <row r="243">
          <cell r="A243">
            <v>237</v>
          </cell>
          <cell r="B243">
            <v>237</v>
          </cell>
          <cell r="C243" t="str">
            <v>CD-PS-240-2023</v>
          </cell>
          <cell r="D243">
            <v>256</v>
          </cell>
          <cell r="E243" t="str">
            <v>SECOPII</v>
          </cell>
          <cell r="F243" t="str">
            <v>Contratos</v>
          </cell>
          <cell r="G243" t="str">
            <v>17 17. Contrato de Prestación de Servicios</v>
          </cell>
          <cell r="H243" t="str">
            <v xml:space="preserve">33 33-Servicios Apoyo a la Gestion de la Entidad (servicios administrativos) </v>
          </cell>
          <cell r="I243" t="str">
            <v>ANA ISABEL SANABRIA SANCHEZ</v>
          </cell>
          <cell r="J243">
            <v>52333210</v>
          </cell>
          <cell r="K243" t="str">
            <v>08/03/1975</v>
          </cell>
          <cell r="L243"/>
          <cell r="M243"/>
          <cell r="N243" t="str">
            <v>3 3. Único Contratista</v>
          </cell>
          <cell r="O243" t="str">
            <v xml:space="preserve">COLOMBIA </v>
          </cell>
          <cell r="P243" t="str">
            <v>CUNDINAMARCA</v>
          </cell>
          <cell r="Q243" t="str">
            <v>BOGOTA D.C</v>
          </cell>
          <cell r="R243" t="str">
            <v>TECNOLOGA EN GESTION DE EMPRESAS DE LA SALUD</v>
          </cell>
          <cell r="S243" t="str">
            <v>*Título de Título de formación 
tecnológica o título de formación 
técnica profesional en 
cualquiera de los núcleos básicos del 
conocimiento en: Administración; 
Bibliotecología, Otros de Ciencias Sociales y 
Humanas.
Catorce (14) meses de experiencia 
laboral.
De conformidad con el 
Artículo Cuarto de la 
Resolución No. 012 de 
2017, se establecen la/s
siguiente/s equivalencia/s: 
Título de Formación 
Tecnológica o de 
Formación Técnica 
Profesional por 
terminación de 6 semestres 
de educación superior y 18 
meses de experiencia 
laboral, o por (2) años de 
experiencia laboral y título 
de bachiller.</v>
          </cell>
          <cell r="T243" t="str">
            <v>LAURA MARCELA TAMI LEAL</v>
          </cell>
          <cell r="U243" t="str">
            <v>1 1. Ley 80</v>
          </cell>
          <cell r="V243" t="str">
            <v>5 5. Contratación directa</v>
          </cell>
          <cell r="W243" t="str">
            <v>6 6. Otro</v>
          </cell>
          <cell r="X243" t="str">
            <v>Prestar servicios de apoyo a la gestión a la Dirección de Eliminación de Violencias contra las Mujeres y Acceso a la Justicia, en la gestión documental derivada de la operación y de los procesos de supervisión del modelo de las Casa Refugio. PC 256</v>
          </cell>
          <cell r="Y243">
            <v>44946</v>
          </cell>
          <cell r="Z243">
            <v>44949</v>
          </cell>
          <cell r="AA243">
            <v>45282</v>
          </cell>
          <cell r="AB243" t="str">
            <v>MESES</v>
          </cell>
          <cell r="AC243">
            <v>11.1</v>
          </cell>
          <cell r="AD243" t="str">
            <v>DIAS</v>
          </cell>
          <cell r="AE243">
            <v>333</v>
          </cell>
          <cell r="AF243" t="str">
            <v>https://community.secop.gov.co/Public/Tendering/OpportunityDetail/Index?noticeUID=CO1.NTC.3810393&amp;isFromPublicArea=True&amp;isModal=true&amp;asPopupView=true</v>
          </cell>
          <cell r="AG243">
            <v>44946</v>
          </cell>
          <cell r="AH243" t="str">
            <v>1 1. Inversión</v>
          </cell>
          <cell r="AI243" t="str">
            <v>O23011603400000007734</v>
          </cell>
          <cell r="AJ243">
            <v>50</v>
          </cell>
          <cell r="AK243">
            <v>44929</v>
          </cell>
          <cell r="AL243">
            <v>41250000</v>
          </cell>
          <cell r="AM243">
            <v>259</v>
          </cell>
          <cell r="AN243">
            <v>44946</v>
          </cell>
          <cell r="AO243">
            <v>39820000</v>
          </cell>
          <cell r="AP243" t="str">
            <v>Interno</v>
          </cell>
          <cell r="AQ243" t="str">
            <v>Alexandra Quintero Benavides</v>
          </cell>
          <cell r="AR243" t="str">
            <v>Directora de la Eliminación de Violencias contra las Mujeres y Acceso a la Justicia</v>
          </cell>
          <cell r="AS243" t="str">
            <v>Dirección de la Eliminación de Violencias contra las Mujeres y Acceso a la Justicia</v>
          </cell>
          <cell r="AT243"/>
          <cell r="AU243">
            <v>39820000</v>
          </cell>
        </row>
        <row r="244">
          <cell r="A244">
            <v>238</v>
          </cell>
          <cell r="B244">
            <v>238</v>
          </cell>
          <cell r="C244" t="str">
            <v>CD-PS-241-2023</v>
          </cell>
          <cell r="D244">
            <v>257</v>
          </cell>
          <cell r="E244" t="str">
            <v>SECOPII</v>
          </cell>
          <cell r="F244" t="str">
            <v>Contratos</v>
          </cell>
          <cell r="G244" t="str">
            <v>17 17. Contrato de Prestación de Servicios</v>
          </cell>
          <cell r="H244" t="str">
            <v xml:space="preserve">33 33-Servicios Apoyo a la Gestion de la Entidad (servicios administrativos) </v>
          </cell>
          <cell r="I244" t="str">
            <v>LUZ STELLA ORDOÑEZ</v>
          </cell>
          <cell r="J244">
            <v>53072061</v>
          </cell>
          <cell r="K244" t="str">
            <v>03/06/1984</v>
          </cell>
          <cell r="L244"/>
          <cell r="M244"/>
          <cell r="N244" t="str">
            <v>3 3. Único Contratista</v>
          </cell>
          <cell r="O244" t="str">
            <v xml:space="preserve">COLOMBIA </v>
          </cell>
          <cell r="P244" t="str">
            <v>CUNDINAMARCA</v>
          </cell>
          <cell r="Q244" t="str">
            <v>BOGOTA D.C</v>
          </cell>
          <cell r="R244" t="str">
            <v>TÉCNOLOGA EN GESTIÓN DOCUMENTAL   ç
ESPECIALIZACIÓN TECNOLIGICA EN GESTIÓN DE DOCUMENTOS</v>
          </cell>
          <cell r="S244" t="str">
            <v>Título de Título de formación tecnológica o título de formación técnica profesional en cualquiera de los núcleos básicos del conocimiento en: Administración; Bibliotecología, Otros de Ciencias Sociales y Humanas.
Catorce (14) meses de experiencia laboral.
De conformidad con el Artículo Cuarto de la Resolución No. 012 de 2017, se establecen la/s siguiente/s equivalencia/s: Título de Formación Tecnológica o de Formación Técnica Profesional por 
terminación de 6 semestres de educación superior y 18 meses de experiencia laboral, o por (2) años de experiencia laboral y título de bachiller.</v>
          </cell>
          <cell r="T244" t="str">
            <v>LAURA MARCELA TAMI LEAL</v>
          </cell>
          <cell r="U244" t="str">
            <v>1 1. Ley 80</v>
          </cell>
          <cell r="V244" t="str">
            <v>5 5. Contratación directa</v>
          </cell>
          <cell r="W244" t="str">
            <v>6 6. Otro</v>
          </cell>
          <cell r="X244" t="str">
            <v>Prestar servicios de apoyo a la gestión a la Dirección de Eliminación de Violencias contra las Mujeres y Acceso a la Justicia, en la gestión documental derivada de la operación y de los procesos de supervisión del modelo de las Casa Refugio. PC 257</v>
          </cell>
          <cell r="Y244">
            <v>44946</v>
          </cell>
          <cell r="Z244">
            <v>44949</v>
          </cell>
          <cell r="AA244">
            <v>45282</v>
          </cell>
          <cell r="AB244" t="str">
            <v>MESES</v>
          </cell>
          <cell r="AC244">
            <v>11.1</v>
          </cell>
          <cell r="AD244" t="str">
            <v>DIAS</v>
          </cell>
          <cell r="AE244">
            <v>333</v>
          </cell>
          <cell r="AF244" t="str">
            <v>https://community.secop.gov.co/Public/Tendering/OpportunityDetail/Index?noticeUID=CO1.NTC.3810487&amp;isFromPublicArea=True&amp;isModal=true&amp;asPopupView=true</v>
          </cell>
          <cell r="AG244">
            <v>44946</v>
          </cell>
          <cell r="AH244" t="str">
            <v>1 1. Inversión</v>
          </cell>
          <cell r="AI244" t="str">
            <v>O23011603400000007734</v>
          </cell>
          <cell r="AJ244">
            <v>221</v>
          </cell>
          <cell r="AK244">
            <v>44929</v>
          </cell>
          <cell r="AL244">
            <v>41250000</v>
          </cell>
          <cell r="AM244">
            <v>258</v>
          </cell>
          <cell r="AN244">
            <v>44946</v>
          </cell>
          <cell r="AO244">
            <v>39820000</v>
          </cell>
          <cell r="AP244" t="str">
            <v>Interno</v>
          </cell>
          <cell r="AQ244" t="str">
            <v>Alexandra Quintero Benavides</v>
          </cell>
          <cell r="AR244" t="str">
            <v>Directora de la Eliminación de Violencias contra las Mujeres y Acceso a la Justicia</v>
          </cell>
          <cell r="AS244" t="str">
            <v>Dirección de la Eliminación de Violencias contra las Mujeres y Acceso a la Justicia</v>
          </cell>
          <cell r="AT244"/>
          <cell r="AU244">
            <v>39820000</v>
          </cell>
        </row>
        <row r="245">
          <cell r="A245">
            <v>239</v>
          </cell>
          <cell r="B245">
            <v>239</v>
          </cell>
          <cell r="C245" t="str">
            <v>CD-PS-243-2023</v>
          </cell>
          <cell r="D245">
            <v>572</v>
          </cell>
          <cell r="E245" t="str">
            <v>SECOPII</v>
          </cell>
          <cell r="F245" t="str">
            <v>Contratos</v>
          </cell>
          <cell r="G245" t="str">
            <v>17 17. Contrato de Prestación de Servicios</v>
          </cell>
          <cell r="H245" t="str">
            <v xml:space="preserve">31 31-Servicios Profesionales </v>
          </cell>
          <cell r="I245" t="str">
            <v>ANGIE MILENA VARGAS RIVEROS</v>
          </cell>
          <cell r="J245">
            <v>1024517160</v>
          </cell>
          <cell r="K245">
            <v>33313</v>
          </cell>
          <cell r="L245"/>
          <cell r="M245"/>
          <cell r="N245" t="str">
            <v>3 3. Único Contratista</v>
          </cell>
          <cell r="O245" t="str">
            <v xml:space="preserve">COLOMBIA </v>
          </cell>
          <cell r="P245" t="str">
            <v>BOGOTA D.C</v>
          </cell>
          <cell r="Q245" t="str">
            <v>BOGOTA D.C</v>
          </cell>
          <cell r="R245" t="str">
            <v xml:space="preserve">PSICOLOGA
ESPECIALIZACIÓN EN GERENCIA SOCIAL 
</v>
          </cell>
          <cell r="S245" t="str">
            <v>Título profesional en disciplinas académicas de los núcleos básicos de conocimiento NBC de: Educación; Antropología, Artes Liberales; ciencia Política, Relaciones Internacionales, Derecho y afines. Sociología, Trabajo social y afines; Administración; Economía. Historia y afines.
Mínimo treinta (30) meses de experiencia profesional o su equivalencia.
Las equivalencias a las que haya lugar de acuerdo con lo establecido en la circular 0019 de 2022 y la Resolución No. 012 de 2017.</v>
          </cell>
          <cell r="T245" t="str">
            <v>LAURA MARCELA TAMI LEAL</v>
          </cell>
          <cell r="U245" t="str">
            <v>1 1. Ley 80</v>
          </cell>
          <cell r="V245" t="str">
            <v>5 5. Contratación directa</v>
          </cell>
          <cell r="W245" t="str">
            <v>6 6. Otro</v>
          </cell>
          <cell r="X245" t="str">
            <v>Prestar servicios profesionales para gestionar la consolidación de la Estrategia Territorial de las manzanas del cuidado a través de la articulación interinstitucional del Sistema Distrital de Cuidado. PC572</v>
          </cell>
          <cell r="Y245">
            <v>44946</v>
          </cell>
          <cell r="Z245">
            <v>44951</v>
          </cell>
          <cell r="AA245">
            <v>45291</v>
          </cell>
          <cell r="AB245" t="str">
            <v>MESES</v>
          </cell>
          <cell r="AC245">
            <v>11.333333333333334</v>
          </cell>
          <cell r="AD245" t="str">
            <v>DIAS</v>
          </cell>
          <cell r="AE245">
            <v>340</v>
          </cell>
          <cell r="AF245" t="str">
            <v>https://community.secop.gov.co/Public/Tendering/OpportunityDetail/Index?noticeUID=CO1.NTC.3811918&amp;isFromPublicArea=True&amp;isModal=true&amp;asPopupView=true</v>
          </cell>
          <cell r="AG245">
            <v>44946</v>
          </cell>
          <cell r="AH245" t="str">
            <v>1 1. Inversión</v>
          </cell>
          <cell r="AI245" t="str">
            <v>O23011601060000007718</v>
          </cell>
          <cell r="AJ245">
            <v>604</v>
          </cell>
          <cell r="AK245">
            <v>44929</v>
          </cell>
          <cell r="AL245">
            <v>59225000</v>
          </cell>
          <cell r="AM245">
            <v>264</v>
          </cell>
          <cell r="AN245">
            <v>44946</v>
          </cell>
          <cell r="AO245">
            <v>59225000</v>
          </cell>
          <cell r="AP245" t="str">
            <v>Interno</v>
          </cell>
          <cell r="AQ245" t="str">
            <v>Erika Natalia Moreno Salamanca</v>
          </cell>
          <cell r="AR245" t="str">
            <v>Directora del Sistema de Cuidado</v>
          </cell>
          <cell r="AS245" t="str">
            <v>Dirección del Sistema de Cuidado</v>
          </cell>
          <cell r="AT245"/>
          <cell r="AU245">
            <v>59225000</v>
          </cell>
        </row>
        <row r="246">
          <cell r="A246">
            <v>240</v>
          </cell>
          <cell r="B246">
            <v>240</v>
          </cell>
          <cell r="C246" t="str">
            <v>CD-PS-244-2023</v>
          </cell>
          <cell r="D246">
            <v>120</v>
          </cell>
          <cell r="E246" t="str">
            <v>SECOPII</v>
          </cell>
          <cell r="F246" t="str">
            <v>Contratos</v>
          </cell>
          <cell r="G246" t="str">
            <v>17 17. Contrato de Prestación de Servicios</v>
          </cell>
          <cell r="H246" t="str">
            <v xml:space="preserve">31 31-Servicios Profesionales </v>
          </cell>
          <cell r="I246" t="str">
            <v>ANDREA SOLANGIE TORRES BAUTISTA</v>
          </cell>
          <cell r="J246">
            <v>52444527</v>
          </cell>
          <cell r="K246" t="str">
            <v>31/12/1969</v>
          </cell>
          <cell r="L246"/>
          <cell r="M246"/>
          <cell r="N246" t="str">
            <v>3 3. Único Contratista</v>
          </cell>
          <cell r="O246" t="str">
            <v xml:space="preserve">COLOMBIA </v>
          </cell>
          <cell r="P246" t="str">
            <v>CUNDINAMARCA</v>
          </cell>
          <cell r="Q246" t="str">
            <v>BOGOTA D.C</v>
          </cell>
          <cell r="R246" t="str">
            <v>ABOGADA  MAESTRIA EN DEFENSA DE LOS DERECHOS HUMANOS Y DEL DERECHO</v>
          </cell>
          <cell r="S246"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246" t="str">
            <v>LAURA MARCELA TAMI LEAL</v>
          </cell>
          <cell r="U246" t="str">
            <v>1 1. Ley 80</v>
          </cell>
          <cell r="V246" t="str">
            <v>5 5. Contratación directa</v>
          </cell>
          <cell r="W246" t="str">
            <v>6 6. Otro</v>
          </cell>
          <cell r="X246" t="str">
            <v>Prestar los servicios profesionales para representar jurídicamente a mujeres víctimas de violencias ante instancias judiciales y/o administrativas, en el marco de la Estrategia de Justicia de Género. PC 120</v>
          </cell>
          <cell r="Y246">
            <v>44946</v>
          </cell>
          <cell r="Z246">
            <v>44949</v>
          </cell>
          <cell r="AA246">
            <v>45267</v>
          </cell>
          <cell r="AB246" t="str">
            <v>MESES</v>
          </cell>
          <cell r="AC246">
            <v>10.6</v>
          </cell>
          <cell r="AD246" t="str">
            <v>DIAS</v>
          </cell>
          <cell r="AE246">
            <v>318</v>
          </cell>
          <cell r="AF246" t="str">
            <v>https://community.secop.gov.co/Public/Tendering/OpportunityDetail/Index?noticeUID=CO1.NTC.3812126&amp;isFromPublicArea=True&amp;isModal=true&amp;asPopupView=true</v>
          </cell>
          <cell r="AG246">
            <v>44946</v>
          </cell>
          <cell r="AH246" t="str">
            <v>1 1. Inversión</v>
          </cell>
          <cell r="AI246" t="str">
            <v>O23011603400000007672</v>
          </cell>
          <cell r="AJ246">
            <v>823</v>
          </cell>
          <cell r="AK246">
            <v>44929</v>
          </cell>
          <cell r="AL246">
            <v>66444000</v>
          </cell>
          <cell r="AM246">
            <v>266</v>
          </cell>
          <cell r="AN246">
            <v>44946</v>
          </cell>
          <cell r="AO246">
            <v>66444000</v>
          </cell>
          <cell r="AP246" t="str">
            <v>Interno</v>
          </cell>
          <cell r="AQ246" t="str">
            <v>Lisa Cristina Gomez Camargo</v>
          </cell>
          <cell r="AR246" t="str">
            <v>Subsecretaria de Fortalecimiento de Capacidades y Oportunidades</v>
          </cell>
          <cell r="AS246" t="str">
            <v>Subsecretaría de Fortalecimiento de Capacidades y Oportunidades</v>
          </cell>
          <cell r="AT246"/>
          <cell r="AU246">
            <v>66444000</v>
          </cell>
        </row>
        <row r="247">
          <cell r="A247">
            <v>241</v>
          </cell>
          <cell r="B247">
            <v>241</v>
          </cell>
          <cell r="C247" t="str">
            <v>CD-PS-245-2023</v>
          </cell>
          <cell r="D247">
            <v>560</v>
          </cell>
          <cell r="E247" t="str">
            <v>SECOPII</v>
          </cell>
          <cell r="F247" t="str">
            <v>Contratos</v>
          </cell>
          <cell r="G247" t="str">
            <v>17 17. Contrato de Prestación de Servicios</v>
          </cell>
          <cell r="H247" t="str">
            <v xml:space="preserve">31 31-Servicios Profesionales </v>
          </cell>
          <cell r="I247" t="str">
            <v>DIANA ESPERANZA TOVAR RODRIGUEZ</v>
          </cell>
          <cell r="J247">
            <v>1023881004</v>
          </cell>
          <cell r="K247" t="str">
            <v>17/09/1988</v>
          </cell>
          <cell r="L247"/>
          <cell r="M247"/>
          <cell r="N247" t="str">
            <v>3 3. Único Contratista</v>
          </cell>
          <cell r="O247" t="str">
            <v>COLOMBIA</v>
          </cell>
          <cell r="P247" t="str">
            <v>CUNDINAMARCA</v>
          </cell>
          <cell r="Q247" t="str">
            <v>BOGOTA D.C</v>
          </cell>
          <cell r="R247" t="str">
            <v>PROFESIONAL EN RELACIONES ECONÓMICAS INTERNACIONALES</v>
          </cell>
          <cell r="S247" t="str">
            <v>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v>
          </cell>
          <cell r="T247" t="str">
            <v>LAURA MARCELA TAMI LEAL</v>
          </cell>
          <cell r="U247" t="str">
            <v>1 1. Ley 80</v>
          </cell>
          <cell r="V247" t="str">
            <v>5 5. Contratación directa</v>
          </cell>
          <cell r="W247" t="str">
            <v>6 6. Otro</v>
          </cell>
          <cell r="X247" t="str">
            <v>Prestar servicios profesionales para gestionar la consolidación de la Estrategia Territorial de las manzanas del cuidado a través de la articulación interinstitucional del Sistema Distrital de Cuidado. PC560</v>
          </cell>
          <cell r="Y247">
            <v>44946</v>
          </cell>
          <cell r="Z247">
            <v>44951</v>
          </cell>
          <cell r="AA247">
            <v>45291</v>
          </cell>
          <cell r="AB247" t="str">
            <v>MESES</v>
          </cell>
          <cell r="AC247">
            <v>11.333333333333334</v>
          </cell>
          <cell r="AD247" t="str">
            <v>DIAS</v>
          </cell>
          <cell r="AE247">
            <v>340</v>
          </cell>
          <cell r="AF247" t="str">
            <v>https://community.secop.gov.co/Public/Tendering/OpportunityDetail/Index?noticeUID=CO1.NTC.3813235&amp;isFromPublicArea=True&amp;isModal=true&amp;asPopupView=true</v>
          </cell>
          <cell r="AG247">
            <v>44946</v>
          </cell>
          <cell r="AH247" t="str">
            <v>1 1. Inversión</v>
          </cell>
          <cell r="AI247" t="str">
            <v>O23011601060000007718</v>
          </cell>
          <cell r="AJ247">
            <v>564</v>
          </cell>
          <cell r="AK247">
            <v>44929</v>
          </cell>
          <cell r="AL247">
            <v>59225000</v>
          </cell>
          <cell r="AM247">
            <v>270</v>
          </cell>
          <cell r="AN247">
            <v>44949</v>
          </cell>
          <cell r="AO247">
            <v>59225000</v>
          </cell>
          <cell r="AP247" t="str">
            <v>Interno</v>
          </cell>
          <cell r="AQ247" t="str">
            <v>Erika Natalia Moreno Salamanca</v>
          </cell>
          <cell r="AR247" t="str">
            <v>Directora del Sistema de Cuidado</v>
          </cell>
          <cell r="AS247" t="str">
            <v>Dirección del Sistema de Cuidado</v>
          </cell>
          <cell r="AT247"/>
          <cell r="AU247">
            <v>59225000</v>
          </cell>
        </row>
        <row r="248">
          <cell r="A248">
            <v>242</v>
          </cell>
          <cell r="B248">
            <v>242</v>
          </cell>
          <cell r="C248" t="str">
            <v>CD-ARR-242-2023</v>
          </cell>
          <cell r="D248">
            <v>69</v>
          </cell>
          <cell r="E248" t="str">
            <v>SECOPI</v>
          </cell>
          <cell r="F248" t="str">
            <v>Contratos</v>
          </cell>
          <cell r="G248" t="str">
            <v>11 10. Típicos</v>
          </cell>
          <cell r="H248" t="str">
            <v xml:space="preserve">132 132-Arrendamiento de bienes inmuebles </v>
          </cell>
          <cell r="I248" t="str">
            <v>FRANCY  PABON JIMENEZ</v>
          </cell>
          <cell r="J248">
            <v>41556628</v>
          </cell>
          <cell r="K248" t="str">
            <v>N/A</v>
          </cell>
          <cell r="L248"/>
          <cell r="M248"/>
          <cell r="N248" t="str">
            <v>3 3. Único Contratista</v>
          </cell>
          <cell r="O248" t="str">
            <v>N/A</v>
          </cell>
          <cell r="P248" t="str">
            <v>N/A</v>
          </cell>
          <cell r="Q248" t="str">
            <v>N/A</v>
          </cell>
          <cell r="R248" t="str">
            <v>N/A</v>
          </cell>
          <cell r="S248" t="str">
            <v>N/A</v>
          </cell>
          <cell r="T248" t="str">
            <v>LAURA MARCELA TAMI LEAL</v>
          </cell>
          <cell r="U248" t="str">
            <v>1 1. Ley 80</v>
          </cell>
          <cell r="V248" t="str">
            <v>5 5. Contratación directa</v>
          </cell>
          <cell r="W248" t="str">
            <v>6 6. Otro</v>
          </cell>
          <cell r="X248" t="str">
            <v>Contratar a título de arrendamiento un bien inmueble con el fin de operar la Casa de Todas. pc 69</v>
          </cell>
          <cell r="Y248">
            <v>44949</v>
          </cell>
          <cell r="Z248">
            <v>44949</v>
          </cell>
          <cell r="AA248">
            <v>45313</v>
          </cell>
          <cell r="AB248" t="str">
            <v>MESES</v>
          </cell>
          <cell r="AC248">
            <v>12.133333333333333</v>
          </cell>
          <cell r="AD248" t="str">
            <v>DIAS</v>
          </cell>
          <cell r="AE248">
            <v>364</v>
          </cell>
          <cell r="AF248" t="str">
            <v>https://www.contratos.gov.co/consultas/detalleProceso.do?numConstancia=23-22-56466</v>
          </cell>
          <cell r="AG248">
            <v>44946</v>
          </cell>
          <cell r="AH248" t="str">
            <v>1 1. Inversión</v>
          </cell>
          <cell r="AI248" t="str">
            <v>O23011601050000007671</v>
          </cell>
          <cell r="AJ248">
            <v>844</v>
          </cell>
          <cell r="AK248">
            <v>44929</v>
          </cell>
          <cell r="AL248">
            <v>134508720</v>
          </cell>
          <cell r="AM248">
            <v>281</v>
          </cell>
          <cell r="AN248">
            <v>44949</v>
          </cell>
          <cell r="AO248">
            <v>33627180</v>
          </cell>
          <cell r="AP248" t="str">
            <v>Interno</v>
          </cell>
          <cell r="AQ248" t="str">
            <v>Ana Rocío Murcia Gómez</v>
          </cell>
          <cell r="AR248" t="str">
            <v>Directora Administrativa y Financiera</v>
          </cell>
          <cell r="AS248" t="str">
            <v>Dirección Administrativa y Financiera</v>
          </cell>
          <cell r="AT248"/>
          <cell r="AU248">
            <v>33627180</v>
          </cell>
        </row>
        <row r="249">
          <cell r="A249">
            <v>242</v>
          </cell>
          <cell r="B249">
            <v>242</v>
          </cell>
          <cell r="C249" t="str">
            <v>CD-ARR-242-2023</v>
          </cell>
          <cell r="D249">
            <v>69</v>
          </cell>
          <cell r="E249" t="str">
            <v>SECOPI</v>
          </cell>
          <cell r="F249" t="str">
            <v>Contratos</v>
          </cell>
          <cell r="G249" t="str">
            <v>11 10. Típicos</v>
          </cell>
          <cell r="H249" t="str">
            <v xml:space="preserve">132 132-Arrendamiento de bienes inmuebles </v>
          </cell>
          <cell r="I249" t="str">
            <v>HECTOR ALFONSO RAMIREZ GUTIERREZ</v>
          </cell>
          <cell r="J249">
            <v>17060553</v>
          </cell>
          <cell r="K249" t="str">
            <v>N/A</v>
          </cell>
          <cell r="L249"/>
          <cell r="M249"/>
          <cell r="N249" t="str">
            <v>3 3. Único Contratista</v>
          </cell>
          <cell r="O249" t="str">
            <v>N/A</v>
          </cell>
          <cell r="P249" t="str">
            <v>N/A</v>
          </cell>
          <cell r="Q249" t="str">
            <v>N/A</v>
          </cell>
          <cell r="R249" t="str">
            <v>N/A</v>
          </cell>
          <cell r="S249" t="str">
            <v>N/A</v>
          </cell>
          <cell r="T249" t="str">
            <v>LAURA MARCELA TAMI LEAL</v>
          </cell>
          <cell r="U249" t="str">
            <v>1 1. Ley 80</v>
          </cell>
          <cell r="V249" t="str">
            <v>5 5. Contratación directa</v>
          </cell>
          <cell r="W249" t="str">
            <v>6 6. Otro</v>
          </cell>
          <cell r="X249" t="str">
            <v>Contratar a título de arrendamiento un bien inmueble con el fin de operar la Casa de Todas. pc 69</v>
          </cell>
          <cell r="Y249">
            <v>44949</v>
          </cell>
          <cell r="Z249">
            <v>44949</v>
          </cell>
          <cell r="AA249">
            <v>45313</v>
          </cell>
          <cell r="AB249" t="str">
            <v>MESES</v>
          </cell>
          <cell r="AC249">
            <v>12.133333333333333</v>
          </cell>
          <cell r="AD249" t="str">
            <v>DIAS</v>
          </cell>
          <cell r="AE249">
            <v>364</v>
          </cell>
          <cell r="AF249" t="str">
            <v>https://www.contratos.gov.co/consultas/detalleProceso.do?numConstancia=23-22-56466</v>
          </cell>
          <cell r="AG249">
            <v>44946</v>
          </cell>
          <cell r="AH249" t="str">
            <v>1 1. Inversión</v>
          </cell>
          <cell r="AI249" t="str">
            <v>O23011601050000007671</v>
          </cell>
          <cell r="AJ249">
            <v>844</v>
          </cell>
          <cell r="AK249">
            <v>44929</v>
          </cell>
          <cell r="AL249">
            <v>134508720</v>
          </cell>
          <cell r="AM249">
            <v>282</v>
          </cell>
          <cell r="AN249">
            <v>44949</v>
          </cell>
          <cell r="AO249">
            <v>33627180</v>
          </cell>
          <cell r="AP249" t="str">
            <v>Interno</v>
          </cell>
          <cell r="AQ249" t="str">
            <v>Ana Rocío Murcia Gómez</v>
          </cell>
          <cell r="AR249" t="str">
            <v>Directora Administrativa y Financiera</v>
          </cell>
          <cell r="AS249" t="str">
            <v>Dirección Administrativa y Financiera</v>
          </cell>
          <cell r="AT249"/>
          <cell r="AU249">
            <v>33627180</v>
          </cell>
        </row>
        <row r="250">
          <cell r="A250">
            <v>242</v>
          </cell>
          <cell r="B250">
            <v>242</v>
          </cell>
          <cell r="C250" t="str">
            <v>CD-ARR-242-2023</v>
          </cell>
          <cell r="D250">
            <v>69</v>
          </cell>
          <cell r="E250" t="str">
            <v>SECOPI</v>
          </cell>
          <cell r="F250" t="str">
            <v>Contratos</v>
          </cell>
          <cell r="G250" t="str">
            <v>11 10. Típicos</v>
          </cell>
          <cell r="H250" t="str">
            <v xml:space="preserve">132 132-Arrendamiento de bienes inmuebles </v>
          </cell>
          <cell r="I250" t="str">
            <v>FRANCY PAOLA RAMIREZ PABON</v>
          </cell>
          <cell r="J250">
            <v>52424006</v>
          </cell>
          <cell r="K250" t="str">
            <v>N/A</v>
          </cell>
          <cell r="L250"/>
          <cell r="M250"/>
          <cell r="N250" t="str">
            <v>3 3. Único Contratista</v>
          </cell>
          <cell r="O250" t="str">
            <v>N/A</v>
          </cell>
          <cell r="P250" t="str">
            <v>N/A</v>
          </cell>
          <cell r="Q250" t="str">
            <v>N/A</v>
          </cell>
          <cell r="R250" t="str">
            <v>N/A</v>
          </cell>
          <cell r="S250" t="str">
            <v>N/A</v>
          </cell>
          <cell r="T250" t="str">
            <v>LAURA MARCELA TAMI LEAL</v>
          </cell>
          <cell r="U250" t="str">
            <v>1 1. Ley 80</v>
          </cell>
          <cell r="V250" t="str">
            <v>5 5. Contratación directa</v>
          </cell>
          <cell r="W250" t="str">
            <v>6 6. Otro</v>
          </cell>
          <cell r="X250" t="str">
            <v>Contratar a título de arrendamiento un bien inmueble con el fin de operar la Casa de Todas. pc 69</v>
          </cell>
          <cell r="Y250">
            <v>44949</v>
          </cell>
          <cell r="Z250">
            <v>44949</v>
          </cell>
          <cell r="AA250">
            <v>45313</v>
          </cell>
          <cell r="AB250" t="str">
            <v>MESES</v>
          </cell>
          <cell r="AC250">
            <v>12.133333333333333</v>
          </cell>
          <cell r="AD250" t="str">
            <v>DIAS</v>
          </cell>
          <cell r="AE250">
            <v>364</v>
          </cell>
          <cell r="AF250" t="str">
            <v>https://www.contratos.gov.co/consultas/detalleProceso.do?numConstancia=23-22-56466</v>
          </cell>
          <cell r="AG250">
            <v>44946</v>
          </cell>
          <cell r="AH250" t="str">
            <v>1 1. Inversión</v>
          </cell>
          <cell r="AI250" t="str">
            <v>O23011601050000007671</v>
          </cell>
          <cell r="AJ250">
            <v>844</v>
          </cell>
          <cell r="AK250">
            <v>44929</v>
          </cell>
          <cell r="AL250">
            <v>134508720</v>
          </cell>
          <cell r="AM250">
            <v>283</v>
          </cell>
          <cell r="AN250">
            <v>44949</v>
          </cell>
          <cell r="AO250">
            <v>67254360</v>
          </cell>
          <cell r="AP250" t="str">
            <v>Interno</v>
          </cell>
          <cell r="AQ250" t="str">
            <v>Ana Rocío Murcia Gómez</v>
          </cell>
          <cell r="AR250" t="str">
            <v>Directora Administrativa y Financiera</v>
          </cell>
          <cell r="AS250" t="str">
            <v>Dirección Administrativa y Financiera</v>
          </cell>
          <cell r="AT250"/>
          <cell r="AU250">
            <v>67254360</v>
          </cell>
        </row>
        <row r="251">
          <cell r="A251">
            <v>243</v>
          </cell>
          <cell r="B251">
            <v>243</v>
          </cell>
          <cell r="C251" t="str">
            <v>CD-PS-246-2023</v>
          </cell>
          <cell r="D251">
            <v>918</v>
          </cell>
          <cell r="E251" t="str">
            <v>SECOPII</v>
          </cell>
          <cell r="F251" t="str">
            <v>Contratos</v>
          </cell>
          <cell r="G251" t="str">
            <v>17 17. Contrato de Prestación de Servicios</v>
          </cell>
          <cell r="H251" t="str">
            <v xml:space="preserve">33 33-Servicios Apoyo a la Gestion de la Entidad (servicios administrativos) </v>
          </cell>
          <cell r="I251" t="str">
            <v>GLORIA PATRICIA ZAMBRANO ALVAREZ</v>
          </cell>
          <cell r="J251">
            <v>1020749871</v>
          </cell>
          <cell r="K251" t="str">
            <v>21/02/1990</v>
          </cell>
          <cell r="L251"/>
          <cell r="M251"/>
          <cell r="N251" t="str">
            <v>3 3. Único Contratista</v>
          </cell>
          <cell r="O251" t="str">
            <v>COLOMBIA</v>
          </cell>
          <cell r="P251" t="str">
            <v>BOGOTÁ</v>
          </cell>
          <cell r="Q251" t="str">
            <v>BOGOTÁ</v>
          </cell>
          <cell r="R251" t="str">
            <v>TECNICO PROFESIONAL JUDICIAL</v>
          </cell>
          <cell r="S251" t="str">
            <v>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v>
          </cell>
          <cell r="T251" t="str">
            <v>LAURA MARCELA TAMI LEAL</v>
          </cell>
          <cell r="U251" t="str">
            <v>1 1. Ley 80</v>
          </cell>
          <cell r="V251" t="str">
            <v>5 5. Contratación directa</v>
          </cell>
          <cell r="W251" t="str">
            <v>6 6. Otro</v>
          </cell>
          <cell r="X251" t="str">
            <v>Prestación de servicios para apoyar los procesos de intervención archivistica de conformidad con los procedimientos establecidos en el marco del cumplimiento del Programa de Gestión Documental de la entidad en la Dirección Administrativa y Financiera. pc 918</v>
          </cell>
          <cell r="Y251">
            <v>44949</v>
          </cell>
          <cell r="Z251">
            <v>44952</v>
          </cell>
          <cell r="AA251">
            <v>45289</v>
          </cell>
          <cell r="AB251" t="str">
            <v>MESES</v>
          </cell>
          <cell r="AC251">
            <v>11.233333333333333</v>
          </cell>
          <cell r="AD251" t="str">
            <v>DIAS</v>
          </cell>
          <cell r="AE251">
            <v>337</v>
          </cell>
          <cell r="AF251" t="str">
            <v>https://community.secop.gov.co/Public/Tendering/OpportunityDetail/Index?noticeUID=CO1.NTC.3819516&amp;isFromPublicArea=True&amp;isModal=true&amp;asPopupView=true</v>
          </cell>
          <cell r="AG251">
            <v>44949</v>
          </cell>
          <cell r="AH251" t="str">
            <v>1 1. Inversión</v>
          </cell>
          <cell r="AI251" t="str">
            <v>O23011605560000007662</v>
          </cell>
          <cell r="AJ251">
            <v>62</v>
          </cell>
          <cell r="AK251">
            <v>44929</v>
          </cell>
          <cell r="AL251">
            <v>27600000</v>
          </cell>
          <cell r="AM251">
            <v>292</v>
          </cell>
          <cell r="AN251">
            <v>44950</v>
          </cell>
          <cell r="AO251">
            <v>27600000</v>
          </cell>
          <cell r="AP251" t="str">
            <v>Interno</v>
          </cell>
          <cell r="AQ251" t="str">
            <v>Luis Guillermo Flechas Salcedo</v>
          </cell>
          <cell r="AR251" t="str">
            <v>Director de la Dirección de Contratación</v>
          </cell>
          <cell r="AS251" t="str">
            <v>Dirección de Contratación</v>
          </cell>
          <cell r="AT251"/>
          <cell r="AU251">
            <v>27600000</v>
          </cell>
        </row>
        <row r="252">
          <cell r="A252">
            <v>244</v>
          </cell>
          <cell r="B252">
            <v>244</v>
          </cell>
          <cell r="C252" t="str">
            <v>CD-PS-247-2023</v>
          </cell>
          <cell r="D252">
            <v>915</v>
          </cell>
          <cell r="E252" t="str">
            <v>SECOPII</v>
          </cell>
          <cell r="F252" t="str">
            <v>Contratos</v>
          </cell>
          <cell r="G252" t="str">
            <v>17 17. Contrato de Prestación de Servicios</v>
          </cell>
          <cell r="H252" t="str">
            <v xml:space="preserve">33 33-Servicios Apoyo a la Gestion de la Entidad (servicios administrativos) </v>
          </cell>
          <cell r="I252" t="str">
            <v>MARCELA  HERNANDEZ LLANES</v>
          </cell>
          <cell r="J252">
            <v>52878857</v>
          </cell>
          <cell r="K252">
            <v>30611</v>
          </cell>
          <cell r="L252"/>
          <cell r="M252"/>
          <cell r="N252" t="str">
            <v>3 3. Único Contratista</v>
          </cell>
          <cell r="O252" t="str">
            <v xml:space="preserve">COLOMBIA </v>
          </cell>
          <cell r="P252" t="str">
            <v xml:space="preserve">BOGOTÁ </v>
          </cell>
          <cell r="Q252" t="str">
            <v xml:space="preserve">BOGOTÁ </v>
          </cell>
          <cell r="R252" t="str">
            <v>ARCHIVISTA</v>
          </cell>
          <cell r="S252" t="str">
            <v>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segúnResolución No. 0012 del 12 de 
enero de 2017.</v>
          </cell>
          <cell r="T252" t="str">
            <v>LAURA MARCELA TAMI LEAL</v>
          </cell>
          <cell r="U252" t="str">
            <v>1 1. Ley 80</v>
          </cell>
          <cell r="V252" t="str">
            <v>5 5. Contratación directa</v>
          </cell>
          <cell r="W252" t="str">
            <v>6 6. Otro</v>
          </cell>
          <cell r="X252" t="str">
            <v>Prestación de servicios para apoyar los procesos de intervención archivistica de conformidad con los procedimientos establecidos en el marco del cumplimiento del Programa de Gestión Documental de la entidad en la Dirección Administrativa y Financiera. pc 915</v>
          </cell>
          <cell r="Y252">
            <v>44949</v>
          </cell>
          <cell r="Z252">
            <v>44952</v>
          </cell>
          <cell r="AA252">
            <v>45289</v>
          </cell>
          <cell r="AB252" t="str">
            <v>MESES</v>
          </cell>
          <cell r="AC252">
            <v>11.233333333333333</v>
          </cell>
          <cell r="AD252" t="str">
            <v>DIAS</v>
          </cell>
          <cell r="AE252">
            <v>337</v>
          </cell>
          <cell r="AF252" t="str">
            <v>https://community.secop.gov.co/Public/Tendering/OpportunityDetail/Index?noticeUID=CO1.NTC.3819494&amp;isFromPublicArea=True&amp;isModal=true&amp;asPopupView=true</v>
          </cell>
          <cell r="AG252">
            <v>44949</v>
          </cell>
          <cell r="AH252" t="str">
            <v>1 1. Inversión</v>
          </cell>
          <cell r="AI252" t="str">
            <v>O23011605560000007662</v>
          </cell>
          <cell r="AJ252">
            <v>59</v>
          </cell>
          <cell r="AK252">
            <v>44929</v>
          </cell>
          <cell r="AL252">
            <v>27600000</v>
          </cell>
          <cell r="AM252">
            <v>290</v>
          </cell>
          <cell r="AN252">
            <v>44950</v>
          </cell>
          <cell r="AO252">
            <v>27600000</v>
          </cell>
          <cell r="AP252" t="str">
            <v>Interno</v>
          </cell>
          <cell r="AQ252" t="str">
            <v>Ana Rocío Murcia Gómez</v>
          </cell>
          <cell r="AR252" t="str">
            <v>Directora Administrativa y Financiera</v>
          </cell>
          <cell r="AS252" t="str">
            <v>Dirección Administrativa y Financiera</v>
          </cell>
          <cell r="AT252"/>
          <cell r="AU252">
            <v>27600000</v>
          </cell>
        </row>
        <row r="253">
          <cell r="A253">
            <v>245</v>
          </cell>
          <cell r="B253">
            <v>245</v>
          </cell>
          <cell r="C253" t="str">
            <v>CD-PS-248-2023</v>
          </cell>
          <cell r="D253">
            <v>919</v>
          </cell>
          <cell r="E253" t="str">
            <v>SECOPII</v>
          </cell>
          <cell r="F253" t="str">
            <v>Contratos</v>
          </cell>
          <cell r="G253" t="str">
            <v>17 17. Contrato de Prestación de Servicios</v>
          </cell>
          <cell r="H253" t="str">
            <v xml:space="preserve">33 33-Servicios Apoyo a la Gestion de la Entidad (servicios administrativos) </v>
          </cell>
          <cell r="I253" t="str">
            <v>FREDDY ESTEBAN NARANJO VILLA</v>
          </cell>
          <cell r="J253">
            <v>1110575837</v>
          </cell>
          <cell r="K253" t="str">
            <v>02/09/1994</v>
          </cell>
          <cell r="L253"/>
          <cell r="M253"/>
          <cell r="N253" t="str">
            <v>3 3. Único Contratista</v>
          </cell>
          <cell r="O253" t="str">
            <v>COLOMBIA</v>
          </cell>
          <cell r="P253" t="str">
            <v>TOLIMA</v>
          </cell>
          <cell r="Q253" t="str">
            <v>IBAGUE</v>
          </cell>
          <cell r="R253" t="str">
            <v>TECNOLOGO EN GESTION DOCUMENTAL</v>
          </cell>
          <cell r="S253"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v>
          </cell>
          <cell r="T253" t="str">
            <v>LAURA MARCELA TAMI LEAL</v>
          </cell>
          <cell r="U253" t="str">
            <v>1 1. Ley 80</v>
          </cell>
          <cell r="V253" t="str">
            <v>5 5. Contratación directa</v>
          </cell>
          <cell r="W253" t="str">
            <v>6 6. Otro</v>
          </cell>
          <cell r="X253" t="str">
            <v>Prestación de servicios para apoyar los procesos de intervención archivistica de conformidad con los procedimientos establecidos en el marco del cumplimiento del Programa de Gestión Documental de la entidad en la Dirección Administrativa y Financiera. pc 919</v>
          </cell>
          <cell r="Y253">
            <v>44949</v>
          </cell>
          <cell r="Z253">
            <v>44952</v>
          </cell>
          <cell r="AA253">
            <v>45291</v>
          </cell>
          <cell r="AB253" t="str">
            <v>MESES</v>
          </cell>
          <cell r="AC253">
            <v>11.3</v>
          </cell>
          <cell r="AD253" t="str">
            <v>DIAS</v>
          </cell>
          <cell r="AE253">
            <v>339</v>
          </cell>
          <cell r="AF253" t="str">
            <v>https://community.secop.gov.co/Public/Tendering/OpportunityDetail/Index?noticeUID=CO1.NTC.3820307&amp;isFromPublicArea=True&amp;isModal=true&amp;asPopupView=true</v>
          </cell>
          <cell r="AG253">
            <v>44946</v>
          </cell>
          <cell r="AH253" t="str">
            <v>1 1. Inversión</v>
          </cell>
          <cell r="AI253" t="str">
            <v>O23011605560000007662</v>
          </cell>
          <cell r="AJ253">
            <v>63</v>
          </cell>
          <cell r="AK253">
            <v>44929</v>
          </cell>
          <cell r="AL253">
            <v>27600000</v>
          </cell>
          <cell r="AM253">
            <v>293</v>
          </cell>
          <cell r="AN253">
            <v>44950</v>
          </cell>
          <cell r="AO253">
            <v>27600000</v>
          </cell>
          <cell r="AP253" t="str">
            <v>Interno</v>
          </cell>
          <cell r="AQ253" t="str">
            <v>Ana Rocío Murcia Gómez</v>
          </cell>
          <cell r="AR253" t="str">
            <v>Directora Administrativa y Financiera</v>
          </cell>
          <cell r="AS253" t="str">
            <v>Dirección Administrativa y Financiera</v>
          </cell>
          <cell r="AT253"/>
          <cell r="AU253">
            <v>27600000</v>
          </cell>
        </row>
        <row r="254">
          <cell r="A254">
            <v>246</v>
          </cell>
          <cell r="B254">
            <v>246</v>
          </cell>
          <cell r="C254" t="str">
            <v xml:space="preserve">ANULADO </v>
          </cell>
          <cell r="D254"/>
          <cell r="E254"/>
          <cell r="F254"/>
          <cell r="G254"/>
          <cell r="H254"/>
          <cell r="I254"/>
          <cell r="J254"/>
          <cell r="K254"/>
          <cell r="L254"/>
          <cell r="M254"/>
          <cell r="N254"/>
          <cell r="O254"/>
          <cell r="P254"/>
          <cell r="Q254"/>
          <cell r="R254"/>
          <cell r="S254"/>
          <cell r="T254"/>
          <cell r="U254"/>
          <cell r="V254"/>
          <cell r="W254"/>
          <cell r="X254"/>
          <cell r="Y254"/>
          <cell r="Z254"/>
          <cell r="AA254"/>
          <cell r="AB254"/>
          <cell r="AC254"/>
          <cell r="AD254"/>
          <cell r="AE254">
            <v>0</v>
          </cell>
          <cell r="AF254"/>
          <cell r="AG254"/>
          <cell r="AH254"/>
          <cell r="AI254">
            <v>0</v>
          </cell>
          <cell r="AJ254"/>
          <cell r="AK254"/>
          <cell r="AL254"/>
          <cell r="AM254"/>
          <cell r="AN254"/>
          <cell r="AO254"/>
          <cell r="AP254"/>
          <cell r="AQ254"/>
          <cell r="AS254"/>
          <cell r="AT254"/>
          <cell r="AU254"/>
        </row>
        <row r="255">
          <cell r="A255">
            <v>247</v>
          </cell>
          <cell r="B255">
            <v>247</v>
          </cell>
          <cell r="C255" t="str">
            <v>CD-PS-250-2023</v>
          </cell>
          <cell r="D255">
            <v>636</v>
          </cell>
          <cell r="E255" t="str">
            <v>SECOPII</v>
          </cell>
          <cell r="F255" t="str">
            <v>Contratos</v>
          </cell>
          <cell r="G255" t="str">
            <v>17 17. Contrato de Prestación de Servicios</v>
          </cell>
          <cell r="H255" t="str">
            <v xml:space="preserve">31 31-Servicios Profesionales </v>
          </cell>
          <cell r="I255" t="str">
            <v>VALERIA  CABALLERO GONZALEZ</v>
          </cell>
          <cell r="J255">
            <v>1032447527</v>
          </cell>
          <cell r="K255">
            <v>33608</v>
          </cell>
          <cell r="L255"/>
          <cell r="M255"/>
          <cell r="N255" t="str">
            <v>3 3. Único Contratista</v>
          </cell>
          <cell r="O255" t="str">
            <v xml:space="preserve">COLOMBIA </v>
          </cell>
          <cell r="P255" t="str">
            <v>CUNDINAMARCA</v>
          </cell>
          <cell r="Q255" t="str">
            <v>BOGOTA D.C</v>
          </cell>
          <cell r="R255" t="str">
            <v>POLITÓLOGA MAESTRIA EN GOBIERNO Y POLITICAS Publicas</v>
          </cell>
          <cell r="S255"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255" t="str">
            <v>LAURA MARCELA TAMI LEAL</v>
          </cell>
          <cell r="U255" t="str">
            <v>1 1. Ley 80</v>
          </cell>
          <cell r="V255" t="str">
            <v>5 5. Contratación directa</v>
          </cell>
          <cell r="W255" t="str">
            <v>6 6. Otro</v>
          </cell>
          <cell r="X255" t="str">
            <v>Apoyar a la Dirección de Derechos y Diseño de Política en la seguimiento y monitoreo de los lineamientos, instrumentos, políticas y planes de acción lideradas por la entidad PC 636</v>
          </cell>
          <cell r="Y255">
            <v>44949</v>
          </cell>
          <cell r="Z255">
            <v>44950</v>
          </cell>
          <cell r="AA255">
            <v>45291</v>
          </cell>
          <cell r="AB255" t="str">
            <v>MESES</v>
          </cell>
          <cell r="AC255">
            <v>11.366666666666667</v>
          </cell>
          <cell r="AD255" t="str">
            <v>DIAS</v>
          </cell>
          <cell r="AE255">
            <v>341</v>
          </cell>
          <cell r="AF255" t="str">
            <v>https://community.secop.gov.co/Public/Tendering/OpportunityDetail/Index?noticeUID=CO1.NTC.3820177&amp;isFromPublicArea=True&amp;isModal=true&amp;asPopupView=true</v>
          </cell>
          <cell r="AG255">
            <v>44949</v>
          </cell>
          <cell r="AH255" t="str">
            <v>1 1. Inversión</v>
          </cell>
          <cell r="AI255" t="str">
            <v>O23011601050000007738</v>
          </cell>
          <cell r="AJ255">
            <v>742</v>
          </cell>
          <cell r="AK255">
            <v>44929</v>
          </cell>
          <cell r="AL255">
            <v>76992500</v>
          </cell>
          <cell r="AM255">
            <v>279</v>
          </cell>
          <cell r="AN255">
            <v>44949</v>
          </cell>
          <cell r="AO255">
            <v>76992500</v>
          </cell>
          <cell r="AP255" t="str">
            <v>Interno</v>
          </cell>
          <cell r="AQ255" t="str">
            <v>Sandra María Cifuentes Sandoval</v>
          </cell>
          <cell r="AR255" t="str">
            <v>Profesional Especializada Grado 27</v>
          </cell>
          <cell r="AS255" t="str">
            <v>Dirección de Derechos y Diseño de Política</v>
          </cell>
          <cell r="AT255" t="str">
            <v>cambio de supervisión</v>
          </cell>
          <cell r="AU255">
            <v>76992500</v>
          </cell>
        </row>
        <row r="256">
          <cell r="A256">
            <v>248</v>
          </cell>
          <cell r="B256">
            <v>248</v>
          </cell>
          <cell r="C256" t="str">
            <v>CD-PS-251-2023</v>
          </cell>
          <cell r="D256">
            <v>722</v>
          </cell>
          <cell r="E256" t="str">
            <v>SECOPII</v>
          </cell>
          <cell r="F256" t="str">
            <v>Contratos</v>
          </cell>
          <cell r="G256" t="str">
            <v>17 17. Contrato de Prestación de Servicios</v>
          </cell>
          <cell r="H256" t="str">
            <v xml:space="preserve">31 31-Servicios Profesionales </v>
          </cell>
          <cell r="I256" t="str">
            <v>SANDRA PATRICIA REMOLINA LEON</v>
          </cell>
          <cell r="J256">
            <v>52694884</v>
          </cell>
          <cell r="K256">
            <v>29403</v>
          </cell>
          <cell r="L256"/>
          <cell r="M256"/>
          <cell r="N256" t="str">
            <v>3 3. Único Contratista</v>
          </cell>
          <cell r="O256" t="str">
            <v xml:space="preserve">COLOMBIA </v>
          </cell>
          <cell r="P256" t="str">
            <v>BOGOTÁ</v>
          </cell>
          <cell r="Q256" t="str">
            <v>BOGOTÁ</v>
          </cell>
          <cell r="R256" t="str">
            <v>Abogada</v>
          </cell>
          <cell r="S256" t="str">
            <v>Título profesional en disciplinas
académicas de los núcleos
básicos de conocimiento NBC
de: Derecho y Afines. Título de
Posgrado en la modalidad de
especialización en carreras
afines o su equivalencia.
26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256" t="str">
            <v>LAURA MARCELA TAMI LEAL</v>
          </cell>
          <cell r="U256" t="str">
            <v>1 1. Ley 80</v>
          </cell>
          <cell r="V256" t="str">
            <v>5 5. Contratación directa</v>
          </cell>
          <cell r="W256" t="str">
            <v>6 6. Otro</v>
          </cell>
          <cell r="X256" t="str">
            <v>Apoyar la supervisión técnica, administrativa y financiera de los convenios y/o contratos, así como las diferentes etapas contractuales de los procesos que se le asignen desde la supervisión del contrato pc 722</v>
          </cell>
          <cell r="Y256">
            <v>44949</v>
          </cell>
          <cell r="Z256">
            <v>44950</v>
          </cell>
          <cell r="AA256">
            <v>45291</v>
          </cell>
          <cell r="AB256" t="str">
            <v>MESES</v>
          </cell>
          <cell r="AC256">
            <v>11.366666666666667</v>
          </cell>
          <cell r="AD256" t="str">
            <v>DIAS</v>
          </cell>
          <cell r="AE256">
            <v>341</v>
          </cell>
          <cell r="AF256" t="str">
            <v>https://community.secop.gov.co/Public/Tendering/OpportunityDetail/Index?noticeUID=CO1.NTC.3818997&amp;isFromPublicArea=True&amp;isModal=true&amp;asPopupView=true</v>
          </cell>
          <cell r="AG256">
            <v>44949</v>
          </cell>
          <cell r="AH256" t="str">
            <v>1 1. Inversión</v>
          </cell>
          <cell r="AI256" t="str">
            <v>O23011601020000007673</v>
          </cell>
          <cell r="AJ256">
            <v>649</v>
          </cell>
          <cell r="AK256">
            <v>44929</v>
          </cell>
          <cell r="AL256">
            <v>92000000</v>
          </cell>
          <cell r="AM256">
            <v>295</v>
          </cell>
          <cell r="AN256">
            <v>44950</v>
          </cell>
          <cell r="AO256">
            <v>91200000</v>
          </cell>
          <cell r="AP256" t="str">
            <v>Interno</v>
          </cell>
          <cell r="AQ256" t="str">
            <v>Diana Maria Parra Romero</v>
          </cell>
          <cell r="AR256" t="str">
            <v>Subsecretaria del Cuidado y Políticas de Igualdad</v>
          </cell>
          <cell r="AS256" t="str">
            <v>Subsecretaría del Cuidado y Políticas de Igualdad</v>
          </cell>
          <cell r="AT256"/>
          <cell r="AU256">
            <v>91200000</v>
          </cell>
        </row>
        <row r="257">
          <cell r="A257">
            <v>249</v>
          </cell>
          <cell r="B257">
            <v>249</v>
          </cell>
          <cell r="C257" t="str">
            <v>CD-PS-252-2023</v>
          </cell>
          <cell r="D257">
            <v>720</v>
          </cell>
          <cell r="E257" t="str">
            <v>SECOPII</v>
          </cell>
          <cell r="F257" t="str">
            <v>Contratos</v>
          </cell>
          <cell r="G257" t="str">
            <v>17 17. Contrato de Prestación de Servicios</v>
          </cell>
          <cell r="H257" t="str">
            <v xml:space="preserve">31 31-Servicios Profesionales </v>
          </cell>
          <cell r="I257" t="str">
            <v>LAURA CATALINA GUTIERREZ CAMPOS</v>
          </cell>
          <cell r="J257">
            <v>53106978</v>
          </cell>
          <cell r="K257">
            <v>30773</v>
          </cell>
          <cell r="L257"/>
          <cell r="M257"/>
          <cell r="N257" t="str">
            <v>3 3. Único Contratista</v>
          </cell>
          <cell r="O257" t="str">
            <v xml:space="preserve">COLOMBIA </v>
          </cell>
          <cell r="P257" t="str">
            <v>CUNDINAMARCA</v>
          </cell>
          <cell r="Q257" t="str">
            <v>BOGOTA D.C</v>
          </cell>
          <cell r="R257" t="str">
            <v>INTERNACIONALISTA</v>
          </cell>
          <cell r="S257"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30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257" t="str">
            <v>LAURA MARCELA TAMI LEAL</v>
          </cell>
          <cell r="U257" t="str">
            <v>1 1. Ley 80</v>
          </cell>
          <cell r="V257" t="str">
            <v>5 5. Contratación directa</v>
          </cell>
          <cell r="W257" t="str">
            <v>6 6. Otro</v>
          </cell>
          <cell r="X257" t="str">
            <v>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 720</v>
          </cell>
          <cell r="Y257">
            <v>44949</v>
          </cell>
          <cell r="Z257">
            <v>44950</v>
          </cell>
          <cell r="AA257">
            <v>45291</v>
          </cell>
          <cell r="AB257" t="str">
            <v>MESES</v>
          </cell>
          <cell r="AC257">
            <v>11.1</v>
          </cell>
          <cell r="AD257" t="str">
            <v>DIAS</v>
          </cell>
          <cell r="AE257">
            <v>341</v>
          </cell>
          <cell r="AF257" t="str">
            <v>https://community.secop.gov.co/Public/Tendering/OpportunityDetail/Index?noticeUID=CO1.NTC.3819528&amp;isFromPublicArea=True&amp;isModal=true&amp;asPopupView=true</v>
          </cell>
          <cell r="AG257">
            <v>44949</v>
          </cell>
          <cell r="AH257" t="str">
            <v>1 1. Inversión</v>
          </cell>
          <cell r="AI257" t="str">
            <v>O23011601020000007673</v>
          </cell>
          <cell r="AJ257">
            <v>645</v>
          </cell>
          <cell r="AK257">
            <v>44929</v>
          </cell>
          <cell r="AL257">
            <v>92818000</v>
          </cell>
          <cell r="AM257">
            <v>296</v>
          </cell>
          <cell r="AN257">
            <v>44950</v>
          </cell>
          <cell r="AO257">
            <v>92818000</v>
          </cell>
          <cell r="AP257" t="str">
            <v>Interno</v>
          </cell>
          <cell r="AQ257" t="str">
            <v>Natalia Oviedo Meza</v>
          </cell>
          <cell r="AR257" t="str">
            <v xml:space="preserve">Asesora de Despacho </v>
          </cell>
          <cell r="AS257" t="str">
            <v>Despacho</v>
          </cell>
          <cell r="AT257" t="str">
            <v>cambio de supervisión, ANDREA CATALINA ZOTA BERNAL</v>
          </cell>
          <cell r="AU257">
            <v>92818000</v>
          </cell>
        </row>
        <row r="258">
          <cell r="A258">
            <v>250</v>
          </cell>
          <cell r="B258">
            <v>250</v>
          </cell>
          <cell r="C258" t="str">
            <v>CD-PS-253-2023</v>
          </cell>
          <cell r="D258">
            <v>968</v>
          </cell>
          <cell r="E258" t="str">
            <v>SECOPII</v>
          </cell>
          <cell r="F258" t="str">
            <v>Contratos</v>
          </cell>
          <cell r="G258" t="str">
            <v>17 17. Contrato de Prestación de Servicios</v>
          </cell>
          <cell r="H258" t="str">
            <v xml:space="preserve">31 31-Servicios Profesionales </v>
          </cell>
          <cell r="I258" t="str">
            <v>YULY AUDREY RUIZ VARGAS</v>
          </cell>
          <cell r="J258">
            <v>1020752054</v>
          </cell>
          <cell r="K258">
            <v>33001</v>
          </cell>
          <cell r="L258"/>
          <cell r="M258"/>
          <cell r="N258" t="str">
            <v>3 3. Único Contratista</v>
          </cell>
          <cell r="O258" t="str">
            <v xml:space="preserve">COLOMBIA </v>
          </cell>
          <cell r="P258" t="str">
            <v xml:space="preserve">BOGOTÁ </v>
          </cell>
          <cell r="Q258" t="str">
            <v>BOGOTÁ</v>
          </cell>
          <cell r="R258" t="str">
            <v>Administrador de Empresas</v>
          </cell>
          <cell r="S258" t="str">
            <v>Título de Formación 
Tecnológica o Título 
de Formación 
Técnica Profesional
Ó Titulo Profesional 
en carreras de los 
núcleos básicos del 
conocimiento - NBC
Cuatro (4) meses de 
experiencia laboral
o un (1) mes de 
experiencia si tiene 
TP 
Aplica según
Resolución No. 0012
del 12 de enero de
2017.</v>
          </cell>
          <cell r="T258" t="str">
            <v>LAURA MARCELA TAMI LEAL</v>
          </cell>
          <cell r="U258" t="str">
            <v>1 1. Ley 80</v>
          </cell>
          <cell r="V258" t="str">
            <v>5 5. Contratación directa</v>
          </cell>
          <cell r="W258" t="str">
            <v>6 6. Otro</v>
          </cell>
          <cell r="X258" t="str">
            <v>Prestar servicios de apoyo a la Direccion Administrativa y Financiera en las actividades relacionadas con los recursos físicos de la entidad y la actualización de los aplicativos y herramientas correspondientes. PC 968</v>
          </cell>
          <cell r="Y258">
            <v>44949</v>
          </cell>
          <cell r="Z258">
            <v>44950</v>
          </cell>
          <cell r="AA258">
            <v>45289</v>
          </cell>
          <cell r="AB258" t="str">
            <v>MESES</v>
          </cell>
          <cell r="AC258">
            <v>11.3</v>
          </cell>
          <cell r="AD258" t="str">
            <v>DIAS</v>
          </cell>
          <cell r="AE258">
            <v>339</v>
          </cell>
          <cell r="AF258" t="str">
            <v>https://community.secop.gov.co/Public/Tendering/OpportunityDetail/Index?noticeUID=CO1.NTC.3820477&amp;isFromPublicArea=True&amp;isModal=true&amp;asPopupView=true</v>
          </cell>
          <cell r="AG258">
            <v>44949</v>
          </cell>
          <cell r="AH258" t="str">
            <v>2 2. Funcionamiento</v>
          </cell>
          <cell r="AI258" t="str">
            <v>O21202020080383990</v>
          </cell>
          <cell r="AJ258">
            <v>15</v>
          </cell>
          <cell r="AK258">
            <v>44929</v>
          </cell>
          <cell r="AL258">
            <v>36684000</v>
          </cell>
          <cell r="AM258">
            <v>280</v>
          </cell>
          <cell r="AN258">
            <v>44949</v>
          </cell>
          <cell r="AO258">
            <v>36684000</v>
          </cell>
          <cell r="AP258" t="str">
            <v>Interno</v>
          </cell>
          <cell r="AQ258" t="str">
            <v>Ana Rocío Murcia Gómez</v>
          </cell>
          <cell r="AR258" t="str">
            <v>Directora Administrativa y Financiera</v>
          </cell>
          <cell r="AS258" t="str">
            <v>Dirección Administrativa y Financiera</v>
          </cell>
          <cell r="AT258"/>
          <cell r="AU258">
            <v>36684000</v>
          </cell>
        </row>
        <row r="259">
          <cell r="A259">
            <v>251</v>
          </cell>
          <cell r="B259">
            <v>251</v>
          </cell>
          <cell r="C259" t="str">
            <v>CD-PS-254-2023</v>
          </cell>
          <cell r="D259">
            <v>670</v>
          </cell>
          <cell r="E259" t="str">
            <v>SECOPII</v>
          </cell>
          <cell r="F259" t="str">
            <v>Contratos</v>
          </cell>
          <cell r="G259" t="str">
            <v>17 17. Contrato de Prestación de Servicios</v>
          </cell>
          <cell r="H259" t="str">
            <v xml:space="preserve">31 31-Servicios Profesionales </v>
          </cell>
          <cell r="I259" t="str">
            <v>DANIEL ALEJANDRO PEÑA MEDINA</v>
          </cell>
          <cell r="J259">
            <v>79796051</v>
          </cell>
          <cell r="K259">
            <v>28562</v>
          </cell>
          <cell r="L259"/>
          <cell r="M259"/>
          <cell r="N259" t="str">
            <v>3 3. Único Contratista</v>
          </cell>
          <cell r="O259" t="str">
            <v>COLOMBIA</v>
          </cell>
          <cell r="P259" t="str">
            <v>BOGOTÁ</v>
          </cell>
          <cell r="Q259" t="str">
            <v>BOGOTÁ</v>
          </cell>
          <cell r="R259" t="str">
            <v>Administrador de Empresas</v>
          </cell>
          <cell r="S259" t="str">
            <v>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Veinte (20) meses de experiencia profesional
De ser necesario se aplicará la 
equivalencia del artículo cuarto de la 
Resolución No. 012 de 2017.</v>
          </cell>
          <cell r="T259" t="str">
            <v>LAURA MARCELA TAMI LEAL</v>
          </cell>
          <cell r="U259" t="str">
            <v>1 1. Ley 80</v>
          </cell>
          <cell r="V259" t="str">
            <v>5 5. Contratación directa</v>
          </cell>
          <cell r="W259" t="str">
            <v>6 6. Otro</v>
          </cell>
          <cell r="X259" t="str">
            <v>Prestar servicios profesionales a la Dirección de Gestión del Conocimiento en la organización y control del levantamiento de información correspondiente a los procesos de investigación que adelante el OMEG. pc 670</v>
          </cell>
          <cell r="Y259">
            <v>44949</v>
          </cell>
          <cell r="Z259">
            <v>44950</v>
          </cell>
          <cell r="AA259">
            <v>45291</v>
          </cell>
          <cell r="AB259" t="str">
            <v>MESES</v>
          </cell>
          <cell r="AC259">
            <v>11.366666666666667</v>
          </cell>
          <cell r="AD259" t="str">
            <v>DIAS</v>
          </cell>
          <cell r="AE259">
            <v>341</v>
          </cell>
          <cell r="AF259" t="str">
            <v>https://community.secop.gov.co/Public/Tendering/OpportunityDetail/Index?noticeUID=CO1.NTC.3820313&amp;isFromPublicArea=True&amp;isModal=true&amp;asPopupView=true</v>
          </cell>
          <cell r="AG259">
            <v>44949</v>
          </cell>
          <cell r="AH259" t="str">
            <v>1 1. Inversión</v>
          </cell>
          <cell r="AI259" t="str">
            <v>O23011605530000007668</v>
          </cell>
          <cell r="AJ259">
            <v>547</v>
          </cell>
          <cell r="AK259">
            <v>44929</v>
          </cell>
          <cell r="AL259">
            <v>80500000</v>
          </cell>
          <cell r="AM259">
            <v>286</v>
          </cell>
          <cell r="AN259">
            <v>44950</v>
          </cell>
          <cell r="AO259">
            <v>80500000</v>
          </cell>
          <cell r="AP259" t="str">
            <v>Interno</v>
          </cell>
          <cell r="AQ259" t="str">
            <v>Angie Paola Mesa Rojas</v>
          </cell>
          <cell r="AR259" t="str">
            <v>Directora de Gestión del Conocimiento</v>
          </cell>
          <cell r="AS259" t="str">
            <v>Dirección de Gestión del Conocimiento</v>
          </cell>
          <cell r="AT259"/>
          <cell r="AU259">
            <v>80500000</v>
          </cell>
        </row>
        <row r="260">
          <cell r="A260">
            <v>252</v>
          </cell>
          <cell r="B260">
            <v>252</v>
          </cell>
          <cell r="C260" t="str">
            <v xml:space="preserve">ANULADO </v>
          </cell>
          <cell r="D260"/>
          <cell r="E260"/>
          <cell r="F260"/>
          <cell r="G260"/>
          <cell r="H260"/>
          <cell r="I260"/>
          <cell r="J260"/>
          <cell r="K260"/>
          <cell r="L260"/>
          <cell r="M260"/>
          <cell r="N260"/>
          <cell r="O260"/>
          <cell r="P260"/>
          <cell r="Q260"/>
          <cell r="R260"/>
          <cell r="S260"/>
          <cell r="T260"/>
          <cell r="U260"/>
          <cell r="V260"/>
          <cell r="W260"/>
          <cell r="X260"/>
          <cell r="Y260"/>
          <cell r="Z260"/>
          <cell r="AA260"/>
          <cell r="AB260"/>
          <cell r="AC260"/>
          <cell r="AD260"/>
          <cell r="AE260">
            <v>0</v>
          </cell>
          <cell r="AF260"/>
          <cell r="AG260"/>
          <cell r="AH260"/>
          <cell r="AI260">
            <v>0</v>
          </cell>
          <cell r="AJ260"/>
          <cell r="AK260"/>
          <cell r="AL260"/>
          <cell r="AM260"/>
          <cell r="AN260"/>
          <cell r="AO260"/>
          <cell r="AP260"/>
          <cell r="AQ260"/>
          <cell r="AS260"/>
          <cell r="AT260"/>
          <cell r="AU260"/>
        </row>
        <row r="261">
          <cell r="A261">
            <v>253</v>
          </cell>
          <cell r="B261">
            <v>253</v>
          </cell>
          <cell r="C261" t="str">
            <v>CD-PS-256-2023</v>
          </cell>
          <cell r="D261">
            <v>765</v>
          </cell>
          <cell r="E261" t="str">
            <v>SECOPII</v>
          </cell>
          <cell r="F261" t="str">
            <v>Contratos</v>
          </cell>
          <cell r="G261" t="str">
            <v>17 17. Contrato de Prestación de Servicios</v>
          </cell>
          <cell r="H261" t="str">
            <v xml:space="preserve">31 31-Servicios Profesionales </v>
          </cell>
          <cell r="I261" t="str">
            <v>NATALIA ANDREA RINCON PARRA</v>
          </cell>
          <cell r="J261">
            <v>1018448036</v>
          </cell>
          <cell r="K261" t="str">
            <v>08/09/1991</v>
          </cell>
          <cell r="L261"/>
          <cell r="M261"/>
          <cell r="N261" t="str">
            <v>3 3. Único Contratista</v>
          </cell>
          <cell r="O261" t="str">
            <v>COLOMBIA</v>
          </cell>
          <cell r="P261" t="str">
            <v>BOGOTÁ</v>
          </cell>
          <cell r="Q261" t="str">
            <v>BOGOTÁ</v>
          </cell>
          <cell r="R261" t="str">
            <v>COMUNICADOR SOCIAL
ESPECIALISTA EN GERENCIA DE MERCADEO</v>
          </cell>
          <cell r="S261" t="str">
            <v>Título profesional con 
tarjeta si aplica en 
carreras de núcleo 
básico del conocimiento 
NBC: comunicación 
social y/o, periodismo y 
afines.
Título de Posgrado en la 
modalidad de 
especialización y/o su 
equivalencia.
28 meses de experiencia profesional
N/A</v>
          </cell>
          <cell r="T261" t="str">
            <v>LAURA MARCELA TAMI LEAL</v>
          </cell>
          <cell r="U261" t="str">
            <v>1 1. Ley 80</v>
          </cell>
          <cell r="V261" t="str">
            <v>5 5. Contratación directa</v>
          </cell>
          <cell r="W261" t="str">
            <v>6 6. Otro</v>
          </cell>
          <cell r="X261" t="str">
            <v>Prestar servicios profesionales para el desarrollo de actividades que visibilicen a través de formatos y contenidos multicanal, la misionalidad y oferta de servicios de la Secretaría Distrital de la Mujer en el marco del proyecto Implementación de Estrategia de Divulgación Pedagógica con Enfoques de Género y de Derechos Bogotá. PC765</v>
          </cell>
          <cell r="Y261">
            <v>44949</v>
          </cell>
          <cell r="Z261">
            <v>44951</v>
          </cell>
          <cell r="AA261">
            <v>45291</v>
          </cell>
          <cell r="AB261" t="str">
            <v>MESES</v>
          </cell>
          <cell r="AC261">
            <v>11.333333333333334</v>
          </cell>
          <cell r="AD261" t="str">
            <v>DIAS</v>
          </cell>
          <cell r="AE261">
            <v>340</v>
          </cell>
          <cell r="AF261" t="str">
            <v>https://community.secop.gov.co/Public/Tendering/OpportunityDetail/Index?noticeUID=CO1.NTC.3826171&amp;isFromPublicArea=True&amp;isModal=true&amp;asPopupView=true</v>
          </cell>
          <cell r="AG261">
            <v>44949</v>
          </cell>
          <cell r="AH261" t="str">
            <v>1 1. Inversión</v>
          </cell>
          <cell r="AI261" t="str">
            <v>O23011603400000007739</v>
          </cell>
          <cell r="AJ261">
            <v>693</v>
          </cell>
          <cell r="AK261">
            <v>44929</v>
          </cell>
          <cell r="AL261">
            <v>98657138</v>
          </cell>
          <cell r="AM261">
            <v>303</v>
          </cell>
          <cell r="AN261">
            <v>44950</v>
          </cell>
          <cell r="AO261">
            <v>98657138</v>
          </cell>
          <cell r="AP261" t="str">
            <v>Interno</v>
          </cell>
          <cell r="AQ261" t="str">
            <v>Claudia Marcela Rincón Caicedo</v>
          </cell>
          <cell r="AR261" t="str">
            <v>Jefe Asesora de Comunicaciones</v>
          </cell>
          <cell r="AS261" t="str">
            <v>Oficina Aseosa de Comunicaciones</v>
          </cell>
          <cell r="AT261"/>
          <cell r="AU261">
            <v>98657138</v>
          </cell>
        </row>
        <row r="262">
          <cell r="A262">
            <v>254</v>
          </cell>
          <cell r="B262">
            <v>254</v>
          </cell>
          <cell r="C262" t="str">
            <v>CD-PS-257-2023</v>
          </cell>
          <cell r="D262">
            <v>456</v>
          </cell>
          <cell r="E262" t="str">
            <v>SECOPII</v>
          </cell>
          <cell r="F262" t="str">
            <v>Contratos</v>
          </cell>
          <cell r="G262" t="str">
            <v>17 17. Contrato de Prestación de Servicios</v>
          </cell>
          <cell r="H262" t="str">
            <v xml:space="preserve">31 31-Servicios Profesionales </v>
          </cell>
          <cell r="I262" t="str">
            <v>ADRIANA LUCIA PUENTES CASTRO</v>
          </cell>
          <cell r="J262">
            <v>1049603650</v>
          </cell>
          <cell r="K262">
            <v>31593</v>
          </cell>
          <cell r="L262"/>
          <cell r="M262"/>
          <cell r="N262" t="str">
            <v>3 3. Único Contratista</v>
          </cell>
          <cell r="O262" t="str">
            <v>COLOMBIA</v>
          </cell>
          <cell r="P262" t="str">
            <v>BOYACA</v>
          </cell>
          <cell r="Q262" t="str">
            <v>TUNJA</v>
          </cell>
          <cell r="R262" t="str">
            <v>ABOGADA</v>
          </cell>
          <cell r="S262" t="str">
            <v>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Mínimo once (11)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v>
          </cell>
          <cell r="T262" t="str">
            <v>LAURA MARCELA TAMI LEAL</v>
          </cell>
          <cell r="U262" t="str">
            <v>1 1. Ley 80</v>
          </cell>
          <cell r="V262" t="str">
            <v>5 5. Contratación directa</v>
          </cell>
          <cell r="W262" t="str">
            <v>6 6. Otro</v>
          </cell>
          <cell r="X262" t="str">
            <v>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456</v>
          </cell>
          <cell r="Y262">
            <v>44949</v>
          </cell>
          <cell r="Z262">
            <v>44950</v>
          </cell>
          <cell r="AA262">
            <v>45268</v>
          </cell>
          <cell r="AB262" t="str">
            <v>MESES</v>
          </cell>
          <cell r="AC262">
            <v>10.1</v>
          </cell>
          <cell r="AD262" t="str">
            <v>DIAS</v>
          </cell>
          <cell r="AE262">
            <v>318</v>
          </cell>
          <cell r="AF262" t="str">
            <v>https://community.secop.gov.co/Public/Tendering/OpportunityDetail/Index?noticeUID=CO1.NTC.3822214&amp;isFromPublicArea=True&amp;isModal=true&amp;asPopupView=true</v>
          </cell>
          <cell r="AG262">
            <v>44949</v>
          </cell>
          <cell r="AH262" t="str">
            <v>1 1. Inversión</v>
          </cell>
          <cell r="AI262" t="str">
            <v>O23011601020000007675</v>
          </cell>
          <cell r="AJ262">
            <v>385</v>
          </cell>
          <cell r="AK262">
            <v>44929</v>
          </cell>
          <cell r="AL262">
            <v>68439000</v>
          </cell>
          <cell r="AM262">
            <v>284</v>
          </cell>
          <cell r="AN262">
            <v>44950</v>
          </cell>
          <cell r="AO262">
            <v>68439000</v>
          </cell>
          <cell r="AP262" t="str">
            <v>Interno</v>
          </cell>
          <cell r="AQ262" t="str">
            <v>Marcela Enciso Gaitan</v>
          </cell>
          <cell r="AR262" t="str">
            <v>Directora de Territorialización de Derechos y Participación</v>
          </cell>
          <cell r="AS262" t="str">
            <v>Dirección de Territorialización de Derechos y Participación</v>
          </cell>
          <cell r="AT262"/>
          <cell r="AU262">
            <v>68439000</v>
          </cell>
        </row>
        <row r="263">
          <cell r="A263">
            <v>255</v>
          </cell>
          <cell r="B263">
            <v>255</v>
          </cell>
          <cell r="C263" t="str">
            <v>CD-PS-258-2023</v>
          </cell>
          <cell r="D263">
            <v>773</v>
          </cell>
          <cell r="E263" t="str">
            <v>SECOPII</v>
          </cell>
          <cell r="F263" t="str">
            <v>Contratos</v>
          </cell>
          <cell r="G263" t="str">
            <v>17 17. Contrato de Prestación de Servicios</v>
          </cell>
          <cell r="H263" t="str">
            <v xml:space="preserve">31 31-Servicios Profesionales </v>
          </cell>
          <cell r="I263" t="str">
            <v>SUSANA  BUSTAMANTE AGUDELO</v>
          </cell>
          <cell r="J263">
            <v>1037619563</v>
          </cell>
          <cell r="K263">
            <v>33746</v>
          </cell>
          <cell r="L263"/>
          <cell r="M263"/>
          <cell r="N263" t="str">
            <v>3 3. Único Contratista</v>
          </cell>
          <cell r="O263" t="str">
            <v xml:space="preserve">COLOMBIA </v>
          </cell>
          <cell r="P263" t="str">
            <v>ANTIOQUIA</v>
          </cell>
          <cell r="Q263" t="str">
            <v>MEDELLIN</v>
          </cell>
          <cell r="R263" t="str">
            <v xml:space="preserve">COMUNICACIÓN Y LENGUAS ADIOVIDUALES </v>
          </cell>
          <cell r="S263" t="str">
            <v>Título profesional con 
tarjeta si aplica en 
carreras de núcleo 
básico del conocimiento 
NBC: comunicación 
social y/o, periodismo y 
afines. En Artes 
plásticas visuales y 
afines.
Título de Posgrado en la 
modalidad de 
especialización y/o su 
equivalencia.
13 meses de 
experiencia 
profesional
Título de posgrado en la 
modalidad de 
Especialización por dos 
(2) años de experiencia 
profesional</v>
          </cell>
          <cell r="T263" t="str">
            <v>LAURA MARCELA TAMI LEAL</v>
          </cell>
          <cell r="U263" t="str">
            <v>1 1. Ley 80</v>
          </cell>
          <cell r="V263" t="str">
            <v>5 5. Contratación directa</v>
          </cell>
          <cell r="W263" t="str">
            <v>6 6. Otro</v>
          </cell>
          <cell r="X263" t="str">
            <v>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Bogotá.PC773</v>
          </cell>
          <cell r="Y263">
            <v>44949</v>
          </cell>
          <cell r="Z263">
            <v>44951</v>
          </cell>
          <cell r="AA263">
            <v>45291</v>
          </cell>
          <cell r="AB263" t="str">
            <v>MESES</v>
          </cell>
          <cell r="AC263">
            <v>11.333333333333334</v>
          </cell>
          <cell r="AD263" t="str">
            <v>DIAS</v>
          </cell>
          <cell r="AE263">
            <v>340</v>
          </cell>
          <cell r="AF263" t="str">
            <v>https://community.secop.gov.co/Public/Tendering/OpportunityDetail/Index?noticeUID=CO1.NTC.3826083&amp;isFromPublicArea=True&amp;isModal=true&amp;asPopupView=true</v>
          </cell>
          <cell r="AG263">
            <v>44949</v>
          </cell>
          <cell r="AH263" t="str">
            <v>1 1. Inversión</v>
          </cell>
          <cell r="AI263" t="str">
            <v>O23011603400000007739</v>
          </cell>
          <cell r="AJ263">
            <v>701</v>
          </cell>
          <cell r="AK263">
            <v>44929</v>
          </cell>
          <cell r="AL263">
            <v>79594445</v>
          </cell>
          <cell r="AM263">
            <v>302</v>
          </cell>
          <cell r="AN263">
            <v>44950</v>
          </cell>
          <cell r="AO263">
            <v>79594445</v>
          </cell>
          <cell r="AP263" t="str">
            <v>Interno</v>
          </cell>
          <cell r="AQ263" t="str">
            <v>Claudia Marcela Rincón Caicedo</v>
          </cell>
          <cell r="AR263" t="str">
            <v>Jefe Asesora de Comunicaciones</v>
          </cell>
          <cell r="AS263" t="str">
            <v>Oficina Aseosa de Comunicaciones</v>
          </cell>
          <cell r="AT263"/>
          <cell r="AU263">
            <v>79594445</v>
          </cell>
        </row>
        <row r="264">
          <cell r="A264">
            <v>256</v>
          </cell>
          <cell r="B264">
            <v>256</v>
          </cell>
          <cell r="C264" t="str">
            <v>CD-PS-259-2023</v>
          </cell>
          <cell r="D264">
            <v>687</v>
          </cell>
          <cell r="E264" t="str">
            <v>SECOPII</v>
          </cell>
          <cell r="F264" t="str">
            <v>Contratos</v>
          </cell>
          <cell r="G264" t="str">
            <v>17 17. Contrato de Prestación de Servicios</v>
          </cell>
          <cell r="H264" t="str">
            <v xml:space="preserve">31 31-Servicios Profesionales </v>
          </cell>
          <cell r="I264" t="str">
            <v>JUDITH ANDREA LARA VARGAS</v>
          </cell>
          <cell r="J264">
            <v>52988610</v>
          </cell>
          <cell r="K264">
            <v>30518</v>
          </cell>
          <cell r="L264"/>
          <cell r="M264"/>
          <cell r="N264" t="str">
            <v>3 3. Único Contratista</v>
          </cell>
          <cell r="O264" t="str">
            <v>COLOMBIA</v>
          </cell>
          <cell r="P264" t="str">
            <v>BOGOTÁ</v>
          </cell>
          <cell r="Q264" t="str">
            <v>BOGOTÁ</v>
          </cell>
          <cell r="R264" t="str">
            <v>trabajadora social</v>
          </cell>
          <cell r="S264" t="str">
            <v>Título Profesional con tarjeta si aplica en carreras del
NBC de: Educación; Psicología; Sociología, trabajo 
social y afines; Antropología y artes liberales; 
Filosofía, teología y afines; Trabajo Social y Afines; 
Administración; Economía;
Título de posgrado en la modalidad de Especialización o 
su equivalencia.
Once (11) meses de 
experiencia 
profesional 
De ser necesario se 
aplicará la equivalencia 
contenida en el artículo
cuarto de la Resolución 
No. 012 de 2017.</v>
          </cell>
          <cell r="T264" t="str">
            <v>LAURA MARCELA TAMI LEAL</v>
          </cell>
          <cell r="U264" t="str">
            <v>1 1. Ley 80</v>
          </cell>
          <cell r="V264" t="str">
            <v>5 5. Contratación directa</v>
          </cell>
          <cell r="W264" t="str">
            <v>6 6. Otro</v>
          </cell>
          <cell r="X264" t="str">
            <v>Prestar servicios profesionales a la Dirección de Gestión del Conocimiento en la formulación, actualización, seguimiento de lineamientos de formación y estrategias pedagógicas orientadas al fortalecimiento de derechos de las mujeres, sus capacidades y habilidades. pc 687</v>
          </cell>
          <cell r="Y264">
            <v>44949</v>
          </cell>
          <cell r="Z264">
            <v>44950</v>
          </cell>
          <cell r="AA264">
            <v>45291</v>
          </cell>
          <cell r="AB264" t="str">
            <v>MESES</v>
          </cell>
          <cell r="AC264">
            <v>11.366666666666667</v>
          </cell>
          <cell r="AD264" t="str">
            <v>DIAS</v>
          </cell>
          <cell r="AE264">
            <v>341</v>
          </cell>
          <cell r="AF264" t="str">
            <v>https://community.secop.gov.co/Public/Tendering/OpportunityDetail/Index?noticeUID=CO1.NTC.3820891&amp;isFromPublicArea=True&amp;isModal=true&amp;asPopupView=true</v>
          </cell>
          <cell r="AG264">
            <v>44949</v>
          </cell>
          <cell r="AH264" t="str">
            <v>1 1. Inversión</v>
          </cell>
          <cell r="AI264" t="str">
            <v>O23011601020000007673</v>
          </cell>
          <cell r="AJ264">
            <v>404</v>
          </cell>
          <cell r="AK264">
            <v>44929</v>
          </cell>
          <cell r="AL264">
            <v>72772000</v>
          </cell>
          <cell r="AM264">
            <v>287</v>
          </cell>
          <cell r="AN264">
            <v>44950</v>
          </cell>
          <cell r="AO264">
            <v>72772000</v>
          </cell>
          <cell r="AP264" t="str">
            <v>Interno</v>
          </cell>
          <cell r="AQ264" t="str">
            <v>Angie Paola Mesa Rojas</v>
          </cell>
          <cell r="AR264" t="str">
            <v>Directora de Gestión del Conocimiento</v>
          </cell>
          <cell r="AS264" t="str">
            <v>Dirección de Gestión del Conocimiento</v>
          </cell>
          <cell r="AT264"/>
          <cell r="AU264">
            <v>72772000</v>
          </cell>
        </row>
        <row r="265">
          <cell r="A265">
            <v>257</v>
          </cell>
          <cell r="B265">
            <v>257</v>
          </cell>
          <cell r="C265" t="str">
            <v>CD-PS-260-2023</v>
          </cell>
          <cell r="D265">
            <v>923</v>
          </cell>
          <cell r="E265" t="str">
            <v>SECOPII</v>
          </cell>
          <cell r="F265" t="str">
            <v>Contratos</v>
          </cell>
          <cell r="G265" t="str">
            <v>17 17. Contrato de Prestación de Servicios</v>
          </cell>
          <cell r="H265" t="str">
            <v xml:space="preserve">33 33-Servicios Apoyo a la Gestion de la Entidad (servicios administrativos) </v>
          </cell>
          <cell r="I265" t="str">
            <v>CINDY MARCELA CAICEDO OTALORA</v>
          </cell>
          <cell r="J265">
            <v>1030628804</v>
          </cell>
          <cell r="K265">
            <v>34187</v>
          </cell>
          <cell r="L265"/>
          <cell r="M265"/>
          <cell r="N265" t="str">
            <v>3 3. Único Contratista</v>
          </cell>
          <cell r="O265" t="str">
            <v xml:space="preserve">COLOMBIA </v>
          </cell>
          <cell r="P265" t="str">
            <v xml:space="preserve">BOGOTÁ </v>
          </cell>
          <cell r="Q265" t="str">
            <v>BOGOTÁ</v>
          </cell>
          <cell r="R265" t="str">
            <v>INGENIERA EN MULTIMEDIA</v>
          </cell>
          <cell r="S265" t="str">
            <v>Título de Formación 
Tecnológica o Título 
de Formación 
Técnica Profesional 
O Título Profesional 
en carreras de los 
núcleos básicos del 
conocimiento - NBC 
de: Administración, 
contaduría Pública, 
Economía, 
Ingeniería de 
Sistemas, Telemática 
y Afines. 
Cuatro (4) meses de 
experiencia laboral 
o un (1) mes de 
experiencia si tiene 
TP.
Aplica según
Resolución No. 0012
del 12 de enero de
2017</v>
          </cell>
          <cell r="T265" t="str">
            <v>LAURA MARCELA TAMI LEAL</v>
          </cell>
          <cell r="U265" t="str">
            <v>1 1. Ley 80</v>
          </cell>
          <cell r="V265" t="str">
            <v>5 5. Contratación directa</v>
          </cell>
          <cell r="W265" t="str">
            <v>6 6. Otro</v>
          </cell>
          <cell r="X265" t="str">
            <v>Prestar servicios técnicos para realizar las actividades operativas y/o administrativas relacionadas con los contratos asignados por la Dirección Administrativa y Financiera. pc 923</v>
          </cell>
          <cell r="Y265">
            <v>44949</v>
          </cell>
          <cell r="Z265">
            <v>44952</v>
          </cell>
          <cell r="AA265">
            <v>45289</v>
          </cell>
          <cell r="AB265" t="str">
            <v>MESES</v>
          </cell>
          <cell r="AC265">
            <v>11.233333333333333</v>
          </cell>
          <cell r="AD265" t="str">
            <v>DIAS</v>
          </cell>
          <cell r="AE265">
            <v>337</v>
          </cell>
          <cell r="AF265" t="str">
            <v>https://community.secop.gov.co/Public/Tendering/OpportunityDetail/Index?noticeUID=CO1.NTC.3821277&amp;isFromPublicArea=True&amp;isModal=true&amp;asPopupView=true</v>
          </cell>
          <cell r="AG265">
            <v>44949</v>
          </cell>
          <cell r="AH265" t="str">
            <v>1 1. Inversión</v>
          </cell>
          <cell r="AI265" t="str">
            <v>O23011605560000007662</v>
          </cell>
          <cell r="AJ265">
            <v>67</v>
          </cell>
          <cell r="AK265">
            <v>44929</v>
          </cell>
          <cell r="AL265">
            <v>36683333</v>
          </cell>
          <cell r="AM265">
            <v>294</v>
          </cell>
          <cell r="AN265">
            <v>44950</v>
          </cell>
          <cell r="AO265">
            <v>36683333</v>
          </cell>
          <cell r="AP265" t="str">
            <v>Interno</v>
          </cell>
          <cell r="AQ265" t="str">
            <v>Ana Rocío Murcia Gómez</v>
          </cell>
          <cell r="AR265" t="str">
            <v>Directora Administrativa y Financiera</v>
          </cell>
          <cell r="AS265" t="str">
            <v>Dirección Administrativa y Financiera</v>
          </cell>
          <cell r="AT265"/>
          <cell r="AU265">
            <v>36683333</v>
          </cell>
        </row>
        <row r="266">
          <cell r="A266">
            <v>258</v>
          </cell>
          <cell r="B266">
            <v>258</v>
          </cell>
          <cell r="C266" t="str">
            <v>CD-PS-261-2023</v>
          </cell>
          <cell r="D266">
            <v>776</v>
          </cell>
          <cell r="E266" t="str">
            <v>SECOPII</v>
          </cell>
          <cell r="F266" t="str">
            <v>Contratos</v>
          </cell>
          <cell r="G266" t="str">
            <v>17 17. Contrato de Prestación de Servicios</v>
          </cell>
          <cell r="H266" t="str">
            <v xml:space="preserve">31 31-Servicios Profesionales </v>
          </cell>
          <cell r="I266" t="str">
            <v>CAMILO ANDRES GARCIA ORTIZ</v>
          </cell>
          <cell r="J266">
            <v>80123338</v>
          </cell>
          <cell r="K266">
            <v>25568</v>
          </cell>
          <cell r="L266"/>
          <cell r="M266"/>
          <cell r="N266" t="str">
            <v>3 3. Único Contratista</v>
          </cell>
          <cell r="O266" t="str">
            <v xml:space="preserve">COLOMBIA </v>
          </cell>
          <cell r="P266" t="str">
            <v xml:space="preserve">RISARALDA </v>
          </cell>
          <cell r="Q266" t="str">
            <v>PEREIRA</v>
          </cell>
          <cell r="R266" t="str">
            <v>CONTADURIA PUBLICA ESPECIALIZACION EN FINANZAS PUBLICAS</v>
          </cell>
          <cell r="S266" t="str">
            <v>Título profesional con 
tarjeta si aplica, en las 
disciplinas académicas del Núcleo 
Básico del Conocimiento NBC de: 
contaduría pública.
Título de Posgrado en la 
modalidad de 
especialización y/o su 
equivalencia.
13 meses de 
experiencia 
profesional
 N/A</v>
          </cell>
          <cell r="T266" t="str">
            <v>LAURA MARCELA TAMI LEAL</v>
          </cell>
          <cell r="U266" t="str">
            <v>1 1. Ley 80</v>
          </cell>
          <cell r="V266" t="str">
            <v>5 5. Contratación directa</v>
          </cell>
          <cell r="W266" t="str">
            <v>6 6. Otro</v>
          </cell>
          <cell r="X266" t="str">
            <v>Prestar servicios profesionales desarrollando actividades concernientes al seguimiento, control y ejecución financiera del proyecto Implementación de Estrategia de Divulgación Pedagógica con Enfoques de Género y de Derechos Bogotá. PC776</v>
          </cell>
          <cell r="Y266">
            <v>44949</v>
          </cell>
          <cell r="Z266">
            <v>44951</v>
          </cell>
          <cell r="AA266">
            <v>45291</v>
          </cell>
          <cell r="AB266" t="str">
            <v>MESES</v>
          </cell>
          <cell r="AC266">
            <v>11.333333333333334</v>
          </cell>
          <cell r="AD266" t="str">
            <v>DIAS</v>
          </cell>
          <cell r="AE266">
            <v>340</v>
          </cell>
          <cell r="AF266" t="str">
            <v>https://community.secop.gov.co/Public/Tendering/OpportunityDetail/Index?noticeUID=CO1.NTC.3826008&amp;isFromPublicArea=True&amp;isModal=true&amp;asPopupView=true</v>
          </cell>
          <cell r="AG266">
            <v>44949</v>
          </cell>
          <cell r="AH266" t="str">
            <v>1 1. Inversión</v>
          </cell>
          <cell r="AI266" t="str">
            <v>O23011603400000007739</v>
          </cell>
          <cell r="AJ266">
            <v>704</v>
          </cell>
          <cell r="AK266">
            <v>44929</v>
          </cell>
          <cell r="AL266">
            <v>76050000</v>
          </cell>
          <cell r="AM266">
            <v>300</v>
          </cell>
          <cell r="AN266">
            <v>44950</v>
          </cell>
          <cell r="AO266">
            <v>76050000</v>
          </cell>
          <cell r="AP266" t="str">
            <v>Interno</v>
          </cell>
          <cell r="AQ266" t="str">
            <v>Claudia Marcela Rincón Caicedo</v>
          </cell>
          <cell r="AR266" t="str">
            <v>Jefe Asesora de Comunicaciones</v>
          </cell>
          <cell r="AS266" t="str">
            <v>Oficina Aseosa de Comunicaciones</v>
          </cell>
          <cell r="AT266"/>
          <cell r="AU266">
            <v>76050000</v>
          </cell>
        </row>
        <row r="267">
          <cell r="A267">
            <v>259</v>
          </cell>
          <cell r="B267">
            <v>259</v>
          </cell>
          <cell r="C267" t="str">
            <v>CD-PS-262-2023</v>
          </cell>
          <cell r="D267">
            <v>795</v>
          </cell>
          <cell r="E267" t="str">
            <v>SECOPII</v>
          </cell>
          <cell r="F267" t="str">
            <v>Contratos</v>
          </cell>
          <cell r="G267" t="str">
            <v>17 17. Contrato de Prestación de Servicios</v>
          </cell>
          <cell r="H267" t="str">
            <v xml:space="preserve">31 31-Servicios Profesionales </v>
          </cell>
          <cell r="I267" t="str">
            <v>RUBIN  SUA OJEDA</v>
          </cell>
          <cell r="J267">
            <v>52133832</v>
          </cell>
          <cell r="K267" t="str">
            <v>29/08/1979</v>
          </cell>
          <cell r="L267"/>
          <cell r="M267"/>
          <cell r="N267" t="str">
            <v>3 3. Único Contratista</v>
          </cell>
          <cell r="O267" t="str">
            <v>COLOMBIA</v>
          </cell>
          <cell r="P267" t="str">
            <v>BOGOTÁ</v>
          </cell>
          <cell r="Q267" t="str">
            <v>BOGOTÁ</v>
          </cell>
          <cell r="R267" t="str">
            <v xml:space="preserve">ABOGADA
ESPECIALIALISTA EN DERECHO CONTRACTUAL </v>
          </cell>
          <cell r="S267"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267" t="str">
            <v>LAURA MARCELA TAMI LEAL</v>
          </cell>
          <cell r="U267" t="str">
            <v>1 1. Ley 80</v>
          </cell>
          <cell r="V267" t="str">
            <v>5 5. Contratación directa</v>
          </cell>
          <cell r="W267" t="str">
            <v>6 6. Otro</v>
          </cell>
          <cell r="X267"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795</v>
          </cell>
          <cell r="Y267">
            <v>44949</v>
          </cell>
          <cell r="Z267">
            <v>44950</v>
          </cell>
          <cell r="AA267">
            <v>45291</v>
          </cell>
          <cell r="AB267" t="str">
            <v>MESES</v>
          </cell>
          <cell r="AC267">
            <v>11.366666666666667</v>
          </cell>
          <cell r="AD267" t="str">
            <v>DIAS</v>
          </cell>
          <cell r="AE267">
            <v>341</v>
          </cell>
          <cell r="AF267" t="str">
            <v>https://community.secop.gov.co/Public/Tendering/OpportunityDetail/Index?noticeUID=CO1.NTC.3822265&amp;isFromPublicArea=True&amp;isModal=true&amp;asPopupView=true</v>
          </cell>
          <cell r="AG267">
            <v>44949</v>
          </cell>
          <cell r="AH267" t="str">
            <v>1 1. Inversión</v>
          </cell>
          <cell r="AI267" t="str">
            <v>O23011605560000007662</v>
          </cell>
          <cell r="AJ267">
            <v>133</v>
          </cell>
          <cell r="AK267">
            <v>44929</v>
          </cell>
          <cell r="AL267">
            <v>109695000</v>
          </cell>
          <cell r="AM267">
            <v>285</v>
          </cell>
          <cell r="AN267">
            <v>44950</v>
          </cell>
          <cell r="AO267">
            <v>109695000</v>
          </cell>
          <cell r="AP267" t="str">
            <v>Interno</v>
          </cell>
          <cell r="AQ267" t="str">
            <v>Laura Marcela Tami Leal</v>
          </cell>
          <cell r="AR267" t="str">
            <v>Subsecretaria de Gestión Corporativa</v>
          </cell>
          <cell r="AS267" t="str">
            <v>Subsecretaría de Gestión Corporativa</v>
          </cell>
          <cell r="AT267"/>
          <cell r="AU267">
            <v>109695000</v>
          </cell>
        </row>
        <row r="268">
          <cell r="A268">
            <v>260</v>
          </cell>
          <cell r="B268">
            <v>260</v>
          </cell>
          <cell r="C268" t="str">
            <v>CD-PS-263-2023</v>
          </cell>
          <cell r="D268">
            <v>921</v>
          </cell>
          <cell r="E268" t="str">
            <v>SECOPII</v>
          </cell>
          <cell r="F268" t="str">
            <v>Contratos</v>
          </cell>
          <cell r="G268" t="str">
            <v>17 17. Contrato de Prestación de Servicios</v>
          </cell>
          <cell r="H268" t="str">
            <v xml:space="preserve">33 33-Servicios Apoyo a la Gestion de la Entidad (servicios administrativos) </v>
          </cell>
          <cell r="I268" t="str">
            <v>JAIRO ALBERTO RIVERA VARGAS</v>
          </cell>
          <cell r="J268">
            <v>19427961</v>
          </cell>
          <cell r="K268">
            <v>22314</v>
          </cell>
          <cell r="L268"/>
          <cell r="M268"/>
          <cell r="N268" t="str">
            <v>3 3. Único Contratista</v>
          </cell>
          <cell r="O268" t="str">
            <v xml:space="preserve">COLOMBIA </v>
          </cell>
          <cell r="P268" t="str">
            <v>CUNDINAMARCA</v>
          </cell>
          <cell r="Q268" t="str">
            <v>BOGOTA D.C</v>
          </cell>
          <cell r="R268" t="str">
            <v>BACHILLER</v>
          </cell>
          <cell r="S268"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v>
          </cell>
          <cell r="T268" t="str">
            <v>LAURA MARCELA TAMI LEAL</v>
          </cell>
          <cell r="U268" t="str">
            <v>1 1. Ley 80</v>
          </cell>
          <cell r="V268" t="str">
            <v>5 5. Contratación directa</v>
          </cell>
          <cell r="W268" t="str">
            <v>6 6. Otro</v>
          </cell>
          <cell r="X268" t="str">
            <v>Prestación de servicios para apoyar los procesos de intervención archivistica de conformidad con los procedimientos establecidos en el marco del cumplimiento del Programa de Gestión Documental de la entidad en la Dirección Administrativa y Financiera. pc 921</v>
          </cell>
          <cell r="Y268">
            <v>44949</v>
          </cell>
          <cell r="Z268">
            <v>44952</v>
          </cell>
          <cell r="AA268">
            <v>45289</v>
          </cell>
          <cell r="AB268" t="str">
            <v>MESES</v>
          </cell>
          <cell r="AC268">
            <v>11.233333333333333</v>
          </cell>
          <cell r="AD268" t="str">
            <v>DIAS</v>
          </cell>
          <cell r="AE268">
            <v>337</v>
          </cell>
          <cell r="AF268" t="str">
            <v>https://community.secop.gov.co/Public/Tendering/OpportunityDetail/Index?noticeUID=CO1.NTC.3822634&amp;isFromPublicArea=True&amp;isModal=true&amp;asPopupView=true</v>
          </cell>
          <cell r="AG268">
            <v>44949</v>
          </cell>
          <cell r="AH268" t="str">
            <v>1 1. Inversión</v>
          </cell>
          <cell r="AI268" t="str">
            <v>O23011605560000007662</v>
          </cell>
          <cell r="AJ268">
            <v>65</v>
          </cell>
          <cell r="AK268">
            <v>44929</v>
          </cell>
          <cell r="AL268">
            <v>27600000</v>
          </cell>
          <cell r="AM268">
            <v>291</v>
          </cell>
          <cell r="AN268">
            <v>44950</v>
          </cell>
          <cell r="AO268">
            <v>27600000</v>
          </cell>
          <cell r="AP268" t="str">
            <v>Interno</v>
          </cell>
          <cell r="AQ268" t="str">
            <v>Ana Rocío Murcia Gómez</v>
          </cell>
          <cell r="AR268" t="str">
            <v>Directora Administrativa y Financiera</v>
          </cell>
          <cell r="AS268" t="str">
            <v>Dirección Administrativa y Financiera</v>
          </cell>
          <cell r="AT268"/>
          <cell r="AU268">
            <v>27600000</v>
          </cell>
        </row>
        <row r="269">
          <cell r="A269">
            <v>261</v>
          </cell>
          <cell r="B269">
            <v>261</v>
          </cell>
          <cell r="C269" t="str">
            <v>CD-PS-264-2023</v>
          </cell>
          <cell r="D269">
            <v>565</v>
          </cell>
          <cell r="E269" t="str">
            <v>SECOPII</v>
          </cell>
          <cell r="F269" t="str">
            <v>Contratos</v>
          </cell>
          <cell r="G269" t="str">
            <v>17 17. Contrato de Prestación de Servicios</v>
          </cell>
          <cell r="H269" t="str">
            <v xml:space="preserve">31 31-Servicios Profesionales </v>
          </cell>
          <cell r="I269" t="str">
            <v>NELCY  ORJUELA HERRERA</v>
          </cell>
          <cell r="J269">
            <v>53051848</v>
          </cell>
          <cell r="K269">
            <v>25568</v>
          </cell>
          <cell r="L269"/>
          <cell r="M269"/>
          <cell r="N269" t="str">
            <v>3 3. Único Contratista</v>
          </cell>
          <cell r="O269" t="str">
            <v xml:space="preserve">COLOMBIA </v>
          </cell>
          <cell r="P269" t="str">
            <v>CUNDINAMARCA</v>
          </cell>
          <cell r="Q269" t="str">
            <v>TENA</v>
          </cell>
          <cell r="R269" t="str">
            <v>psicologa</v>
          </cell>
          <cell r="S269" t="str">
            <v>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269" t="str">
            <v>LAURA MARCELA TAMI LEAL</v>
          </cell>
          <cell r="U269" t="str">
            <v>1 1. Ley 80</v>
          </cell>
          <cell r="V269" t="str">
            <v>5 5. Contratación directa</v>
          </cell>
          <cell r="W269" t="str">
            <v>6 6. Otro</v>
          </cell>
          <cell r="X269" t="str">
            <v>Prestar servicios profesionales para gestionar la consolidación de la Estrategia Territorial de las manzanas del cuidado a través de la articulación interinstitucional del Sistema Distrital de Cuidado. PC565</v>
          </cell>
          <cell r="Y269">
            <v>44949</v>
          </cell>
          <cell r="Z269">
            <v>44951</v>
          </cell>
          <cell r="AA269">
            <v>45291</v>
          </cell>
          <cell r="AB269" t="str">
            <v>MESES</v>
          </cell>
          <cell r="AC269">
            <v>11.333333333333334</v>
          </cell>
          <cell r="AD269" t="str">
            <v>DIAS</v>
          </cell>
          <cell r="AE269">
            <v>340</v>
          </cell>
          <cell r="AF269" t="str">
            <v>https://community.secop.gov.co/Public/Tendering/OpportunityDetail/Index?noticeUID=CO1.NTC.3823794&amp;isFromPublicArea=True&amp;isModal=true&amp;asPopupView=true</v>
          </cell>
          <cell r="AG269">
            <v>44949</v>
          </cell>
          <cell r="AH269" t="str">
            <v>1 1. Inversión</v>
          </cell>
          <cell r="AI269" t="str">
            <v>O23011601060000007718</v>
          </cell>
          <cell r="AJ269">
            <v>597</v>
          </cell>
          <cell r="AK269">
            <v>44929</v>
          </cell>
          <cell r="AL269">
            <v>59225000</v>
          </cell>
          <cell r="AM269">
            <v>289</v>
          </cell>
          <cell r="AN269">
            <v>44950</v>
          </cell>
          <cell r="AO269">
            <v>59225000</v>
          </cell>
          <cell r="AP269" t="str">
            <v>Interno</v>
          </cell>
          <cell r="AQ269" t="str">
            <v>Erika Natalia Moreno Salamanca</v>
          </cell>
          <cell r="AR269" t="str">
            <v>Directora del Sistema de Cuidado</v>
          </cell>
          <cell r="AS269" t="str">
            <v>Dirección del Sistema de Cuidado</v>
          </cell>
          <cell r="AT269"/>
          <cell r="AU269">
            <v>59225000</v>
          </cell>
        </row>
        <row r="270">
          <cell r="A270">
            <v>262</v>
          </cell>
          <cell r="B270">
            <v>262</v>
          </cell>
          <cell r="C270" t="str">
            <v>CD-PS-265-2023</v>
          </cell>
          <cell r="D270">
            <v>660</v>
          </cell>
          <cell r="E270" t="str">
            <v>SECOPII</v>
          </cell>
          <cell r="F270" t="str">
            <v>Contratos</v>
          </cell>
          <cell r="G270" t="str">
            <v>17 17. Contrato de Prestación de Servicios</v>
          </cell>
          <cell r="H270" t="str">
            <v xml:space="preserve">31 31-Servicios Profesionales </v>
          </cell>
          <cell r="I270" t="str">
            <v>VANESSA  GIRALDO GALINDO</v>
          </cell>
          <cell r="J270">
            <v>1018461548</v>
          </cell>
          <cell r="K270">
            <v>25568</v>
          </cell>
          <cell r="L270"/>
          <cell r="M270"/>
          <cell r="N270" t="str">
            <v>3 3. Único Contratista</v>
          </cell>
          <cell r="O270" t="str">
            <v>COLOMBIA</v>
          </cell>
          <cell r="P270" t="str">
            <v>BOGOTÁ</v>
          </cell>
          <cell r="Q270" t="str">
            <v>BOGOTÁ</v>
          </cell>
          <cell r="R270" t="str">
            <v>Sociologa</v>
          </cell>
          <cell r="S270"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270" t="str">
            <v>LAURA MARCELA TAMI LEAL</v>
          </cell>
          <cell r="U270" t="str">
            <v>1 1. Ley 80</v>
          </cell>
          <cell r="V270" t="str">
            <v>5 5. Contratación directa</v>
          </cell>
          <cell r="W270" t="str">
            <v>6 6. Otro</v>
          </cell>
          <cell r="X270" t="str">
            <v>Prestar servicios profesionales a la Dirección de Gestión del Conocimiento para apoyar el análisis de información sobre el goce efectivo de derechos de las mujeres del Distrito Capital. PC 660</v>
          </cell>
          <cell r="Y270">
            <v>44949</v>
          </cell>
          <cell r="Z270">
            <v>44952</v>
          </cell>
          <cell r="AA270">
            <v>45285</v>
          </cell>
          <cell r="AB270" t="str">
            <v>MESES</v>
          </cell>
          <cell r="AC270">
            <v>11.1</v>
          </cell>
          <cell r="AD270" t="str">
            <v>DIAS</v>
          </cell>
          <cell r="AE270">
            <v>333</v>
          </cell>
          <cell r="AF270" t="str">
            <v>https://community.secop.gov.co/Public/Tendering/OpportunityDetail/Index?noticeUID=CO1.NTC.3824231&amp;isFromPublicArea=True&amp;isModal=true&amp;asPopupView=true</v>
          </cell>
          <cell r="AG270">
            <v>44949</v>
          </cell>
          <cell r="AH270" t="str">
            <v>1 1. Inversión</v>
          </cell>
          <cell r="AI270" t="str">
            <v>O23011605530000007668</v>
          </cell>
          <cell r="AJ270">
            <v>519</v>
          </cell>
          <cell r="AK270">
            <v>44929</v>
          </cell>
          <cell r="AL270">
            <v>69608000</v>
          </cell>
          <cell r="AM270">
            <v>288</v>
          </cell>
          <cell r="AN270">
            <v>44950</v>
          </cell>
          <cell r="AO270">
            <v>69608000</v>
          </cell>
          <cell r="AP270" t="str">
            <v>Interno</v>
          </cell>
          <cell r="AQ270" t="str">
            <v>Angie Paola Mesa Rojas</v>
          </cell>
          <cell r="AR270" t="str">
            <v>Directora de Gestión del Conocimiento</v>
          </cell>
          <cell r="AS270" t="str">
            <v>Dirección de Gestión del Conocimiento</v>
          </cell>
          <cell r="AT270"/>
          <cell r="AU270">
            <v>69608000</v>
          </cell>
        </row>
        <row r="271">
          <cell r="A271">
            <v>263</v>
          </cell>
          <cell r="B271">
            <v>263</v>
          </cell>
          <cell r="C271" t="str">
            <v>CD-PS-266-2023</v>
          </cell>
          <cell r="D271">
            <v>778</v>
          </cell>
          <cell r="E271" t="str">
            <v>SECOPII</v>
          </cell>
          <cell r="F271" t="str">
            <v>Contratos</v>
          </cell>
          <cell r="G271" t="str">
            <v>17 17. Contrato de Prestación de Servicios</v>
          </cell>
          <cell r="H271" t="str">
            <v xml:space="preserve">31 31-Servicios Profesionales </v>
          </cell>
          <cell r="I271" t="str">
            <v>OLGA MILENA CALVO CORREA</v>
          </cell>
          <cell r="J271">
            <v>1032390146</v>
          </cell>
          <cell r="K271">
            <v>25568</v>
          </cell>
          <cell r="L271"/>
          <cell r="M271"/>
          <cell r="N271" t="str">
            <v>3 3. Único Contratista</v>
          </cell>
          <cell r="O271" t="str">
            <v xml:space="preserve">COLOMBIA </v>
          </cell>
          <cell r="P271" t="str">
            <v xml:space="preserve">BOGOTÁ </v>
          </cell>
          <cell r="Q271" t="str">
            <v>BOGOTÁ</v>
          </cell>
          <cell r="R271" t="str">
            <v>CONTADORA PÚBLICA</v>
          </cell>
          <cell r="S271" t="str">
            <v>Título profesional con 
tarjeta si aplica, en las 
disciplinas académicas 
del Núcleo Básico del 
Conocimiento NBC de: 
contaduría pública. 
30 meses de 
experiencia 
profesional  
N/A</v>
          </cell>
          <cell r="T271" t="str">
            <v>LAURA MARCELA TAMI LEAL</v>
          </cell>
          <cell r="U271" t="str">
            <v>1 1. Ley 80</v>
          </cell>
          <cell r="V271" t="str">
            <v>5 5. Contratación directa</v>
          </cell>
          <cell r="W271" t="str">
            <v>6 6. Otro</v>
          </cell>
          <cell r="X271" t="str">
            <v>Prestar servicios profesionales apoyando el seguimiento, control y ejecución del proyecto Implementación de Estrategia de Divulgación Pedagógica con Enfoques de Género y de Derechos Bogotá. PC778</v>
          </cell>
          <cell r="Y271">
            <v>44949</v>
          </cell>
          <cell r="Z271">
            <v>44951</v>
          </cell>
          <cell r="AA271">
            <v>45291</v>
          </cell>
          <cell r="AB271" t="str">
            <v>MESES</v>
          </cell>
          <cell r="AC271">
            <v>11.333333333333334</v>
          </cell>
          <cell r="AD271" t="str">
            <v>DIAS</v>
          </cell>
          <cell r="AE271">
            <v>340</v>
          </cell>
          <cell r="AF271" t="str">
            <v>https://community.secop.gov.co/Public/Tendering/OpportunityDetail/Index?noticeUID=CO1.NTC.3826626&amp;isFromPublicArea=True&amp;isModal=true&amp;asPopupView=true</v>
          </cell>
          <cell r="AG271">
            <v>44949</v>
          </cell>
          <cell r="AH271" t="str">
            <v>1 1. Inversión</v>
          </cell>
          <cell r="AI271" t="str">
            <v>O23011603400000007739</v>
          </cell>
          <cell r="AJ271">
            <v>706</v>
          </cell>
          <cell r="AK271">
            <v>44929</v>
          </cell>
          <cell r="AL271">
            <v>61701120</v>
          </cell>
          <cell r="AM271">
            <v>301</v>
          </cell>
          <cell r="AN271">
            <v>44950</v>
          </cell>
          <cell r="AO271">
            <v>61701120</v>
          </cell>
          <cell r="AP271" t="str">
            <v>Interno</v>
          </cell>
          <cell r="AQ271" t="str">
            <v>Claudia Marcela Rincón Caicedo</v>
          </cell>
          <cell r="AR271" t="str">
            <v>Jefe Asesora de Comunicaciones</v>
          </cell>
          <cell r="AS271" t="str">
            <v>Oficina Aseosa de Comunicaciones</v>
          </cell>
          <cell r="AT271"/>
          <cell r="AU271">
            <v>61701120</v>
          </cell>
        </row>
        <row r="272">
          <cell r="A272">
            <v>264</v>
          </cell>
          <cell r="B272">
            <v>264</v>
          </cell>
          <cell r="C272" t="str">
            <v>CD-PS-267-2023</v>
          </cell>
          <cell r="D272">
            <v>407</v>
          </cell>
          <cell r="E272" t="str">
            <v>SECOPII</v>
          </cell>
          <cell r="F272" t="str">
            <v>Contratos</v>
          </cell>
          <cell r="G272" t="str">
            <v>17 17. Contrato de Prestación de Servicios</v>
          </cell>
          <cell r="H272" t="str">
            <v xml:space="preserve">31 31-Servicios Profesionales </v>
          </cell>
          <cell r="I272" t="str">
            <v>ANA MARIA PEREA RESTREPO</v>
          </cell>
          <cell r="J272">
            <v>1015399325</v>
          </cell>
          <cell r="K272">
            <v>31899</v>
          </cell>
          <cell r="L272"/>
          <cell r="M272"/>
          <cell r="N272" t="str">
            <v>3 3. Único Contratista</v>
          </cell>
          <cell r="O272" t="str">
            <v>COLOMBIA</v>
          </cell>
          <cell r="P272" t="str">
            <v>CUNDINAMARCA</v>
          </cell>
          <cell r="Q272" t="str">
            <v>BOGOTÁ</v>
          </cell>
          <cell r="R272" t="str">
            <v>psicologa</v>
          </cell>
          <cell r="S272" t="str">
            <v>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v>
          </cell>
          <cell r="T272" t="str">
            <v>LAURA MARCELA TAMI LEAL</v>
          </cell>
          <cell r="U272" t="str">
            <v>1 1. Ley 80</v>
          </cell>
          <cell r="V272" t="str">
            <v>5 5. Contratación directa</v>
          </cell>
          <cell r="W272" t="str">
            <v>6 6. Otro</v>
          </cell>
          <cell r="X272"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407</v>
          </cell>
          <cell r="Y272">
            <v>44949</v>
          </cell>
          <cell r="Z272">
            <v>44951</v>
          </cell>
          <cell r="AA272">
            <v>45254</v>
          </cell>
          <cell r="AB272" t="str">
            <v>MESES</v>
          </cell>
          <cell r="AC272">
            <v>10.1</v>
          </cell>
          <cell r="AD272" t="str">
            <v>DIAS</v>
          </cell>
          <cell r="AE272">
            <v>303</v>
          </cell>
          <cell r="AF272" t="str">
            <v>https://community.secop.gov.co/Public/Tendering/OpportunityDetail/Index?noticeUID=CO1.NTC.3825020&amp;isFromPublicArea=True&amp;isModal=true&amp;asPopupView=true</v>
          </cell>
          <cell r="AG272">
            <v>44949</v>
          </cell>
          <cell r="AH272" t="str">
            <v>1 1. Inversión</v>
          </cell>
          <cell r="AI272" t="str">
            <v>O23011601020000007675</v>
          </cell>
          <cell r="AJ272">
            <v>337</v>
          </cell>
          <cell r="AK272">
            <v>44929</v>
          </cell>
          <cell r="AL272">
            <v>52740000</v>
          </cell>
          <cell r="AM272">
            <v>297</v>
          </cell>
          <cell r="AN272">
            <v>44950</v>
          </cell>
          <cell r="AO272">
            <v>52740000</v>
          </cell>
          <cell r="AP272" t="str">
            <v>Interno</v>
          </cell>
          <cell r="AQ272" t="str">
            <v>Marcela Enciso Gaitan</v>
          </cell>
          <cell r="AR272" t="str">
            <v>Directora de Territorialización de Derechos y Participación</v>
          </cell>
          <cell r="AS272" t="str">
            <v>Dirección de Territorialización de Derechos y Participación</v>
          </cell>
          <cell r="AT272"/>
          <cell r="AU272">
            <v>52740000</v>
          </cell>
        </row>
        <row r="273">
          <cell r="A273">
            <v>265</v>
          </cell>
          <cell r="B273">
            <v>265</v>
          </cell>
          <cell r="C273" t="str">
            <v>CD-PS-268-2023</v>
          </cell>
          <cell r="D273">
            <v>557</v>
          </cell>
          <cell r="E273" t="str">
            <v>SECOPII</v>
          </cell>
          <cell r="F273" t="str">
            <v>Contratos</v>
          </cell>
          <cell r="G273" t="str">
            <v>17 17. Contrato de Prestación de Servicios</v>
          </cell>
          <cell r="H273" t="str">
            <v xml:space="preserve">31 31-Servicios Profesionales </v>
          </cell>
          <cell r="I273" t="str">
            <v>ANGIE ZULEIDY OLAVE MARTINEZ</v>
          </cell>
          <cell r="J273">
            <v>1013633241</v>
          </cell>
          <cell r="K273">
            <v>25568</v>
          </cell>
          <cell r="L273"/>
          <cell r="M273"/>
          <cell r="N273" t="str">
            <v>3 3. Único Contratista</v>
          </cell>
          <cell r="O273" t="str">
            <v xml:space="preserve">COLOMBIA </v>
          </cell>
          <cell r="P273" t="str">
            <v xml:space="preserve">BOGOTÁ </v>
          </cell>
          <cell r="Q273" t="str">
            <v>BOGOTÁ</v>
          </cell>
          <cell r="R273" t="str">
            <v>Trabajadora Social</v>
          </cell>
          <cell r="S273" t="str">
            <v>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v>
          </cell>
          <cell r="T273" t="str">
            <v>LAURA MARCELA TAMI LEAL</v>
          </cell>
          <cell r="U273" t="str">
            <v>1 1. Ley 80</v>
          </cell>
          <cell r="V273" t="str">
            <v>5 5. Contratación directa</v>
          </cell>
          <cell r="W273" t="str">
            <v>6 6. Otro</v>
          </cell>
          <cell r="X273" t="str">
            <v>Prestar servicios profesionales para gestionar la consolidación de la Estrategia Territorial de las manzanas del cuidado a través de la articulación interinstitucional del Sistema Distrital de Cuidado. PC557</v>
          </cell>
          <cell r="Y273">
            <v>44949</v>
          </cell>
          <cell r="Z273">
            <v>44951</v>
          </cell>
          <cell r="AA273">
            <v>45291</v>
          </cell>
          <cell r="AB273" t="str">
            <v>MESES</v>
          </cell>
          <cell r="AC273">
            <v>11.333333333333334</v>
          </cell>
          <cell r="AD273" t="str">
            <v>DIAS</v>
          </cell>
          <cell r="AE273">
            <v>340</v>
          </cell>
          <cell r="AF273" t="str">
            <v>https://community.secop.gov.co/Public/Tendering/OpportunityDetail/Index?noticeUID=CO1.NTC.3826249&amp;isFromPublicArea=True&amp;isModal=true&amp;asPopupView=true</v>
          </cell>
          <cell r="AG273">
            <v>44949</v>
          </cell>
          <cell r="AH273" t="str">
            <v>1 1. Inversión</v>
          </cell>
          <cell r="AI273" t="str">
            <v>O23011601060000007718</v>
          </cell>
          <cell r="AJ273">
            <v>534</v>
          </cell>
          <cell r="AK273">
            <v>44929</v>
          </cell>
          <cell r="AL273">
            <v>59225000</v>
          </cell>
          <cell r="AM273">
            <v>299</v>
          </cell>
          <cell r="AN273">
            <v>44950</v>
          </cell>
          <cell r="AO273">
            <v>59225000</v>
          </cell>
          <cell r="AP273" t="str">
            <v>Interno</v>
          </cell>
          <cell r="AQ273" t="str">
            <v>Erika Natalia Moreno Salamanca</v>
          </cell>
          <cell r="AR273" t="str">
            <v>Directora del Sistema de Cuidado</v>
          </cell>
          <cell r="AS273" t="str">
            <v>Dirección del Sistema de Cuidado</v>
          </cell>
          <cell r="AT273"/>
          <cell r="AU273">
            <v>59225000</v>
          </cell>
        </row>
        <row r="274">
          <cell r="A274">
            <v>266</v>
          </cell>
          <cell r="B274">
            <v>266</v>
          </cell>
          <cell r="C274" t="str">
            <v>CD-PS-269-2023</v>
          </cell>
          <cell r="D274">
            <v>121</v>
          </cell>
          <cell r="E274" t="str">
            <v>SECOPII</v>
          </cell>
          <cell r="F274" t="str">
            <v>Contratos</v>
          </cell>
          <cell r="G274" t="str">
            <v>17 17. Contrato de Prestación de Servicios</v>
          </cell>
          <cell r="H274" t="str">
            <v xml:space="preserve">31 31-Servicios Profesionales </v>
          </cell>
          <cell r="I274" t="str">
            <v>TEMENUSCA DEL ALBA BOLIVAR MOLINO</v>
          </cell>
          <cell r="J274">
            <v>22581570</v>
          </cell>
          <cell r="K274" t="str">
            <v>04/09/1973</v>
          </cell>
          <cell r="L274"/>
          <cell r="M274"/>
          <cell r="N274" t="str">
            <v>3 3. Único Contratista</v>
          </cell>
          <cell r="O274" t="str">
            <v xml:space="preserve">COLOMBIA </v>
          </cell>
          <cell r="P274" t="str">
            <v xml:space="preserve">ATLANTICO </v>
          </cell>
          <cell r="Q274" t="str">
            <v>BARRANQUILLA</v>
          </cell>
          <cell r="R274" t="str">
            <v>ABOGADA ESPECIALISTA EN DESARROLLO SOCIAL</v>
          </cell>
          <cell r="S274"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274" t="str">
            <v>LAURA MARCELA TAMI LEAL</v>
          </cell>
          <cell r="U274" t="str">
            <v>1 1. Ley 80</v>
          </cell>
          <cell r="V274" t="str">
            <v>5 5. Contratación directa</v>
          </cell>
          <cell r="W274" t="str">
            <v>6 6. Otro</v>
          </cell>
          <cell r="X274" t="str">
            <v>Prestar los servicios profesionales para representar jurídicamente a mujeres víctimas de violencias ante instancias judiciales y/o administrativas, en el marco de la Estrategia de Justicia de Género. PC 121</v>
          </cell>
          <cell r="Y274">
            <v>44949</v>
          </cell>
          <cell r="Z274">
            <v>44950</v>
          </cell>
          <cell r="AA274">
            <v>45268</v>
          </cell>
          <cell r="AB274" t="str">
            <v>MESES</v>
          </cell>
          <cell r="AC274">
            <v>10.6</v>
          </cell>
          <cell r="AD274" t="str">
            <v>DIAS</v>
          </cell>
          <cell r="AE274">
            <v>318</v>
          </cell>
          <cell r="AF274" t="str">
            <v>https://community.secop.gov.co/Public/Tendering/OpportunityDetail/Index?noticeUID=CO1.NTC.3826194&amp;isFromPublicArea=True&amp;isModal=true&amp;asPopupView=true</v>
          </cell>
          <cell r="AG274">
            <v>44949</v>
          </cell>
          <cell r="AH274" t="str">
            <v>1 1. Inversión</v>
          </cell>
          <cell r="AI274" t="str">
            <v>O23011603400000007672</v>
          </cell>
          <cell r="AJ274">
            <v>824</v>
          </cell>
          <cell r="AK274">
            <v>44929</v>
          </cell>
          <cell r="AL274">
            <v>66444000</v>
          </cell>
          <cell r="AM274">
            <v>298</v>
          </cell>
          <cell r="AN274">
            <v>44950</v>
          </cell>
          <cell r="AO274">
            <v>66444000</v>
          </cell>
          <cell r="AP274" t="str">
            <v>Interno</v>
          </cell>
          <cell r="AQ274" t="str">
            <v>Lisa Cristina Gomez Camargo</v>
          </cell>
          <cell r="AR274" t="str">
            <v>Subsecretaria de Fortalecimiento de Capacidades y Oportunidades</v>
          </cell>
          <cell r="AS274" t="str">
            <v>Subsecretaría de Fortalecimiento de Capacidades y Oportunidades</v>
          </cell>
          <cell r="AT274"/>
          <cell r="AU274">
            <v>66444000</v>
          </cell>
        </row>
        <row r="275">
          <cell r="A275">
            <v>267</v>
          </cell>
          <cell r="B275">
            <v>267</v>
          </cell>
          <cell r="C275" t="str">
            <v>CD-PS-270-2023</v>
          </cell>
          <cell r="D275">
            <v>122</v>
          </cell>
          <cell r="E275" t="str">
            <v>SECOPII</v>
          </cell>
          <cell r="F275" t="str">
            <v>Contratos</v>
          </cell>
          <cell r="G275" t="str">
            <v>17 17. Contrato de Prestación de Servicios</v>
          </cell>
          <cell r="H275" t="str">
            <v xml:space="preserve">31 31-Servicios Profesionales </v>
          </cell>
          <cell r="I275" t="str">
            <v>NUBIA YOLANDA GAITAN CUBILLOS</v>
          </cell>
          <cell r="J275">
            <v>51850676</v>
          </cell>
          <cell r="K275">
            <v>24460</v>
          </cell>
          <cell r="L275"/>
          <cell r="M275"/>
          <cell r="N275" t="str">
            <v>3 3. Único Contratista</v>
          </cell>
          <cell r="O275" t="str">
            <v xml:space="preserve">COLOMBIA </v>
          </cell>
          <cell r="P275" t="str">
            <v>CUNDINAMARCA</v>
          </cell>
          <cell r="Q275" t="str">
            <v>BOGOTA D.C</v>
          </cell>
          <cell r="R275" t="str">
            <v>ABOGADA</v>
          </cell>
          <cell r="S275" t="str">
            <v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v>
          </cell>
          <cell r="T275" t="str">
            <v>LAURA MARCELA TAMI LEAL</v>
          </cell>
          <cell r="U275" t="str">
            <v>1 1. Ley 80</v>
          </cell>
          <cell r="V275" t="str">
            <v>5 5. Contratación directa</v>
          </cell>
          <cell r="W275" t="str">
            <v>6 6. Otro</v>
          </cell>
          <cell r="X275" t="str">
            <v>Prestar los servicios profesionales para representar jurídicamente a mujeres víctimas de violencias ante instancias judiciales y/o administrativas, en el marco de la Estrategia de Justicia de Género. PC 122</v>
          </cell>
          <cell r="Y275">
            <v>44949</v>
          </cell>
          <cell r="Z275">
            <v>44950</v>
          </cell>
          <cell r="AA275">
            <v>45268</v>
          </cell>
          <cell r="AB275" t="str">
            <v>MESES</v>
          </cell>
          <cell r="AC275">
            <v>10.6</v>
          </cell>
          <cell r="AD275" t="str">
            <v>DIAS</v>
          </cell>
          <cell r="AE275">
            <v>318</v>
          </cell>
          <cell r="AF275" t="str">
            <v>https://community.secop.gov.co/Public/Tendering/OpportunityDetail/Index?noticeUID=CO1.NTC.3826747&amp;isFromPublicArea=True&amp;isModal=true&amp;asPopupView=true</v>
          </cell>
          <cell r="AG275">
            <v>44949</v>
          </cell>
          <cell r="AH275" t="str">
            <v>1 1. Inversión</v>
          </cell>
          <cell r="AI275" t="str">
            <v>O23011603400000007672</v>
          </cell>
          <cell r="AJ275">
            <v>825</v>
          </cell>
          <cell r="AK275">
            <v>44929</v>
          </cell>
          <cell r="AL275">
            <v>66444000</v>
          </cell>
          <cell r="AM275">
            <v>307</v>
          </cell>
          <cell r="AN275">
            <v>44950</v>
          </cell>
          <cell r="AO275">
            <v>66444000</v>
          </cell>
          <cell r="AP275" t="str">
            <v>Interno</v>
          </cell>
          <cell r="AQ275" t="str">
            <v>Lisa Cristina Gomez Camargo</v>
          </cell>
          <cell r="AR275" t="str">
            <v>Subsecretaria de Fortalecimiento de Capacidades y Oportunidades</v>
          </cell>
          <cell r="AS275" t="str">
            <v>Subsecretaría de Fortalecimiento de Capacidades y Oportunidades</v>
          </cell>
          <cell r="AT275"/>
          <cell r="AU275">
            <v>66444000</v>
          </cell>
        </row>
        <row r="276">
          <cell r="A276">
            <v>268</v>
          </cell>
          <cell r="B276">
            <v>268</v>
          </cell>
          <cell r="C276" t="str">
            <v>CD-PS-271-2023</v>
          </cell>
          <cell r="D276">
            <v>123</v>
          </cell>
          <cell r="E276" t="str">
            <v>SECOPII</v>
          </cell>
          <cell r="F276" t="str">
            <v>Contratos</v>
          </cell>
          <cell r="G276" t="str">
            <v>17 17. Contrato de Prestación de Servicios</v>
          </cell>
          <cell r="H276" t="str">
            <v xml:space="preserve">31 31-Servicios Profesionales </v>
          </cell>
          <cell r="I276" t="str">
            <v>MARGARITA  NOVOA BENAVIDES</v>
          </cell>
          <cell r="J276">
            <v>51789632</v>
          </cell>
          <cell r="K276" t="str">
            <v>02/11/1965</v>
          </cell>
          <cell r="L276"/>
          <cell r="M276"/>
          <cell r="N276" t="str">
            <v>3 3. Único Contratista</v>
          </cell>
          <cell r="O276" t="str">
            <v>COLOMBIA</v>
          </cell>
          <cell r="P276" t="str">
            <v>BOGOTÁ</v>
          </cell>
          <cell r="Q276" t="str">
            <v>BOGOTÁ</v>
          </cell>
          <cell r="R276" t="str">
            <v>Abogada
Politóloga
 Especialista en Derecho de Familia</v>
          </cell>
          <cell r="S276"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276" t="str">
            <v>LAURA MARCELA TAMI LEAL</v>
          </cell>
          <cell r="U276" t="str">
            <v>1 1. Ley 80</v>
          </cell>
          <cell r="V276" t="str">
            <v>5 5. Contratación directa</v>
          </cell>
          <cell r="W276" t="str">
            <v>6 6. Otro</v>
          </cell>
          <cell r="X276" t="str">
            <v>Prestar los servicios profesionales para representar jurídicamente a mujeres víctimas de violencias ante instancias judiciales y/o administrativas, en el marco de la Estrategia de Justicia de Género. PC 123</v>
          </cell>
          <cell r="Y276">
            <v>44949</v>
          </cell>
          <cell r="Z276">
            <v>44953</v>
          </cell>
          <cell r="AA276">
            <v>45271</v>
          </cell>
          <cell r="AB276" t="str">
            <v>MESES</v>
          </cell>
          <cell r="AC276">
            <v>10.6</v>
          </cell>
          <cell r="AD276" t="str">
            <v>DIAS</v>
          </cell>
          <cell r="AE276">
            <v>318</v>
          </cell>
          <cell r="AF276" t="str">
            <v>https://community.secop.gov.co/Public/Tendering/OpportunityDetail/Index?noticeUID=CO1.NTC.3827018&amp;isFromPublicArea=True&amp;isModal=true&amp;asPopupView=true</v>
          </cell>
          <cell r="AG276">
            <v>44949</v>
          </cell>
          <cell r="AH276" t="str">
            <v>1 1. Inversión</v>
          </cell>
          <cell r="AI276" t="str">
            <v>O23011603400000007672</v>
          </cell>
          <cell r="AJ276">
            <v>826</v>
          </cell>
          <cell r="AK276">
            <v>44929</v>
          </cell>
          <cell r="AL276">
            <v>66444000</v>
          </cell>
          <cell r="AM276">
            <v>304</v>
          </cell>
          <cell r="AN276">
            <v>44950</v>
          </cell>
          <cell r="AO276">
            <v>66444000</v>
          </cell>
          <cell r="AP276" t="str">
            <v>Interno</v>
          </cell>
          <cell r="AQ276" t="str">
            <v>Lisa Cristina Gomez Camargo</v>
          </cell>
          <cell r="AR276" t="str">
            <v>Subsecretaria de Fortalecimiento de Capacidades y Oportunidades</v>
          </cell>
          <cell r="AS276" t="str">
            <v>Subsecretaría de Fortalecimiento de Capacidades y Oportunidades</v>
          </cell>
          <cell r="AT276"/>
          <cell r="AU276">
            <v>66444000</v>
          </cell>
        </row>
        <row r="277">
          <cell r="A277">
            <v>269</v>
          </cell>
          <cell r="B277">
            <v>269</v>
          </cell>
          <cell r="C277" t="str">
            <v>CD-PS-272-2023</v>
          </cell>
          <cell r="D277">
            <v>568</v>
          </cell>
          <cell r="E277" t="str">
            <v>SECOPII</v>
          </cell>
          <cell r="F277" t="str">
            <v>Contratos</v>
          </cell>
          <cell r="G277" t="str">
            <v>17 17. Contrato de Prestación de Servicios</v>
          </cell>
          <cell r="H277" t="str">
            <v xml:space="preserve">31 31-Servicios Profesionales </v>
          </cell>
          <cell r="I277" t="str">
            <v>YELITZA  JONES RODRIGUEZ</v>
          </cell>
          <cell r="J277">
            <v>1026251668</v>
          </cell>
          <cell r="K277">
            <v>31004</v>
          </cell>
          <cell r="L277"/>
          <cell r="M277"/>
          <cell r="N277" t="str">
            <v>3 3. Único Contratista</v>
          </cell>
          <cell r="O277" t="str">
            <v>COLOMBIA</v>
          </cell>
          <cell r="P277" t="str">
            <v>CUNDINAMARCA</v>
          </cell>
          <cell r="Q277" t="str">
            <v>BOGOTA D.C</v>
          </cell>
          <cell r="R277" t="str">
            <v xml:space="preserve">PSICOLOGA </v>
          </cell>
          <cell r="S277" t="str">
            <v xml:space="preserve">TP y 25 – 33 ME
Académicos: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
</v>
          </cell>
          <cell r="T277" t="str">
            <v>LAURA MARCELA TAMI LEAL</v>
          </cell>
          <cell r="U277" t="str">
            <v>1 1. Ley 80</v>
          </cell>
          <cell r="V277" t="str">
            <v>5 5. Contratación directa</v>
          </cell>
          <cell r="W277" t="str">
            <v>6 6. Otro</v>
          </cell>
          <cell r="X277" t="str">
            <v>Prestar servicios profesionales para gestionar la consolidación de la Estrategia Territorial de las manzanas del cuidado a través de la articulación interinstitucional del Sistema Distrital de Cuidado. PC568</v>
          </cell>
          <cell r="Y277">
            <v>44950</v>
          </cell>
          <cell r="Z277">
            <v>44951</v>
          </cell>
          <cell r="AA277">
            <v>45291</v>
          </cell>
          <cell r="AB277" t="str">
            <v>MESES</v>
          </cell>
          <cell r="AC277">
            <v>11.333333333333334</v>
          </cell>
          <cell r="AD277" t="str">
            <v>DIAS</v>
          </cell>
          <cell r="AE277">
            <v>340</v>
          </cell>
          <cell r="AF277" t="str">
            <v>https://community.secop.gov.co/Public/Tendering/OpportunityDetail/Index?noticeUID=CO1.NTC.3828741&amp;isFromPublicArea=True&amp;isModal=true&amp;asPopupView=true</v>
          </cell>
          <cell r="AG277">
            <v>44950</v>
          </cell>
          <cell r="AH277" t="str">
            <v>1 1. Inversión</v>
          </cell>
          <cell r="AI277" t="str">
            <v>O23011601060000007718</v>
          </cell>
          <cell r="AJ277">
            <v>600</v>
          </cell>
          <cell r="AK277">
            <v>44929</v>
          </cell>
          <cell r="AL277">
            <v>59225000</v>
          </cell>
          <cell r="AM277">
            <v>314</v>
          </cell>
          <cell r="AN277">
            <v>44950</v>
          </cell>
          <cell r="AO277">
            <v>59225000</v>
          </cell>
          <cell r="AP277" t="str">
            <v>Interno</v>
          </cell>
          <cell r="AQ277" t="str">
            <v>Erika Natalia Moreno Salamanca</v>
          </cell>
          <cell r="AR277" t="str">
            <v>Directora del Sistema de Cuidado</v>
          </cell>
          <cell r="AS277" t="str">
            <v>Dirección del Sistema de Cuidado</v>
          </cell>
          <cell r="AT277"/>
          <cell r="AU277">
            <v>59225000</v>
          </cell>
        </row>
        <row r="278">
          <cell r="A278">
            <v>270</v>
          </cell>
          <cell r="B278">
            <v>270</v>
          </cell>
          <cell r="C278" t="str">
            <v>CD-PS-273-2023</v>
          </cell>
          <cell r="D278">
            <v>777</v>
          </cell>
          <cell r="E278" t="str">
            <v>SECOPII</v>
          </cell>
          <cell r="F278" t="str">
            <v>Contratos</v>
          </cell>
          <cell r="G278" t="str">
            <v>17 17. Contrato de Prestación de Servicios</v>
          </cell>
          <cell r="H278" t="str">
            <v xml:space="preserve">31 31-Servicios Profesionales </v>
          </cell>
          <cell r="I278" t="str">
            <v>JOSE FERNANDO CORTES SALAZAR</v>
          </cell>
          <cell r="J278">
            <v>1010172291</v>
          </cell>
          <cell r="K278">
            <v>31818</v>
          </cell>
          <cell r="L278"/>
          <cell r="M278"/>
          <cell r="N278" t="str">
            <v>3 3. Único Contratista</v>
          </cell>
          <cell r="O278" t="str">
            <v>COLOMBIA</v>
          </cell>
          <cell r="P278" t="str">
            <v>NARIÑO</v>
          </cell>
          <cell r="Q278" t="str">
            <v>PASTO</v>
          </cell>
          <cell r="R278" t="str">
            <v>diseñador industrial</v>
          </cell>
          <cell r="S278" t="str">
            <v>Título profesional con 
tarjeta si aplica, en las 
disciplinas académicas 
del Núcleo Básico del 
Conocimiento NBC de
Diseño; Publicidad y 
afines.
Título de Posgrado en la 
modalidad de 
especialización y/o su 
equivalencia.
10 meses de experiencia 
profesional 
Título de posgrado en la 
modalidad de maestría 
por título de posgrado en
la modalidad de 
especialización y dos (2) 
años de experiencia 
profesional.</v>
          </cell>
          <cell r="T278" t="str">
            <v>LAURA MARCELA TAMI LEAL</v>
          </cell>
          <cell r="U278" t="str">
            <v>1 1. Ley 80</v>
          </cell>
          <cell r="V278" t="str">
            <v>5 5. Contratación directa</v>
          </cell>
          <cell r="W278" t="str">
            <v>6 6. Otro</v>
          </cell>
          <cell r="X278" t="str">
            <v>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 PC777</v>
          </cell>
          <cell r="Y278">
            <v>44950</v>
          </cell>
          <cell r="Z278">
            <v>44951</v>
          </cell>
          <cell r="AA278">
            <v>45291</v>
          </cell>
          <cell r="AB278" t="str">
            <v>MESES</v>
          </cell>
          <cell r="AC278">
            <v>11.333333333333334</v>
          </cell>
          <cell r="AD278" t="str">
            <v>DIAS</v>
          </cell>
          <cell r="AE278">
            <v>340</v>
          </cell>
          <cell r="AF278" t="str">
            <v>https://community.secop.gov.co/Public/Tendering/OpportunityDetail/Index?noticeUID=CO1.NTC.3829035&amp;isFromPublicArea=True&amp;isModal=true&amp;asPopupView=true</v>
          </cell>
          <cell r="AG278">
            <v>44950</v>
          </cell>
          <cell r="AH278" t="str">
            <v>1 1. Inversión</v>
          </cell>
          <cell r="AI278" t="str">
            <v>O23011603400000007739</v>
          </cell>
          <cell r="AJ278">
            <v>705</v>
          </cell>
          <cell r="AK278">
            <v>44929</v>
          </cell>
          <cell r="AL278">
            <v>66280500</v>
          </cell>
          <cell r="AM278">
            <v>318</v>
          </cell>
          <cell r="AN278">
            <v>44950</v>
          </cell>
          <cell r="AO278">
            <v>66280500</v>
          </cell>
          <cell r="AP278" t="str">
            <v>Interno</v>
          </cell>
          <cell r="AQ278" t="str">
            <v>Claudia Marcela Rincón Caicedo</v>
          </cell>
          <cell r="AR278" t="str">
            <v>Jefe Asesora de Comunicaciones</v>
          </cell>
          <cell r="AS278" t="str">
            <v>Oficina Aseosa de Comunicaciones</v>
          </cell>
          <cell r="AT278"/>
          <cell r="AU278">
            <v>66280500</v>
          </cell>
        </row>
        <row r="279">
          <cell r="A279">
            <v>271</v>
          </cell>
          <cell r="B279">
            <v>271</v>
          </cell>
          <cell r="C279" t="str">
            <v>CD-PS-274-2023</v>
          </cell>
          <cell r="D279">
            <v>779</v>
          </cell>
          <cell r="E279" t="str">
            <v>SECOPII</v>
          </cell>
          <cell r="F279" t="str">
            <v>Contratos</v>
          </cell>
          <cell r="G279" t="str">
            <v>17 17. Contrato de Prestación de Servicios</v>
          </cell>
          <cell r="H279" t="str">
            <v xml:space="preserve">31 31-Servicios Profesionales </v>
          </cell>
          <cell r="I279" t="str">
            <v>LADY VIVIANA ZAMBRANO QUINTERO</v>
          </cell>
          <cell r="J279">
            <v>1032441136</v>
          </cell>
          <cell r="K279">
            <v>33231</v>
          </cell>
          <cell r="L279"/>
          <cell r="M279"/>
          <cell r="N279" t="str">
            <v>3 3. Único Contratista</v>
          </cell>
          <cell r="O279" t="str">
            <v xml:space="preserve">COLOMBIA </v>
          </cell>
          <cell r="P279" t="str">
            <v>CUNDINAMARCA</v>
          </cell>
          <cell r="Q279" t="str">
            <v>BOGOTA D.C</v>
          </cell>
          <cell r="R279" t="str">
            <v>COMUNICADORA SOCIAL
ESPECIALISTA EN COMUNICACIÓN ESTRATEGÍCA</v>
          </cell>
          <cell r="S279" t="str">
            <v>Título profesional en 
disciplinas académicas 
de los núcleos básicos 
de conocimiento NBC: 
comunicación social, 
periodismo y afines; en 
ciencias políticas, 
relaciones 
internacionales. 
30 meses de 
experiencia 
profesional
N/A</v>
          </cell>
          <cell r="T279" t="str">
            <v>LAURA MARCELA TAMI LEAL</v>
          </cell>
          <cell r="U279" t="str">
            <v>1 1. Ley 80</v>
          </cell>
          <cell r="V279" t="str">
            <v>5 5. Contratación directa</v>
          </cell>
          <cell r="W279" t="str">
            <v>6 6. Otro</v>
          </cell>
          <cell r="X279" t="str">
            <v>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PC779</v>
          </cell>
          <cell r="Y279">
            <v>44950</v>
          </cell>
          <cell r="Z279">
            <v>44951</v>
          </cell>
          <cell r="AA279">
            <v>45291</v>
          </cell>
          <cell r="AB279" t="str">
            <v>MESES</v>
          </cell>
          <cell r="AC279">
            <v>11.333333333333334</v>
          </cell>
          <cell r="AD279" t="str">
            <v>DIAS</v>
          </cell>
          <cell r="AE279">
            <v>340</v>
          </cell>
          <cell r="AF279" t="str">
            <v>https://community.secop.gov.co/Public/Tendering/OpportunityDetail/Index?noticeUID=CO1.NTC.3829522&amp;isFromPublicArea=True&amp;isModal=true&amp;asPopupView=true</v>
          </cell>
          <cell r="AG279">
            <v>44950</v>
          </cell>
          <cell r="AH279" t="str">
            <v>1 1. Inversión</v>
          </cell>
          <cell r="AI279" t="str">
            <v>O23011603400000007739</v>
          </cell>
          <cell r="AJ279">
            <v>709</v>
          </cell>
          <cell r="AK279">
            <v>44929</v>
          </cell>
          <cell r="AL279">
            <v>61701120</v>
          </cell>
          <cell r="AM279">
            <v>319</v>
          </cell>
          <cell r="AN279">
            <v>44950</v>
          </cell>
          <cell r="AO279">
            <v>61701120</v>
          </cell>
          <cell r="AP279" t="str">
            <v>Interno</v>
          </cell>
          <cell r="AQ279" t="str">
            <v>Claudia Marcela Rincón Caicedo</v>
          </cell>
          <cell r="AR279" t="str">
            <v>Jefe Asesora de Comunicaciones</v>
          </cell>
          <cell r="AS279" t="str">
            <v>Oficina Aseosa de Comunicaciones</v>
          </cell>
          <cell r="AT279"/>
          <cell r="AU279">
            <v>61701120</v>
          </cell>
        </row>
        <row r="280">
          <cell r="A280">
            <v>272</v>
          </cell>
          <cell r="B280">
            <v>272</v>
          </cell>
          <cell r="C280" t="str">
            <v>CD-PS-275-2023</v>
          </cell>
          <cell r="D280">
            <v>782</v>
          </cell>
          <cell r="E280" t="str">
            <v>SECOPII</v>
          </cell>
          <cell r="F280" t="str">
            <v>Contratos</v>
          </cell>
          <cell r="G280" t="str">
            <v>17 17. Contrato de Prestación de Servicios</v>
          </cell>
          <cell r="H280" t="str">
            <v xml:space="preserve">31 31-Servicios Profesionales </v>
          </cell>
          <cell r="I280" t="str">
            <v>PAOLA ANDREA RESTREPO PORTILLA</v>
          </cell>
          <cell r="J280">
            <v>52777957</v>
          </cell>
          <cell r="K280">
            <v>25568</v>
          </cell>
          <cell r="L280"/>
          <cell r="M280"/>
          <cell r="N280" t="str">
            <v>3 3. Único Contratista</v>
          </cell>
          <cell r="O280" t="str">
            <v xml:space="preserve">COLOMBIA </v>
          </cell>
          <cell r="P280" t="str">
            <v xml:space="preserve">BOGOTÁ </v>
          </cell>
          <cell r="Q280" t="str">
            <v>BOGOTÁ</v>
          </cell>
          <cell r="R280" t="str">
            <v>TECNICA PROFESIONAL EN DISEÑO GRAFICO</v>
          </cell>
          <cell r="S280" t="str">
            <v>Título de formación 
tecnológica o formación 
técnica profesional, de 
los Núcleos Básicos del 
Conocimiento -NBC de: 
Publicidad y Afines, 
artes plásticas visuales 
y afines, o diseño.
6 meses de 
experiencia.
N/A</v>
          </cell>
          <cell r="T280" t="str">
            <v>LAURA MARCELA TAMI LEAL</v>
          </cell>
          <cell r="U280" t="str">
            <v>1 1. Ley 80</v>
          </cell>
          <cell r="V280" t="str">
            <v>5 5. Contratación directa</v>
          </cell>
          <cell r="W280" t="str">
            <v>6 6. Otro</v>
          </cell>
          <cell r="X280" t="str">
            <v>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 PC782</v>
          </cell>
          <cell r="Y280">
            <v>44950</v>
          </cell>
          <cell r="Z280">
            <v>44951</v>
          </cell>
          <cell r="AA280">
            <v>45291</v>
          </cell>
          <cell r="AB280" t="str">
            <v>MESES</v>
          </cell>
          <cell r="AC280">
            <v>11.333333333333334</v>
          </cell>
          <cell r="AD280" t="str">
            <v>DIAS</v>
          </cell>
          <cell r="AE280">
            <v>340</v>
          </cell>
          <cell r="AF280" t="str">
            <v>https://community.secop.gov.co/Public/Tendering/OpportunityDetail/Index?noticeUID=CO1.NTC.3830118&amp;isFromPublicArea=True&amp;isModal=true&amp;asPopupView=true</v>
          </cell>
          <cell r="AG280">
            <v>44950</v>
          </cell>
          <cell r="AH280" t="str">
            <v>1 1. Inversión</v>
          </cell>
          <cell r="AI280" t="str">
            <v>O23011603400000007739</v>
          </cell>
          <cell r="AJ280">
            <v>715</v>
          </cell>
          <cell r="AK280">
            <v>44929</v>
          </cell>
          <cell r="AL280">
            <v>36270000</v>
          </cell>
          <cell r="AM280">
            <v>320</v>
          </cell>
          <cell r="AN280">
            <v>44950</v>
          </cell>
          <cell r="AO280">
            <v>36270000</v>
          </cell>
          <cell r="AP280" t="str">
            <v>Interno</v>
          </cell>
          <cell r="AQ280" t="str">
            <v>Claudia Marcela Rincón Caicedo</v>
          </cell>
          <cell r="AR280" t="str">
            <v>Jefe Asesora de Comunicaciones</v>
          </cell>
          <cell r="AS280" t="str">
            <v>Oficina Aseosa de Comunicaciones</v>
          </cell>
          <cell r="AT280"/>
          <cell r="AU280">
            <v>36270000</v>
          </cell>
        </row>
        <row r="281">
          <cell r="A281">
            <v>273</v>
          </cell>
          <cell r="B281">
            <v>273</v>
          </cell>
          <cell r="C281" t="str">
            <v>CD-PS-276-2023</v>
          </cell>
          <cell r="D281">
            <v>913</v>
          </cell>
          <cell r="E281" t="str">
            <v>SECOPII</v>
          </cell>
          <cell r="F281" t="str">
            <v>Contratos</v>
          </cell>
          <cell r="G281" t="str">
            <v>17 17. Contrato de Prestación de Servicios</v>
          </cell>
          <cell r="H281" t="str">
            <v xml:space="preserve">33 33-Servicios Apoyo a la Gestion de la Entidad (servicios administrativos) </v>
          </cell>
          <cell r="I281" t="str">
            <v>CLAUDIA MARCELA GOMEZ ACHURY</v>
          </cell>
          <cell r="J281">
            <v>1013580380</v>
          </cell>
          <cell r="K281">
            <v>31611</v>
          </cell>
          <cell r="L281"/>
          <cell r="M281"/>
          <cell r="N281" t="str">
            <v>3 3. Único Contratista</v>
          </cell>
          <cell r="O281" t="str">
            <v>COLOMBIA</v>
          </cell>
          <cell r="P281" t="str">
            <v>CUNDINAMARCA</v>
          </cell>
          <cell r="Q281" t="str">
            <v>BOGOTA</v>
          </cell>
          <cell r="R281" t="str">
            <v>Bachiller</v>
          </cell>
          <cell r="S281" t="str">
            <v>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v>
          </cell>
          <cell r="T281" t="str">
            <v>LAURA MARCELA TAMI LEAL</v>
          </cell>
          <cell r="U281" t="str">
            <v>1 1. Ley 80</v>
          </cell>
          <cell r="V281" t="str">
            <v>5 5. Contratación directa</v>
          </cell>
          <cell r="W281" t="str">
            <v>6 6. Otro</v>
          </cell>
          <cell r="X281" t="str">
            <v>Prestación de servicios para apoyar los procesos de intervención archivistica de conformidad con los procedimientos establecidos en el marco del cumplimiento del Programa de Gestión Documental de la entidad en la Dirección Administrativa y Financiera. pc 913</v>
          </cell>
          <cell r="Y281">
            <v>44950</v>
          </cell>
          <cell r="Z281">
            <v>44952</v>
          </cell>
          <cell r="AA281">
            <v>45289</v>
          </cell>
          <cell r="AB281" t="str">
            <v>MESES</v>
          </cell>
          <cell r="AC281">
            <v>11.233333333333333</v>
          </cell>
          <cell r="AD281" t="str">
            <v>DIAS</v>
          </cell>
          <cell r="AE281">
            <v>337</v>
          </cell>
          <cell r="AF281" t="str">
            <v>https://community.secop.gov.co/Public/Tendering/OpportunityDetail/Index?noticeUID=CO1.NTC.3827689&amp;isFromPublicArea=True&amp;isModal=true&amp;asPopupView=true</v>
          </cell>
          <cell r="AG281">
            <v>44950</v>
          </cell>
          <cell r="AH281" t="str">
            <v>1 1. Inversión</v>
          </cell>
          <cell r="AI281" t="str">
            <v>O23011605560000007662</v>
          </cell>
          <cell r="AJ281">
            <v>57</v>
          </cell>
          <cell r="AK281">
            <v>44929</v>
          </cell>
          <cell r="AL281">
            <v>27600000</v>
          </cell>
          <cell r="AM281">
            <v>306</v>
          </cell>
          <cell r="AN281">
            <v>44950</v>
          </cell>
          <cell r="AO281">
            <v>27600000</v>
          </cell>
          <cell r="AP281" t="str">
            <v>Interno</v>
          </cell>
          <cell r="AQ281" t="str">
            <v>Ana Rocío Murcia Gómez</v>
          </cell>
          <cell r="AR281" t="str">
            <v>Directora Administrativa y Financiera</v>
          </cell>
          <cell r="AS281" t="str">
            <v>Dirección Administrativa y Financiera</v>
          </cell>
          <cell r="AT281"/>
          <cell r="AU281">
            <v>27600000</v>
          </cell>
        </row>
        <row r="282">
          <cell r="A282">
            <v>274</v>
          </cell>
          <cell r="B282">
            <v>274</v>
          </cell>
          <cell r="C282" t="str">
            <v>CD-PS-277-2023</v>
          </cell>
          <cell r="D282">
            <v>755</v>
          </cell>
          <cell r="E282" t="str">
            <v>SECOPII</v>
          </cell>
          <cell r="F282" t="str">
            <v>Contratos</v>
          </cell>
          <cell r="G282" t="str">
            <v>17 17. Contrato de Prestación de Servicios</v>
          </cell>
          <cell r="H282" t="str">
            <v xml:space="preserve">31 31-Servicios Profesionales </v>
          </cell>
          <cell r="I282" t="str">
            <v>IVONE PAOLA LARA ROCHA</v>
          </cell>
          <cell r="J282">
            <v>53123323</v>
          </cell>
          <cell r="K282">
            <v>31175</v>
          </cell>
          <cell r="L282"/>
          <cell r="M282"/>
          <cell r="N282" t="str">
            <v>3 3. Único Contratista</v>
          </cell>
          <cell r="O282" t="str">
            <v xml:space="preserve">COLOMBIA </v>
          </cell>
          <cell r="P282" t="str">
            <v>CUNDINAMARCA</v>
          </cell>
          <cell r="Q282" t="str">
            <v>BOGOTA D.C</v>
          </cell>
          <cell r="R282" t="str">
            <v>PSICOLOGA</v>
          </cell>
          <cell r="S282" t="str">
            <v>Título Profesional, con tarjeta 
profesional cuando sea aplicable en las 
disciplinas académicas del núcleo básico del 
conocimiento (NBC) de: Ciencias 
Sociales y Humanas, Ciencia 
Política, Psicología, Sociología, Trabajo 
Social y AfinesTítulo de Especialización 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v>
          </cell>
          <cell r="T282" t="str">
            <v>LAURA MARCELA TAMI LEAL</v>
          </cell>
          <cell r="U282" t="str">
            <v>1 1. Ley 80</v>
          </cell>
          <cell r="V282" t="str">
            <v>5 5. Contratación directa</v>
          </cell>
          <cell r="W282" t="str">
            <v>6 6. Otro</v>
          </cell>
          <cell r="X282" t="str">
            <v>Prestar servicios profesionales a la Dirección de Territorialización de Derechos y Participación para el desarrollo de las actividades necesarias para la orientación de los procesos de asistencia técnica en el marco del proceso de presupuestos participativos para la transversalización de los enfoques de la PPMYEG. pc 755</v>
          </cell>
          <cell r="Y282">
            <v>44950</v>
          </cell>
          <cell r="Z282">
            <v>44951</v>
          </cell>
          <cell r="AA282">
            <v>45269</v>
          </cell>
          <cell r="AB282" t="str">
            <v>MESES</v>
          </cell>
          <cell r="AC282">
            <v>10.6</v>
          </cell>
          <cell r="AD282" t="str">
            <v>DIAS</v>
          </cell>
          <cell r="AE282">
            <v>318</v>
          </cell>
          <cell r="AF282" t="str">
            <v>https://community.secop.gov.co/Public/Tendering/OpportunityDetail/Index?noticeUID=CO1.NTC.3828906&amp;isFromPublicArea=True&amp;isModal=true&amp;asPopupView=true</v>
          </cell>
          <cell r="AG282">
            <v>44950</v>
          </cell>
          <cell r="AH282" t="str">
            <v>1 1. Inversión</v>
          </cell>
          <cell r="AI282" t="str">
            <v>O23011605510000007676</v>
          </cell>
          <cell r="AJ282">
            <v>461</v>
          </cell>
          <cell r="AK282">
            <v>44929</v>
          </cell>
          <cell r="AL282">
            <v>76020000</v>
          </cell>
          <cell r="AM282">
            <v>308</v>
          </cell>
          <cell r="AN282">
            <v>44950</v>
          </cell>
          <cell r="AO282">
            <v>76020000</v>
          </cell>
          <cell r="AP282" t="str">
            <v>Interno</v>
          </cell>
          <cell r="AQ282" t="str">
            <v>Marcela Enciso Gaitan</v>
          </cell>
          <cell r="AR282" t="str">
            <v>Directora de Territorialización de Derechos y Participación</v>
          </cell>
          <cell r="AS282" t="str">
            <v>Dirección de Territorialización de Derechos y Participación</v>
          </cell>
          <cell r="AT282"/>
          <cell r="AU282">
            <v>76020000</v>
          </cell>
        </row>
        <row r="283">
          <cell r="A283">
            <v>275</v>
          </cell>
          <cell r="B283">
            <v>275</v>
          </cell>
          <cell r="C283" t="str">
            <v>CD-PS-278-2023</v>
          </cell>
          <cell r="D283">
            <v>47</v>
          </cell>
          <cell r="E283" t="str">
            <v>SECOPII</v>
          </cell>
          <cell r="F283" t="str">
            <v>Contratos</v>
          </cell>
          <cell r="G283" t="str">
            <v>17 17. Contrato de Prestación de Servicios</v>
          </cell>
          <cell r="H283" t="str">
            <v xml:space="preserve">31 31-Servicios Profesionales </v>
          </cell>
          <cell r="I283" t="str">
            <v>DARLING YOHANA MATEUS VARGAS</v>
          </cell>
          <cell r="J283">
            <v>37626021</v>
          </cell>
          <cell r="K283">
            <v>27885</v>
          </cell>
          <cell r="L283"/>
          <cell r="M283"/>
          <cell r="N283" t="str">
            <v>3 3. Único Contratista</v>
          </cell>
          <cell r="O283" t="str">
            <v xml:space="preserve">COLOMBIA </v>
          </cell>
          <cell r="P283" t="str">
            <v>SANTANDER</v>
          </cell>
          <cell r="Q283" t="str">
            <v>SUCRE</v>
          </cell>
          <cell r="R283" t="str">
            <v>PSICOLOGA</v>
          </cell>
          <cell r="S283" t="str">
            <v>TP y 25 - 33 ME 
Título profesional psicología; con 
tarjeta profesional en los casos 
que sea requerido.
Mínimo requerido 
Veinticinco (25) 
meses de 
experiencia
De ser necesario se aplicará 
la equivalencia contenida en 
el artículo cuarto de la 
Resolución No. 0012 de 12 
de enero de 2017</v>
          </cell>
          <cell r="T283" t="str">
            <v>LAURA MARCELA TAMI LEAL</v>
          </cell>
          <cell r="U283" t="str">
            <v>1 1. Ley 80</v>
          </cell>
          <cell r="V283" t="str">
            <v>5 5. Contratación directa</v>
          </cell>
          <cell r="W283" t="str">
            <v>6 6. Otro</v>
          </cell>
          <cell r="X283" t="str">
            <v>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PC47</v>
          </cell>
          <cell r="Y283">
            <v>44950</v>
          </cell>
          <cell r="Z283">
            <v>44951</v>
          </cell>
          <cell r="AA283">
            <v>45291</v>
          </cell>
          <cell r="AB283" t="str">
            <v>MESES</v>
          </cell>
          <cell r="AC283">
            <v>11.333333333333334</v>
          </cell>
          <cell r="AD283" t="str">
            <v>DIAS</v>
          </cell>
          <cell r="AE283">
            <v>340</v>
          </cell>
          <cell r="AF283" t="str">
            <v>https://community.secop.gov.co/Public/Tendering/OpportunityDetail/Index?noticeUID=CO1.NTC.3831621&amp;isFromPublicArea=True&amp;isModal=true&amp;asPopupView=true</v>
          </cell>
          <cell r="AG283">
            <v>44950</v>
          </cell>
          <cell r="AH283" t="str">
            <v>1 1. Inversión</v>
          </cell>
          <cell r="AI283" t="str">
            <v>O23011601050000007671</v>
          </cell>
          <cell r="AJ283">
            <v>248</v>
          </cell>
          <cell r="AK283">
            <v>44929</v>
          </cell>
          <cell r="AL283">
            <v>59225000</v>
          </cell>
          <cell r="AM283">
            <v>331</v>
          </cell>
          <cell r="AN283">
            <v>44951</v>
          </cell>
          <cell r="AO283">
            <v>59225000</v>
          </cell>
          <cell r="AP283" t="str">
            <v>Interno</v>
          </cell>
          <cell r="AQ283" t="str">
            <v>Marcia Yazmin Castro Ramirez</v>
          </cell>
          <cell r="AR283" t="str">
            <v>Directora de Enfoque Diferencial</v>
          </cell>
          <cell r="AS283" t="str">
            <v>Dirección de Enfoque Diferencial</v>
          </cell>
          <cell r="AT283"/>
          <cell r="AU283">
            <v>59225000</v>
          </cell>
        </row>
        <row r="284">
          <cell r="A284">
            <v>276</v>
          </cell>
          <cell r="B284">
            <v>276</v>
          </cell>
          <cell r="C284" t="str">
            <v xml:space="preserve">ANULADO </v>
          </cell>
          <cell r="D284"/>
          <cell r="E284"/>
          <cell r="F284"/>
          <cell r="G284"/>
          <cell r="H284"/>
          <cell r="I284"/>
          <cell r="J284"/>
          <cell r="K284"/>
          <cell r="L284"/>
          <cell r="M284"/>
          <cell r="N284"/>
          <cell r="O284"/>
          <cell r="P284"/>
          <cell r="Q284"/>
          <cell r="R284"/>
          <cell r="S284"/>
          <cell r="T284"/>
          <cell r="U284"/>
          <cell r="V284"/>
          <cell r="W284"/>
          <cell r="X284"/>
          <cell r="Y284"/>
          <cell r="Z284"/>
          <cell r="AA284"/>
          <cell r="AB284"/>
          <cell r="AC284"/>
          <cell r="AD284"/>
          <cell r="AE284">
            <v>0</v>
          </cell>
          <cell r="AF284"/>
          <cell r="AG284"/>
          <cell r="AH284"/>
          <cell r="AI284">
            <v>0</v>
          </cell>
          <cell r="AJ284"/>
          <cell r="AK284"/>
          <cell r="AL284"/>
          <cell r="AM284"/>
          <cell r="AN284"/>
          <cell r="AO284"/>
          <cell r="AP284"/>
          <cell r="AQ284"/>
          <cell r="AS284"/>
          <cell r="AT284"/>
          <cell r="AU284"/>
        </row>
        <row r="285">
          <cell r="A285">
            <v>277</v>
          </cell>
          <cell r="B285">
            <v>277</v>
          </cell>
          <cell r="C285" t="str">
            <v>CD-PS-280-2023</v>
          </cell>
          <cell r="D285">
            <v>53</v>
          </cell>
          <cell r="E285" t="str">
            <v>SECOPII</v>
          </cell>
          <cell r="F285" t="str">
            <v>Contratos</v>
          </cell>
          <cell r="G285" t="str">
            <v>17 17. Contrato de Prestación de Servicios</v>
          </cell>
          <cell r="H285" t="str">
            <v xml:space="preserve">31 31-Servicios Profesionales </v>
          </cell>
          <cell r="I285" t="str">
            <v>MARTHA ISABEL MARIÑO MARTINEZ</v>
          </cell>
          <cell r="J285">
            <v>46359585</v>
          </cell>
          <cell r="K285">
            <v>22421</v>
          </cell>
          <cell r="L285"/>
          <cell r="M285"/>
          <cell r="N285" t="str">
            <v>3 3. Único Contratista</v>
          </cell>
          <cell r="O285" t="str">
            <v xml:space="preserve">COLOMBIA </v>
          </cell>
          <cell r="P285" t="str">
            <v>BOYACA</v>
          </cell>
          <cell r="Q285" t="str">
            <v>SOGAMOSO</v>
          </cell>
          <cell r="R285" t="str">
            <v>ABOGADA ESPECIALISTA EN GESTIÓN PÚBLICA</v>
          </cell>
          <cell r="S285" t="str">
            <v>TP y 25 - 33 ME
Título Profesional y Tarjeta
profesional en carreras del Núcleo
Básico del conocimiento de: Derecho
y afines.
Mínimo
requerido
Veinticinco (25)
meses de
experiencia
De ser necesario se aplicará 
la equivalencia contenida 
en el artículo cuarto de la 
Resolución No. 0012 de 12 
de enero de 2017.</v>
          </cell>
          <cell r="T285" t="str">
            <v>LAURA MARCELA TAMI LEAL</v>
          </cell>
          <cell r="U285" t="str">
            <v>1 1. Ley 80</v>
          </cell>
          <cell r="V285" t="str">
            <v>5 5. Contratación directa</v>
          </cell>
          <cell r="W285" t="str">
            <v>6 6. Otro</v>
          </cell>
          <cell r="X285" t="str">
            <v>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PC53</v>
          </cell>
          <cell r="Y285">
            <v>44950</v>
          </cell>
          <cell r="Z285">
            <v>44951</v>
          </cell>
          <cell r="AA285">
            <v>45291</v>
          </cell>
          <cell r="AB285" t="str">
            <v>MESES</v>
          </cell>
          <cell r="AC285">
            <v>11.333333333333334</v>
          </cell>
          <cell r="AD285" t="str">
            <v>DIAS</v>
          </cell>
          <cell r="AE285">
            <v>340</v>
          </cell>
          <cell r="AF285" t="str">
            <v>https://community.secop.gov.co/Public/Tendering/OpportunityDetail/Index?noticeUID=CO1.NTC.3830677&amp;isFromPublicArea=True&amp;isModal=true&amp;asPopupView=true</v>
          </cell>
          <cell r="AG285">
            <v>44950</v>
          </cell>
          <cell r="AH285" t="str">
            <v>1 1. Inversión</v>
          </cell>
          <cell r="AI285" t="str">
            <v>O23011601050000007671</v>
          </cell>
          <cell r="AJ285">
            <v>265</v>
          </cell>
          <cell r="AK285">
            <v>44929</v>
          </cell>
          <cell r="AL285">
            <v>59225000</v>
          </cell>
          <cell r="AM285">
            <v>328</v>
          </cell>
          <cell r="AN285">
            <v>44951</v>
          </cell>
          <cell r="AO285">
            <v>59225000</v>
          </cell>
          <cell r="AP285" t="str">
            <v>Interno</v>
          </cell>
          <cell r="AQ285" t="str">
            <v>Marcia Yazmin Castro Ramirez</v>
          </cell>
          <cell r="AR285" t="str">
            <v>Directora de Enfoque Diferencial</v>
          </cell>
          <cell r="AS285" t="str">
            <v>Dirección de Enfoque Diferencial</v>
          </cell>
          <cell r="AT285"/>
          <cell r="AU285">
            <v>59225000</v>
          </cell>
        </row>
        <row r="286">
          <cell r="A286">
            <v>278</v>
          </cell>
          <cell r="B286">
            <v>278</v>
          </cell>
          <cell r="C286" t="str">
            <v>CD-PS-281-2023</v>
          </cell>
          <cell r="D286">
            <v>665</v>
          </cell>
          <cell r="E286" t="str">
            <v>SECOPII</v>
          </cell>
          <cell r="F286" t="str">
            <v>Contratos</v>
          </cell>
          <cell r="G286" t="str">
            <v>17 17. Contrato de Prestación de Servicios</v>
          </cell>
          <cell r="H286" t="str">
            <v xml:space="preserve">31 31-Servicios Profesionales </v>
          </cell>
          <cell r="I286" t="str">
            <v>SHIRLEY ADRIANA DURAN RIAÑO</v>
          </cell>
          <cell r="J286">
            <v>1015412464</v>
          </cell>
          <cell r="K286">
            <v>32669</v>
          </cell>
          <cell r="L286"/>
          <cell r="M286"/>
          <cell r="N286" t="str">
            <v>3 3. Único Contratista</v>
          </cell>
          <cell r="O286" t="str">
            <v>COLOMBIA</v>
          </cell>
          <cell r="P286" t="str">
            <v>CUNDINAMARCA</v>
          </cell>
          <cell r="Q286" t="str">
            <v>BOGOTÁ</v>
          </cell>
          <cell r="R286" t="str">
            <v>Estadista</v>
          </cell>
          <cell r="S286"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286" t="str">
            <v>LAURA MARCELA TAMI LEAL</v>
          </cell>
          <cell r="U286" t="str">
            <v>1 1. Ley 80</v>
          </cell>
          <cell r="V286" t="str">
            <v>5 5. Contratación directa</v>
          </cell>
          <cell r="W286" t="str">
            <v>6 6. Otro</v>
          </cell>
          <cell r="X286" t="str">
            <v>Prestar servicios profesionales a la Dirección de Gestión del Conocimiento para apoyar el análisis de información sobre el goce efectivo de derechos de las mujeres del Distrito Capital. PC 665</v>
          </cell>
          <cell r="Y286">
            <v>44950</v>
          </cell>
          <cell r="Z286">
            <v>44952</v>
          </cell>
          <cell r="AA286">
            <v>45285</v>
          </cell>
          <cell r="AB286" t="str">
            <v>MESES</v>
          </cell>
          <cell r="AC286">
            <v>11.1</v>
          </cell>
          <cell r="AD286" t="str">
            <v>DIAS</v>
          </cell>
          <cell r="AE286">
            <v>333</v>
          </cell>
          <cell r="AF286" t="str">
            <v>https://community.secop.gov.co/Public/Tendering/OpportunityDetail/Index?noticeUID=CO1.NTC.3828128&amp;isFromPublicArea=True&amp;isModal=true&amp;asPopupView=true</v>
          </cell>
          <cell r="AG286">
            <v>44950</v>
          </cell>
          <cell r="AH286" t="str">
            <v>1 1. Inversión</v>
          </cell>
          <cell r="AI286" t="str">
            <v>O23011605530000007668</v>
          </cell>
          <cell r="AJ286">
            <v>539</v>
          </cell>
          <cell r="AK286">
            <v>44929</v>
          </cell>
          <cell r="AL286">
            <v>69608000</v>
          </cell>
          <cell r="AM286">
            <v>311</v>
          </cell>
          <cell r="AN286">
            <v>44950</v>
          </cell>
          <cell r="AO286">
            <v>69608000</v>
          </cell>
          <cell r="AP286" t="str">
            <v>Interno</v>
          </cell>
          <cell r="AQ286" t="str">
            <v>Angie Paola Mesa Rojas</v>
          </cell>
          <cell r="AR286" t="str">
            <v>Directora de Gestión del Conocimiento</v>
          </cell>
          <cell r="AS286" t="str">
            <v>Dirección de Gestión del Conocimiento</v>
          </cell>
          <cell r="AT286"/>
          <cell r="AU286">
            <v>69608000</v>
          </cell>
        </row>
        <row r="287">
          <cell r="A287">
            <v>279</v>
          </cell>
          <cell r="B287">
            <v>279</v>
          </cell>
          <cell r="C287" t="str">
            <v>CD-PS-282-2023</v>
          </cell>
          <cell r="D287">
            <v>659</v>
          </cell>
          <cell r="E287" t="str">
            <v>SECOPII</v>
          </cell>
          <cell r="F287" t="str">
            <v>Contratos</v>
          </cell>
          <cell r="G287" t="str">
            <v>17 17. Contrato de Prestación de Servicios</v>
          </cell>
          <cell r="H287" t="str">
            <v xml:space="preserve">31 31-Servicios Profesionales </v>
          </cell>
          <cell r="I287" t="str">
            <v>DANIELA  MAHE SOTO</v>
          </cell>
          <cell r="J287">
            <v>1030649360</v>
          </cell>
          <cell r="K287">
            <v>34726</v>
          </cell>
          <cell r="L287"/>
          <cell r="M287"/>
          <cell r="N287" t="str">
            <v>3 3. Único Contratista</v>
          </cell>
          <cell r="O287" t="str">
            <v>COLOMBIA</v>
          </cell>
          <cell r="P287" t="str">
            <v>CUNDINAMARCA</v>
          </cell>
          <cell r="Q287" t="str">
            <v>BOGOTÁ</v>
          </cell>
          <cell r="R287" t="str">
            <v>Politóloga</v>
          </cell>
          <cell r="S287"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287" t="str">
            <v>LAURA MARCELA TAMI LEAL</v>
          </cell>
          <cell r="U287" t="str">
            <v>1 1. Ley 80</v>
          </cell>
          <cell r="V287" t="str">
            <v>5 5. Contratación directa</v>
          </cell>
          <cell r="W287" t="str">
            <v>6 6. Otro</v>
          </cell>
          <cell r="X287" t="str">
            <v>Prestar servicios profesionales a la Dirección de Gestión del Conocimiento para apoyar el análisis de información sobre el goce efectivo de derechos de las mujeres del Distrito Capital. PC 659</v>
          </cell>
          <cell r="Y287">
            <v>44950</v>
          </cell>
          <cell r="Z287">
            <v>44952</v>
          </cell>
          <cell r="AA287">
            <v>45285</v>
          </cell>
          <cell r="AB287" t="str">
            <v>MESES</v>
          </cell>
          <cell r="AC287">
            <v>11.1</v>
          </cell>
          <cell r="AD287" t="str">
            <v>DIAS</v>
          </cell>
          <cell r="AE287">
            <v>333</v>
          </cell>
          <cell r="AF287" t="str">
            <v>https://community.secop.gov.co/Public/Tendering/OpportunityDetail/Index?noticeUID=CO1.NTC.3828248&amp;isFromPublicArea=True&amp;isModal=true&amp;asPopupView=true</v>
          </cell>
          <cell r="AG287">
            <v>44950</v>
          </cell>
          <cell r="AH287" t="str">
            <v>1 1. Inversión</v>
          </cell>
          <cell r="AI287" t="str">
            <v>O23011605530000007668</v>
          </cell>
          <cell r="AJ287">
            <v>518</v>
          </cell>
          <cell r="AK287">
            <v>44929</v>
          </cell>
          <cell r="AL287">
            <v>69608000</v>
          </cell>
          <cell r="AM287">
            <v>312</v>
          </cell>
          <cell r="AN287">
            <v>44950</v>
          </cell>
          <cell r="AO287">
            <v>69608000</v>
          </cell>
          <cell r="AP287" t="str">
            <v>Interno</v>
          </cell>
          <cell r="AQ287" t="str">
            <v>Angie Paola Mesa Rojas</v>
          </cell>
          <cell r="AR287" t="str">
            <v>Directora de Gestión del Conocimiento</v>
          </cell>
          <cell r="AS287" t="str">
            <v>Dirección de Gestión del Conocimiento</v>
          </cell>
          <cell r="AT287"/>
          <cell r="AU287">
            <v>69608000</v>
          </cell>
        </row>
        <row r="288">
          <cell r="A288">
            <v>280</v>
          </cell>
          <cell r="B288">
            <v>280</v>
          </cell>
          <cell r="C288" t="str">
            <v>CD-PS-283-2023</v>
          </cell>
          <cell r="D288">
            <v>124</v>
          </cell>
          <cell r="E288" t="str">
            <v>SECOPII</v>
          </cell>
          <cell r="F288" t="str">
            <v>Contratos</v>
          </cell>
          <cell r="G288" t="str">
            <v>17 17. Contrato de Prestación de Servicios</v>
          </cell>
          <cell r="H288" t="str">
            <v xml:space="preserve">31 31-Servicios Profesionales </v>
          </cell>
          <cell r="I288" t="str">
            <v>LISETD  QUIROGA VIVAS</v>
          </cell>
          <cell r="J288">
            <v>52351093</v>
          </cell>
          <cell r="K288">
            <v>28700</v>
          </cell>
          <cell r="L288"/>
          <cell r="M288"/>
          <cell r="N288" t="str">
            <v>3 3. Único Contratista</v>
          </cell>
          <cell r="O288" t="str">
            <v xml:space="preserve">COLOMBIA </v>
          </cell>
          <cell r="P288" t="str">
            <v>CUNDINAMARCA</v>
          </cell>
          <cell r="Q288" t="str">
            <v>BOGOTA D.C</v>
          </cell>
          <cell r="R288" t="str">
            <v>ABOGADA</v>
          </cell>
          <cell r="S288"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En caso de requerirse, se
aplicarán las equivalencias
contenidas en el artículo cuarto
de la Resolución 012 del 12 de
enero de 2017</v>
          </cell>
          <cell r="T288" t="str">
            <v>LAURA MARCELA TAMI LEAL</v>
          </cell>
          <cell r="U288" t="str">
            <v>1 1. Ley 80</v>
          </cell>
          <cell r="V288" t="str">
            <v>5 5. Contratación directa</v>
          </cell>
          <cell r="W288" t="str">
            <v>6 6. Otro</v>
          </cell>
          <cell r="X288" t="str">
            <v>Prestar los servicios profesionales para representar jurídicamente a mujeres víctimas de violencias ante instancias judiciales y/o administrativas, en el marco de la Estrategia de Justicia de Género. PC 124</v>
          </cell>
          <cell r="Y288">
            <v>44950</v>
          </cell>
          <cell r="Z288">
            <v>44951</v>
          </cell>
          <cell r="AA288">
            <v>45269</v>
          </cell>
          <cell r="AB288" t="str">
            <v>MESES</v>
          </cell>
          <cell r="AC288">
            <v>10.6</v>
          </cell>
          <cell r="AD288" t="str">
            <v>DIAS</v>
          </cell>
          <cell r="AE288">
            <v>318</v>
          </cell>
          <cell r="AF288" t="str">
            <v>https://community.secop.gov.co/Public/Tendering/OpportunityDetail/Index?noticeUID=CO1.NTC.3829121&amp;isFromPublicArea=True&amp;isModal=true&amp;asPopupView=true</v>
          </cell>
          <cell r="AG288">
            <v>44950</v>
          </cell>
          <cell r="AH288" t="str">
            <v>1 1. Inversión</v>
          </cell>
          <cell r="AI288" t="str">
            <v>O23011603400000007672</v>
          </cell>
          <cell r="AJ288">
            <v>827</v>
          </cell>
          <cell r="AK288">
            <v>44929</v>
          </cell>
          <cell r="AL288">
            <v>66444000</v>
          </cell>
          <cell r="AM288">
            <v>310</v>
          </cell>
          <cell r="AN288">
            <v>44950</v>
          </cell>
          <cell r="AO288">
            <v>66444000</v>
          </cell>
          <cell r="AP288" t="str">
            <v>Interno</v>
          </cell>
          <cell r="AQ288" t="str">
            <v>Lisa Cristina Gomez Camargo</v>
          </cell>
          <cell r="AR288" t="str">
            <v>Subsecretaria de Fortalecimiento de Capacidades y Oportunidades</v>
          </cell>
          <cell r="AS288" t="str">
            <v>Subsecretaría de Fortalecimiento de Capacidades y Oportunidades</v>
          </cell>
          <cell r="AT288"/>
          <cell r="AU288">
            <v>66444000</v>
          </cell>
        </row>
        <row r="289">
          <cell r="A289">
            <v>281</v>
          </cell>
          <cell r="B289">
            <v>281</v>
          </cell>
          <cell r="C289" t="str">
            <v>CD-PS-284-2023</v>
          </cell>
          <cell r="D289">
            <v>903</v>
          </cell>
          <cell r="E289" t="str">
            <v>SECOPII</v>
          </cell>
          <cell r="F289" t="str">
            <v>Contratos</v>
          </cell>
          <cell r="G289" t="str">
            <v>17 17. Contrato de Prestación de Servicios</v>
          </cell>
          <cell r="H289" t="str">
            <v xml:space="preserve">31 31-Servicios Profesionales </v>
          </cell>
          <cell r="I289" t="str">
            <v>CAROLINA  ARIAS GARZON</v>
          </cell>
          <cell r="J289">
            <v>1010178750</v>
          </cell>
          <cell r="K289" t="str">
            <v>20/10/1988</v>
          </cell>
          <cell r="L289"/>
          <cell r="M289"/>
          <cell r="N289" t="str">
            <v>3 3. Único Contratista</v>
          </cell>
          <cell r="O289" t="str">
            <v>COLOMBIA</v>
          </cell>
          <cell r="P289" t="str">
            <v>BOGOTÁ</v>
          </cell>
          <cell r="Q289" t="str">
            <v>BOGOTÁ</v>
          </cell>
          <cell r="R289" t="str">
            <v>PROFESIONAL EN CONSERVACIÓN DE RESTAURACIÓN DE BIENES MUEBLES
MAESTRÍA EN GESTIÓN DOCUMENTAL TRANSPARENCIA Y ACCESO A LA INFORMACIÓN</v>
          </cell>
          <cell r="S289" t="str">
            <v>Título Profesional en 
carreras de los 
núcleos básicos del 
conocimiento - NBC 
de: Artes Pláticas, 
Visuales y afines o 
Bibliotecología, 
Ciencias Sociales y 
Humanas y afines 
afines.
Once (11) meses
de experiencia.
Aplica según
Resolución No. 0012
del 12 de enero de
2017</v>
          </cell>
          <cell r="T289" t="str">
            <v>LAURA MARCELA TAMI LEAL</v>
          </cell>
          <cell r="U289" t="str">
            <v>1 1. Ley 80</v>
          </cell>
          <cell r="V289" t="str">
            <v>5 5. Contratación directa</v>
          </cell>
          <cell r="W289" t="str">
            <v>6 6. Otro</v>
          </cell>
          <cell r="X289" t="str">
            <v>Prestación de servicios profesionales para la implementación y seguimiento de los procesos de conservación documental, de acuerdo con el Sistema Integrado de Conservación de la Entidad en la Direción Administrativa y Financiera. pc 903</v>
          </cell>
          <cell r="Y289">
            <v>44950</v>
          </cell>
          <cell r="Z289">
            <v>44952</v>
          </cell>
          <cell r="AA289">
            <v>45194</v>
          </cell>
          <cell r="AB289" t="str">
            <v>MESES</v>
          </cell>
          <cell r="AC289">
            <v>8.0666666666666664</v>
          </cell>
          <cell r="AD289" t="str">
            <v>DIAS</v>
          </cell>
          <cell r="AE289">
            <v>242</v>
          </cell>
          <cell r="AF289" t="str">
            <v>https://community.secop.gov.co/Public/Tendering/OpportunityDetail/Index?noticeUID=CO1.NTC.3828769&amp;isFromPublicArea=True&amp;isModal=true&amp;asPopupView=true</v>
          </cell>
          <cell r="AG289">
            <v>44950</v>
          </cell>
          <cell r="AH289" t="str">
            <v>1 1. Inversión</v>
          </cell>
          <cell r="AI289" t="str">
            <v>O23011605560000007662</v>
          </cell>
          <cell r="AJ289">
            <v>37</v>
          </cell>
          <cell r="AK289">
            <v>44929</v>
          </cell>
          <cell r="AL289">
            <v>32000000</v>
          </cell>
          <cell r="AM289">
            <v>309</v>
          </cell>
          <cell r="AN289">
            <v>44950</v>
          </cell>
          <cell r="AO289">
            <v>32000000</v>
          </cell>
          <cell r="AP289" t="str">
            <v>Interno</v>
          </cell>
          <cell r="AQ289" t="str">
            <v>Ana Rocío Murcia Gómez</v>
          </cell>
          <cell r="AR289" t="str">
            <v>Directora Administrativa y Financiera</v>
          </cell>
          <cell r="AS289" t="str">
            <v>Dirección Administrativa y Financiera</v>
          </cell>
          <cell r="AT289"/>
          <cell r="AU289">
            <v>32000000</v>
          </cell>
        </row>
        <row r="290">
          <cell r="A290">
            <v>282</v>
          </cell>
          <cell r="B290">
            <v>282</v>
          </cell>
          <cell r="C290" t="str">
            <v>CD-PS-285-2023</v>
          </cell>
          <cell r="D290">
            <v>569</v>
          </cell>
          <cell r="E290" t="str">
            <v>SECOPII</v>
          </cell>
          <cell r="F290" t="str">
            <v>Contratos</v>
          </cell>
          <cell r="G290" t="str">
            <v>17 17. Contrato de Prestación de Servicios</v>
          </cell>
          <cell r="H290" t="str">
            <v xml:space="preserve">31 31-Servicios Profesionales </v>
          </cell>
          <cell r="I290" t="str">
            <v>JENNY PAOLA MOLINA CASTELLANOS</v>
          </cell>
          <cell r="J290">
            <v>1015417923</v>
          </cell>
          <cell r="K290" t="str">
            <v>05/04/1990</v>
          </cell>
          <cell r="L290"/>
          <cell r="M290"/>
          <cell r="N290" t="str">
            <v>3 3. Único Contratista</v>
          </cell>
          <cell r="O290" t="str">
            <v>COLOMBIA</v>
          </cell>
          <cell r="P290" t="str">
            <v>BOGOTÁ</v>
          </cell>
          <cell r="Q290" t="str">
            <v>BOGOTÁ</v>
          </cell>
          <cell r="R290" t="str">
            <v>LICENCIADA EN EDUCACION COMUNITARIA CON ENFASIS EN DERECHOS HUMANOS</v>
          </cell>
          <cell r="S290" t="str">
            <v xml:space="preserve">
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290" t="str">
            <v>LAURA MARCELA TAMI LEAL</v>
          </cell>
          <cell r="U290" t="str">
            <v>1 1. Ley 80</v>
          </cell>
          <cell r="V290" t="str">
            <v>5 5. Contratación directa</v>
          </cell>
          <cell r="W290" t="str">
            <v>6 6. Otro</v>
          </cell>
          <cell r="X290" t="str">
            <v>Prestar servicios profesionales para gestionar la consolidación de la Estrategia Territorial de las manzanas del cuidado a través de la articulación interinstitucional del Sistema Distrital de Cuidado. PC569</v>
          </cell>
          <cell r="Y290">
            <v>44950</v>
          </cell>
          <cell r="Z290">
            <v>44951</v>
          </cell>
          <cell r="AA290">
            <v>45291</v>
          </cell>
          <cell r="AB290" t="str">
            <v>MESES</v>
          </cell>
          <cell r="AC290">
            <v>11.333333333333334</v>
          </cell>
          <cell r="AD290" t="str">
            <v>DIAS</v>
          </cell>
          <cell r="AE290">
            <v>340</v>
          </cell>
          <cell r="AF290" t="str">
            <v>https://community.secop.gov.co/Public/Tendering/OpportunityDetail/Index?noticeUID=CO1.NTC.3829915&amp;isFromPublicArea=True&amp;isModal=true&amp;asPopupView=true</v>
          </cell>
          <cell r="AG290">
            <v>44950</v>
          </cell>
          <cell r="AH290" t="str">
            <v>1 1. Inversión</v>
          </cell>
          <cell r="AI290" t="str">
            <v>O23011601060000007718</v>
          </cell>
          <cell r="AJ290">
            <v>601</v>
          </cell>
          <cell r="AK290">
            <v>44929</v>
          </cell>
          <cell r="AL290">
            <v>59225000</v>
          </cell>
          <cell r="AM290">
            <v>315</v>
          </cell>
          <cell r="AN290">
            <v>44950</v>
          </cell>
          <cell r="AO290">
            <v>59225000</v>
          </cell>
          <cell r="AP290" t="str">
            <v>Interno</v>
          </cell>
          <cell r="AQ290" t="str">
            <v>Erika Natalia Moreno Salamanca</v>
          </cell>
          <cell r="AR290" t="str">
            <v>Directora del Sistema de Cuidado</v>
          </cell>
          <cell r="AS290" t="str">
            <v>Dirección del Sistema de Cuidado</v>
          </cell>
          <cell r="AT290"/>
          <cell r="AU290">
            <v>59225000</v>
          </cell>
        </row>
        <row r="291">
          <cell r="A291">
            <v>283</v>
          </cell>
          <cell r="B291">
            <v>283</v>
          </cell>
          <cell r="C291" t="str">
            <v xml:space="preserve">ANULADO </v>
          </cell>
          <cell r="D291"/>
          <cell r="E291"/>
          <cell r="F291"/>
          <cell r="G291"/>
          <cell r="H291"/>
          <cell r="I291"/>
          <cell r="J291"/>
          <cell r="K291"/>
          <cell r="L291"/>
          <cell r="M291"/>
          <cell r="N291"/>
          <cell r="O291"/>
          <cell r="P291"/>
          <cell r="Q291"/>
          <cell r="R291"/>
          <cell r="S291"/>
          <cell r="T291"/>
          <cell r="U291"/>
          <cell r="V291"/>
          <cell r="W291"/>
          <cell r="X291"/>
          <cell r="Y291"/>
          <cell r="Z291"/>
          <cell r="AA291"/>
          <cell r="AB291"/>
          <cell r="AC291"/>
          <cell r="AD291"/>
          <cell r="AE291">
            <v>0</v>
          </cell>
          <cell r="AF291"/>
          <cell r="AG291"/>
          <cell r="AH291"/>
          <cell r="AI291">
            <v>0</v>
          </cell>
          <cell r="AJ291"/>
          <cell r="AK291"/>
          <cell r="AL291"/>
          <cell r="AM291"/>
          <cell r="AN291"/>
          <cell r="AO291"/>
          <cell r="AP291"/>
          <cell r="AQ291"/>
          <cell r="AS291"/>
          <cell r="AT291"/>
          <cell r="AU291"/>
        </row>
        <row r="292">
          <cell r="A292">
            <v>284</v>
          </cell>
          <cell r="B292">
            <v>284</v>
          </cell>
          <cell r="C292" t="str">
            <v>CD-PS-287-2023</v>
          </cell>
          <cell r="D292">
            <v>125</v>
          </cell>
          <cell r="E292" t="str">
            <v>SECOPII</v>
          </cell>
          <cell r="F292" t="str">
            <v>Contratos</v>
          </cell>
          <cell r="G292" t="str">
            <v>17 17. Contrato de Prestación de Servicios</v>
          </cell>
          <cell r="H292" t="str">
            <v xml:space="preserve">31 31-Servicios Profesionales </v>
          </cell>
          <cell r="I292" t="str">
            <v>LAURA CAMILA BAUTISTA VEGA</v>
          </cell>
          <cell r="J292">
            <v>1010221484</v>
          </cell>
          <cell r="K292">
            <v>34779</v>
          </cell>
          <cell r="L292"/>
          <cell r="M292"/>
          <cell r="N292" t="str">
            <v>3 3. Único Contratista</v>
          </cell>
          <cell r="O292" t="str">
            <v xml:space="preserve">COLOMBIA </v>
          </cell>
          <cell r="P292" t="str">
            <v xml:space="preserve">BOGOTÁ </v>
          </cell>
          <cell r="Q292" t="str">
            <v>BOGOTÁ</v>
          </cell>
          <cell r="R292" t="str">
            <v>abogada</v>
          </cell>
          <cell r="S292"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292" t="str">
            <v>LAURA MARCELA TAMI LEAL</v>
          </cell>
          <cell r="U292" t="str">
            <v>1 1. Ley 80</v>
          </cell>
          <cell r="V292" t="str">
            <v>5 5. Contratación directa</v>
          </cell>
          <cell r="W292" t="str">
            <v>6 6. Otro</v>
          </cell>
          <cell r="X292" t="str">
            <v>Prestar los servicios profesionales para representar jurídicamente a mujeres víctimas de violencias ante instancias judiciales y/o administrativas, en el marco de la Estrategia de Justicia de Género. PC 125</v>
          </cell>
          <cell r="Y292">
            <v>44950</v>
          </cell>
          <cell r="Z292">
            <v>44951</v>
          </cell>
          <cell r="AA292">
            <v>45269</v>
          </cell>
          <cell r="AB292" t="str">
            <v>MESES</v>
          </cell>
          <cell r="AC292">
            <v>10.6</v>
          </cell>
          <cell r="AD292" t="str">
            <v>DIAS</v>
          </cell>
          <cell r="AE292">
            <v>318</v>
          </cell>
          <cell r="AF292" t="str">
            <v>https://community.secop.gov.co/Public/Tendering/OpportunityDetail/Index?noticeUID=CO1.NTC.3830127&amp;isFromPublicArea=True&amp;isModal=true&amp;asPopupView=true</v>
          </cell>
          <cell r="AG292">
            <v>44950</v>
          </cell>
          <cell r="AH292" t="str">
            <v>1 1. Inversión</v>
          </cell>
          <cell r="AI292" t="str">
            <v>O23011603400000007672</v>
          </cell>
          <cell r="AJ292">
            <v>828</v>
          </cell>
          <cell r="AK292">
            <v>44929</v>
          </cell>
          <cell r="AL292">
            <v>66444000</v>
          </cell>
          <cell r="AM292">
            <v>313</v>
          </cell>
          <cell r="AN292">
            <v>44950</v>
          </cell>
          <cell r="AO292">
            <v>66444000</v>
          </cell>
          <cell r="AP292" t="str">
            <v>Interno</v>
          </cell>
          <cell r="AQ292" t="str">
            <v>Lisa Cristina Gomez Camargo</v>
          </cell>
          <cell r="AR292" t="str">
            <v>Subsecretaria de Fortalecimiento de Capacidades y Oportunidades</v>
          </cell>
          <cell r="AS292" t="str">
            <v>Subsecretaría de Fortalecimiento de Capacidades y Oportunidades</v>
          </cell>
          <cell r="AT292"/>
          <cell r="AU292">
            <v>66444000</v>
          </cell>
        </row>
        <row r="293">
          <cell r="A293">
            <v>285</v>
          </cell>
          <cell r="B293">
            <v>285</v>
          </cell>
          <cell r="C293" t="str">
            <v>CD-PS-288-2023</v>
          </cell>
          <cell r="D293">
            <v>558</v>
          </cell>
          <cell r="E293" t="str">
            <v>SECOPII</v>
          </cell>
          <cell r="F293" t="str">
            <v>Contratos</v>
          </cell>
          <cell r="G293" t="str">
            <v>17 17. Contrato de Prestación de Servicios</v>
          </cell>
          <cell r="H293" t="str">
            <v xml:space="preserve">31 31-Servicios Profesionales </v>
          </cell>
          <cell r="I293" t="str">
            <v>CAROLINA  GONZALEZ MORENO</v>
          </cell>
          <cell r="J293">
            <v>52218685</v>
          </cell>
          <cell r="K293">
            <v>28832</v>
          </cell>
          <cell r="L293"/>
          <cell r="M293"/>
          <cell r="N293" t="str">
            <v>3 3. Único Contratista</v>
          </cell>
          <cell r="O293" t="str">
            <v>COLOMBIA</v>
          </cell>
          <cell r="P293" t="str">
            <v>CUNDINAMARCA</v>
          </cell>
          <cell r="Q293" t="str">
            <v>BOGOTA D.C</v>
          </cell>
          <cell r="R293" t="str">
            <v>Licenciada</v>
          </cell>
          <cell r="S293" t="str">
            <v>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v>
          </cell>
          <cell r="T293" t="str">
            <v>LAURA MARCELA TAMI LEAL</v>
          </cell>
          <cell r="U293" t="str">
            <v>1 1. Ley 80</v>
          </cell>
          <cell r="V293" t="str">
            <v>5 5. Contratación directa</v>
          </cell>
          <cell r="W293" t="str">
            <v>6 6. Otro</v>
          </cell>
          <cell r="X293" t="str">
            <v>Prestar servicios profesionales para gestionar la consolidación de la Estrategia Territorial de las manzanas del cuidado a través de la articulación interinstitucional del Sistema Distrital de Cuidado. PC558</v>
          </cell>
          <cell r="Y293">
            <v>44950</v>
          </cell>
          <cell r="Z293">
            <v>44951</v>
          </cell>
          <cell r="AA293">
            <v>45291</v>
          </cell>
          <cell r="AB293" t="str">
            <v>MESES</v>
          </cell>
          <cell r="AC293">
            <v>11.333333333333334</v>
          </cell>
          <cell r="AD293" t="str">
            <v>DIAS</v>
          </cell>
          <cell r="AE293">
            <v>340</v>
          </cell>
          <cell r="AF293" t="str">
            <v>https://community.secop.gov.co/Public/Tendering/OpportunityDetail/Index?noticeUID=CO1.NTC.3830471&amp;isFromPublicArea=True&amp;isModal=true&amp;asPopupView=true</v>
          </cell>
          <cell r="AG293">
            <v>44950</v>
          </cell>
          <cell r="AH293" t="str">
            <v>1 1. Inversión</v>
          </cell>
          <cell r="AI293" t="str">
            <v>O23011601060000007718</v>
          </cell>
          <cell r="AJ293">
            <v>560</v>
          </cell>
          <cell r="AK293">
            <v>44929</v>
          </cell>
          <cell r="AL293">
            <v>59225000</v>
          </cell>
          <cell r="AM293">
            <v>317</v>
          </cell>
          <cell r="AN293">
            <v>44950</v>
          </cell>
          <cell r="AO293">
            <v>59225000</v>
          </cell>
          <cell r="AP293" t="str">
            <v>Interno</v>
          </cell>
          <cell r="AQ293" t="str">
            <v>Erika Natalia Moreno Salamanca</v>
          </cell>
          <cell r="AR293" t="str">
            <v>Directora del Sistema de Cuidado</v>
          </cell>
          <cell r="AS293" t="str">
            <v>Dirección del Sistema de Cuidado</v>
          </cell>
          <cell r="AT293"/>
          <cell r="AU293">
            <v>59225000</v>
          </cell>
        </row>
        <row r="294">
          <cell r="A294">
            <v>286</v>
          </cell>
          <cell r="B294">
            <v>286</v>
          </cell>
          <cell r="C294" t="str">
            <v>CD-PS-289-2023</v>
          </cell>
          <cell r="D294">
            <v>413</v>
          </cell>
          <cell r="E294" t="str">
            <v>SECOPII</v>
          </cell>
          <cell r="F294" t="str">
            <v>Contratos</v>
          </cell>
          <cell r="G294" t="str">
            <v>17 17. Contrato de Prestación de Servicios</v>
          </cell>
          <cell r="H294" t="str">
            <v xml:space="preserve">31 31-Servicios Profesionales </v>
          </cell>
          <cell r="I294" t="str">
            <v>GLORIA VIVIANA MOSQUERA SOLARTE</v>
          </cell>
          <cell r="J294">
            <v>1113308508</v>
          </cell>
          <cell r="K294">
            <v>33582</v>
          </cell>
          <cell r="L294"/>
          <cell r="M294"/>
          <cell r="N294" t="str">
            <v>3 3. Único Contratista</v>
          </cell>
          <cell r="O294" t="str">
            <v>COLOMBIA</v>
          </cell>
          <cell r="P294" t="str">
            <v xml:space="preserve">PUTUMAYO </v>
          </cell>
          <cell r="Q294" t="str">
            <v>PUERTO GUZMAN</v>
          </cell>
          <cell r="R294" t="str">
            <v>Trabajadora social</v>
          </cell>
          <cell r="S294"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294" t="str">
            <v>LAURA MARCELA TAMI LEAL</v>
          </cell>
          <cell r="U294" t="str">
            <v>1 1. Ley 80</v>
          </cell>
          <cell r="V294" t="str">
            <v>5 5. Contratación directa</v>
          </cell>
          <cell r="W294" t="str">
            <v>6 6. Otro</v>
          </cell>
          <cell r="X294" t="str">
            <v>Prestar servicios profesionales para  la realización de  Primera Atención, seguimiento de casos y acciones orientadas al empoderamiento de las mujeres en la Casas de Igualdad de Oportunidades para las Mujeres que le sea asignada PC 413</v>
          </cell>
          <cell r="Y294">
            <v>44950</v>
          </cell>
          <cell r="Z294">
            <v>44951</v>
          </cell>
          <cell r="AA294">
            <v>45274</v>
          </cell>
          <cell r="AB294" t="str">
            <v>MESES</v>
          </cell>
          <cell r="AC294">
            <v>10.766666666666667</v>
          </cell>
          <cell r="AD294" t="str">
            <v>DIAS</v>
          </cell>
          <cell r="AE294">
            <v>323</v>
          </cell>
          <cell r="AF294" t="str">
            <v>https://community.secop.gov.co/Public/Tendering/OpportunityDetail/Index?noticeUID=CO1.NTC.3830272&amp;isFromPublicArea=True&amp;isModal=true&amp;asPopupView=true</v>
          </cell>
          <cell r="AG294">
            <v>44950</v>
          </cell>
          <cell r="AH294" t="str">
            <v>1 1. Inversión</v>
          </cell>
          <cell r="AI294" t="str">
            <v>O23011601020000007675</v>
          </cell>
          <cell r="AJ294">
            <v>343</v>
          </cell>
          <cell r="AK294">
            <v>44929</v>
          </cell>
          <cell r="AL294">
            <v>54933333</v>
          </cell>
          <cell r="AM294">
            <v>334</v>
          </cell>
          <cell r="AN294">
            <v>44951</v>
          </cell>
          <cell r="AO294">
            <v>54933333</v>
          </cell>
          <cell r="AP294" t="str">
            <v>Interno</v>
          </cell>
          <cell r="AQ294" t="str">
            <v>Marcela Enciso Gaitan</v>
          </cell>
          <cell r="AR294" t="str">
            <v>Directora de Territorialización de Derechos y Participación</v>
          </cell>
          <cell r="AS294" t="str">
            <v>Dirección de Territorialización de Derechos y Participación</v>
          </cell>
          <cell r="AT294"/>
          <cell r="AU294">
            <v>54933333</v>
          </cell>
        </row>
        <row r="295">
          <cell r="A295">
            <v>287</v>
          </cell>
          <cell r="B295">
            <v>287</v>
          </cell>
          <cell r="C295" t="str">
            <v>CD-PS-290-2023</v>
          </cell>
          <cell r="D295">
            <v>567</v>
          </cell>
          <cell r="E295" t="str">
            <v>SECOPII</v>
          </cell>
          <cell r="F295" t="str">
            <v>Contratos</v>
          </cell>
          <cell r="G295" t="str">
            <v>17 17. Contrato de Prestación de Servicios</v>
          </cell>
          <cell r="H295" t="str">
            <v xml:space="preserve">31 31-Servicios Profesionales </v>
          </cell>
          <cell r="I295" t="str">
            <v>WINNY JULIETH DIAZ ACEVEDO</v>
          </cell>
          <cell r="J295">
            <v>1014263145</v>
          </cell>
          <cell r="K295">
            <v>34744</v>
          </cell>
          <cell r="L295"/>
          <cell r="M295"/>
          <cell r="N295" t="str">
            <v>3 3. Único Contratista</v>
          </cell>
          <cell r="O295" t="str">
            <v xml:space="preserve">COLOMBIA </v>
          </cell>
          <cell r="P295" t="str">
            <v>META</v>
          </cell>
          <cell r="Q295" t="str">
            <v>VILLAVICENCIO</v>
          </cell>
          <cell r="R295" t="str">
            <v>PROFESIONAL EN POLÍTICA Y RELACIONES INTERNACIONALES</v>
          </cell>
          <cell r="S295" t="str">
            <v>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295" t="str">
            <v>LAURA MARCELA TAMI LEAL</v>
          </cell>
          <cell r="U295" t="str">
            <v>1 1. Ley 80</v>
          </cell>
          <cell r="V295" t="str">
            <v>5 5. Contratación directa</v>
          </cell>
          <cell r="W295" t="str">
            <v>6 6. Otro</v>
          </cell>
          <cell r="X295" t="str">
            <v>Prestar servicios profesionales para gestionar la consolidación de la Estrategia Territorial de las manzanas del cuidado a través de la articulación interinstitucional del Sistema Distrital de Cuidado. PC567</v>
          </cell>
          <cell r="Y295">
            <v>44950</v>
          </cell>
          <cell r="Z295">
            <v>44951</v>
          </cell>
          <cell r="AA295">
            <v>45291</v>
          </cell>
          <cell r="AB295" t="str">
            <v>MESES</v>
          </cell>
          <cell r="AC295">
            <v>11.333333333333334</v>
          </cell>
          <cell r="AD295" t="str">
            <v>DIAS</v>
          </cell>
          <cell r="AE295">
            <v>340</v>
          </cell>
          <cell r="AF295" t="str">
            <v>https://community.secop.gov.co/Public/Tendering/OpportunityDetail/Index?noticeUID=CO1.NTC.3830363&amp;isFromPublicArea=True&amp;isModal=true&amp;asPopupView=true</v>
          </cell>
          <cell r="AG295">
            <v>44950</v>
          </cell>
          <cell r="AH295" t="str">
            <v>1 1. Inversión</v>
          </cell>
          <cell r="AI295" t="str">
            <v>O23011601060000007718</v>
          </cell>
          <cell r="AJ295">
            <v>599</v>
          </cell>
          <cell r="AK295">
            <v>44929</v>
          </cell>
          <cell r="AL295">
            <v>59225000</v>
          </cell>
          <cell r="AM295">
            <v>316</v>
          </cell>
          <cell r="AN295">
            <v>44950</v>
          </cell>
          <cell r="AO295">
            <v>59225000</v>
          </cell>
          <cell r="AP295" t="str">
            <v>Interno</v>
          </cell>
          <cell r="AQ295" t="str">
            <v>Erika Natalia Moreno Salamanca</v>
          </cell>
          <cell r="AR295" t="str">
            <v>Directora del Sistema de Cuidado</v>
          </cell>
          <cell r="AS295" t="str">
            <v>Dirección del Sistema de Cuidado</v>
          </cell>
          <cell r="AT295"/>
          <cell r="AU295">
            <v>59225000</v>
          </cell>
        </row>
        <row r="296">
          <cell r="A296">
            <v>288</v>
          </cell>
          <cell r="B296">
            <v>288</v>
          </cell>
          <cell r="C296" t="str">
            <v>CD-PS-291-2023</v>
          </cell>
          <cell r="D296">
            <v>566</v>
          </cell>
          <cell r="E296" t="str">
            <v>SECOPII</v>
          </cell>
          <cell r="F296" t="str">
            <v>Contratos</v>
          </cell>
          <cell r="G296" t="str">
            <v>17 17. Contrato de Prestación de Servicios</v>
          </cell>
          <cell r="H296" t="str">
            <v xml:space="preserve">31 31-Servicios Profesionales </v>
          </cell>
          <cell r="I296" t="str">
            <v>SONIA ALEJANDRA AGUDELO GOMEZ</v>
          </cell>
          <cell r="J296">
            <v>1010212729</v>
          </cell>
          <cell r="K296">
            <v>34353</v>
          </cell>
          <cell r="L296"/>
          <cell r="M296"/>
          <cell r="N296" t="str">
            <v>3 3. Único Contratista</v>
          </cell>
          <cell r="O296" t="str">
            <v>Colombia</v>
          </cell>
          <cell r="P296" t="str">
            <v>Bogotá D.C.</v>
          </cell>
          <cell r="Q296" t="str">
            <v>Bogotá D.C.</v>
          </cell>
          <cell r="R296" t="str">
            <v>POLITÓLOGA ESPECIALISTA EN PEDAGOGÍA Y DOCENCIA UNIVERSARIA</v>
          </cell>
          <cell r="S296" t="str">
            <v>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296" t="str">
            <v>LAURA MARCELA TAMI LEAL</v>
          </cell>
          <cell r="U296" t="str">
            <v>1 1. Ley 80</v>
          </cell>
          <cell r="V296" t="str">
            <v>5 5. Contratación directa</v>
          </cell>
          <cell r="W296" t="str">
            <v>6 6. Otro</v>
          </cell>
          <cell r="X296" t="str">
            <v>Prestar servicios profesionales para gestionar la consolidación de la Estrategia Territorial de las manzanas del cuidado a través de la articulación interinstitucional del Sistema Distrital de Cuidado. PC566</v>
          </cell>
          <cell r="Y296">
            <v>44950</v>
          </cell>
          <cell r="Z296">
            <v>44951</v>
          </cell>
          <cell r="AA296">
            <v>45291</v>
          </cell>
          <cell r="AB296" t="str">
            <v>MESES</v>
          </cell>
          <cell r="AC296">
            <v>11.333333333333334</v>
          </cell>
          <cell r="AD296" t="str">
            <v>DIAS</v>
          </cell>
          <cell r="AE296">
            <v>340</v>
          </cell>
          <cell r="AF296" t="str">
            <v>https://community.secop.gov.co/Public/Tendering/OpportunityDetail/Index?noticeUID=CO1.NTC.3830196&amp;isFromPublicArea=True&amp;isModal=true&amp;asPopupView=true</v>
          </cell>
          <cell r="AG296">
            <v>44950</v>
          </cell>
          <cell r="AH296" t="str">
            <v>1 1. Inversión</v>
          </cell>
          <cell r="AI296" t="str">
            <v>O23011601060000007718</v>
          </cell>
          <cell r="AJ296">
            <v>598</v>
          </cell>
          <cell r="AK296">
            <v>44929</v>
          </cell>
          <cell r="AL296">
            <v>59225000</v>
          </cell>
          <cell r="AM296">
            <v>346</v>
          </cell>
          <cell r="AN296">
            <v>44951</v>
          </cell>
          <cell r="AO296">
            <v>59225000</v>
          </cell>
          <cell r="AP296" t="str">
            <v>Interno</v>
          </cell>
          <cell r="AQ296" t="str">
            <v>Erika Natalia Moreno Salamanca</v>
          </cell>
          <cell r="AR296" t="str">
            <v>Directora del Sistema de Cuidado</v>
          </cell>
          <cell r="AS296" t="str">
            <v>Dirección del Sistema de Cuidado</v>
          </cell>
          <cell r="AT296"/>
          <cell r="AU296">
            <v>59225000</v>
          </cell>
        </row>
        <row r="297">
          <cell r="A297">
            <v>289</v>
          </cell>
          <cell r="B297">
            <v>289</v>
          </cell>
          <cell r="C297" t="str">
            <v>CD-PS-292-2023</v>
          </cell>
          <cell r="D297">
            <v>669</v>
          </cell>
          <cell r="E297" t="str">
            <v>SECOPII</v>
          </cell>
          <cell r="F297" t="str">
            <v>Contratos</v>
          </cell>
          <cell r="G297" t="str">
            <v>17 17. Contrato de Prestación de Servicios</v>
          </cell>
          <cell r="H297" t="str">
            <v xml:space="preserve">31 31-Servicios Profesionales </v>
          </cell>
          <cell r="I297" t="str">
            <v>CATHERINE JULIET NOVA HERRERA</v>
          </cell>
          <cell r="J297">
            <v>1026282315</v>
          </cell>
          <cell r="K297">
            <v>25568</v>
          </cell>
          <cell r="L297"/>
          <cell r="M297"/>
          <cell r="N297" t="str">
            <v>3 3. Único Contratista</v>
          </cell>
          <cell r="O297" t="str">
            <v>COLOMBIA</v>
          </cell>
          <cell r="P297" t="str">
            <v>BOGOTÁ</v>
          </cell>
          <cell r="Q297" t="str">
            <v>BOGOTÁ</v>
          </cell>
          <cell r="R297" t="str">
            <v>Licenciada en ciencias de la Educación</v>
          </cell>
          <cell r="S297"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297" t="str">
            <v>LAURA MARCELA TAMI LEAL</v>
          </cell>
          <cell r="U297" t="str">
            <v>1 1. Ley 80</v>
          </cell>
          <cell r="V297" t="str">
            <v>5 5. Contratación directa</v>
          </cell>
          <cell r="W297" t="str">
            <v>6 6. Otro</v>
          </cell>
          <cell r="X297" t="str">
            <v>Prestar servicios profesionales a la Dirección de Gestión del Conocimiento para apoyar el análisis de información sobre el goce efectivo de derechos de las mujeres del Distrito Capital. PC 669</v>
          </cell>
          <cell r="Y297">
            <v>44950</v>
          </cell>
          <cell r="Z297">
            <v>44952</v>
          </cell>
          <cell r="AA297">
            <v>45285</v>
          </cell>
          <cell r="AB297" t="str">
            <v>MESES</v>
          </cell>
          <cell r="AC297">
            <v>11.1</v>
          </cell>
          <cell r="AD297" t="str">
            <v>DIAS</v>
          </cell>
          <cell r="AE297">
            <v>333</v>
          </cell>
          <cell r="AF297" t="str">
            <v>https://community.secop.gov.co/Public/Tendering/OpportunityDetail/Index?noticeUID=CO1.NTC.3831257&amp;isFromPublicArea=True&amp;isModal=true&amp;asPopupView=true</v>
          </cell>
          <cell r="AG297">
            <v>44950</v>
          </cell>
          <cell r="AH297" t="str">
            <v>1 1. Inversión</v>
          </cell>
          <cell r="AI297" t="str">
            <v>O23011605530000007668</v>
          </cell>
          <cell r="AJ297">
            <v>545</v>
          </cell>
          <cell r="AK297">
            <v>44929</v>
          </cell>
          <cell r="AL297">
            <v>69608000</v>
          </cell>
          <cell r="AM297">
            <v>323</v>
          </cell>
          <cell r="AN297">
            <v>44951</v>
          </cell>
          <cell r="AO297">
            <v>69608000</v>
          </cell>
          <cell r="AP297" t="str">
            <v>Interno</v>
          </cell>
          <cell r="AQ297" t="str">
            <v>Angie Paola Mesa Rojas</v>
          </cell>
          <cell r="AR297" t="str">
            <v>Directora de Gestión del Conocimiento</v>
          </cell>
          <cell r="AS297" t="str">
            <v>Dirección de Gestión del Conocimiento</v>
          </cell>
          <cell r="AT297"/>
          <cell r="AU297">
            <v>69608000</v>
          </cell>
        </row>
        <row r="298">
          <cell r="A298">
            <v>290</v>
          </cell>
          <cell r="B298">
            <v>290</v>
          </cell>
          <cell r="C298" t="str">
            <v>CD-PS-293-2023</v>
          </cell>
          <cell r="D298">
            <v>849</v>
          </cell>
          <cell r="E298" t="str">
            <v>SECOPII</v>
          </cell>
          <cell r="F298" t="str">
            <v>Contratos</v>
          </cell>
          <cell r="G298" t="str">
            <v>17 17. Contrato de Prestación de Servicios</v>
          </cell>
          <cell r="H298" t="str">
            <v xml:space="preserve">31 31-Servicios Profesionales </v>
          </cell>
          <cell r="I298" t="str">
            <v>DANIEL MAURICIO AVENDAÑO LEON</v>
          </cell>
          <cell r="J298">
            <v>1020798155</v>
          </cell>
          <cell r="K298">
            <v>34624</v>
          </cell>
          <cell r="L298"/>
          <cell r="M298"/>
          <cell r="N298" t="str">
            <v>3 3. Único Contratista</v>
          </cell>
          <cell r="O298" t="str">
            <v>COLOMBIA</v>
          </cell>
          <cell r="P298" t="str">
            <v>CUNDINAMARCA</v>
          </cell>
          <cell r="Q298" t="str">
            <v>BOGOTA</v>
          </cell>
          <cell r="R298" t="str">
            <v>TECNÓLOGO EN ADMINISTRACIÓN</v>
          </cell>
          <cell r="S298" t="str">
            <v>Título Profesional con 
tarjeta profesional cuando 
sea aplicable, en una 
disciplina académica de 
alguno de los Núcleos 
Básicos de Conocimiento 
(NBC) siguientes: 
Administración, Contaduría 
Pública, Economía, 
matemática, estadística y 
afines,
TP Y 2-9 ME.
De ser necesario se 
aplicará la equivalencia 
contenida en el artículo 4 
de la Resolución No. 0012 
de 12 de 
enero de 2017</v>
          </cell>
          <cell r="T298" t="str">
            <v>LAURA MARCELA TAMI LEAL</v>
          </cell>
          <cell r="U298" t="str">
            <v>1 1. Ley 80</v>
          </cell>
          <cell r="V298" t="str">
            <v>5 5. Contratación directa</v>
          </cell>
          <cell r="W298" t="str">
            <v>6 6. Otro</v>
          </cell>
          <cell r="X298" t="str">
            <v>Prestar servicios profesionales para apoyar al proceso de direccionamiento estrategico en actividades administrativas relacionadas  con la ejcución de los proyectos de inversion. pc 849</v>
          </cell>
          <cell r="Y298">
            <v>44950</v>
          </cell>
          <cell r="Z298">
            <v>44951</v>
          </cell>
          <cell r="AA298">
            <v>45291</v>
          </cell>
          <cell r="AB298" t="str">
            <v>MESES</v>
          </cell>
          <cell r="AC298">
            <v>11.333333333333334</v>
          </cell>
          <cell r="AD298" t="str">
            <v>DIAS</v>
          </cell>
          <cell r="AE298">
            <v>340</v>
          </cell>
          <cell r="AF298" t="str">
            <v>https://community.secop.gov.co/Public/Tendering/OpportunityDetail/Index?noticeUID=CO1.NTC.3832070&amp;isFromPublicArea=True&amp;isModal=true&amp;asPopupView=true</v>
          </cell>
          <cell r="AG298">
            <v>44950</v>
          </cell>
          <cell r="AH298" t="str">
            <v>1 1. Inversión</v>
          </cell>
          <cell r="AI298" t="str">
            <v>O23011605560000007662</v>
          </cell>
          <cell r="AJ298">
            <v>95</v>
          </cell>
          <cell r="AK298">
            <v>44929</v>
          </cell>
          <cell r="AL298">
            <v>42458000</v>
          </cell>
          <cell r="AM298">
            <v>321</v>
          </cell>
          <cell r="AN298">
            <v>44951</v>
          </cell>
          <cell r="AO298">
            <v>42458000</v>
          </cell>
          <cell r="AP298" t="str">
            <v>Interno</v>
          </cell>
          <cell r="AQ298" t="str">
            <v>Sandra Catalina Campos Romero</v>
          </cell>
          <cell r="AR298" t="str">
            <v>Jefe Asesora de Planeación</v>
          </cell>
          <cell r="AS298" t="str">
            <v>Oficina Asesora de Planeación</v>
          </cell>
          <cell r="AT298"/>
          <cell r="AU298">
            <v>42458000</v>
          </cell>
        </row>
        <row r="299">
          <cell r="A299">
            <v>291</v>
          </cell>
          <cell r="B299">
            <v>291</v>
          </cell>
          <cell r="C299" t="str">
            <v>CD-PS-294-2023</v>
          </cell>
          <cell r="D299">
            <v>928</v>
          </cell>
          <cell r="E299" t="str">
            <v>SECOPII</v>
          </cell>
          <cell r="F299" t="str">
            <v>Contratos</v>
          </cell>
          <cell r="G299" t="str">
            <v>17 17. Contrato de Prestación de Servicios</v>
          </cell>
          <cell r="H299" t="str">
            <v xml:space="preserve">31 31-Servicios Profesionales </v>
          </cell>
          <cell r="I299" t="str">
            <v>LUZ HELENA CHICANGANA VIDAL</v>
          </cell>
          <cell r="J299">
            <v>25273125</v>
          </cell>
          <cell r="K299">
            <v>28014</v>
          </cell>
          <cell r="L299"/>
          <cell r="M299"/>
          <cell r="N299" t="str">
            <v>3 3. Único Contratista</v>
          </cell>
          <cell r="O299" t="str">
            <v>COLOMBIA</v>
          </cell>
          <cell r="P299" t="str">
            <v>CAUCA</v>
          </cell>
          <cell r="Q299" t="str">
            <v>POPAYAN</v>
          </cell>
          <cell r="R299" t="str">
            <v>Ingeniero de Sistemas</v>
          </cell>
          <cell r="S299" t="str">
            <v>Título Profesional en 
carreras de los 
núcleos básicos del 
conocimiento - NBC 
de: Ingeniería de 
Sistemas, Telemática 
y Afines y Título de 
Posgrado en la 
modalidad de 
especialización o su 
equivalencia.
Once (11) meses
de experiencia.
Aplica según
Resolución No. 0012
del 12 de enero de
2017</v>
          </cell>
          <cell r="T299" t="str">
            <v>LAURA MARCELA TAMI LEAL</v>
          </cell>
          <cell r="U299" t="str">
            <v>1 1. Ley 80</v>
          </cell>
          <cell r="V299" t="str">
            <v>5 5. Contratación directa</v>
          </cell>
          <cell r="W299" t="str">
            <v>6 6. Otro</v>
          </cell>
          <cell r="X299" t="str">
            <v>Prestar los servicios profesionales para el desarrollo, configuración,  implementación, puesta en funcionamiento, mantenimiento y transferencia de conocimientos en lo que corresponda a los sistemas de almacén e inventario (SAE- SAI) y sistema contable (Limay) de la Secretaría Distrital de la Mujer en la Dirección Administrativa y Financiera. pc 928</v>
          </cell>
          <cell r="Y299">
            <v>44950</v>
          </cell>
          <cell r="Z299">
            <v>44958</v>
          </cell>
          <cell r="AA299">
            <v>45289</v>
          </cell>
          <cell r="AB299" t="str">
            <v>MESES</v>
          </cell>
          <cell r="AC299">
            <v>11.033333333333333</v>
          </cell>
          <cell r="AD299" t="str">
            <v>DIAS</v>
          </cell>
          <cell r="AE299">
            <v>331</v>
          </cell>
          <cell r="AF299" t="str">
            <v>https://community.secop.gov.co/Public/Tendering/OpportunityDetail/Index?noticeUID=CO1.NTC.3831334&amp;isFromPublicArea=True&amp;isModal=true&amp;asPopupView=true</v>
          </cell>
          <cell r="AG299">
            <v>44950</v>
          </cell>
          <cell r="AH299" t="str">
            <v>1 1. Inversión</v>
          </cell>
          <cell r="AI299" t="str">
            <v>O23011605560000007662</v>
          </cell>
          <cell r="AJ299">
            <v>70</v>
          </cell>
          <cell r="AK299">
            <v>44929</v>
          </cell>
          <cell r="AL299">
            <v>79875000</v>
          </cell>
          <cell r="AM299">
            <v>322</v>
          </cell>
          <cell r="AN299">
            <v>44951</v>
          </cell>
          <cell r="AO299">
            <v>79875000</v>
          </cell>
          <cell r="AP299" t="str">
            <v>Interno</v>
          </cell>
          <cell r="AQ299" t="str">
            <v>Ana Rocío Murcia Gómez</v>
          </cell>
          <cell r="AR299" t="str">
            <v>Directora Administrativa y Financiera</v>
          </cell>
          <cell r="AS299" t="str">
            <v>Dirección Administrativa y Financiera</v>
          </cell>
          <cell r="AT299"/>
          <cell r="AU299">
            <v>79875000</v>
          </cell>
        </row>
        <row r="300">
          <cell r="A300">
            <v>292</v>
          </cell>
          <cell r="B300">
            <v>292</v>
          </cell>
          <cell r="C300" t="str">
            <v xml:space="preserve">ANULADO </v>
          </cell>
          <cell r="D300"/>
          <cell r="E300"/>
          <cell r="F300"/>
          <cell r="G300"/>
          <cell r="H300"/>
          <cell r="I300"/>
          <cell r="J300"/>
          <cell r="K300"/>
          <cell r="L300"/>
          <cell r="M300"/>
          <cell r="N300"/>
          <cell r="O300"/>
          <cell r="P300"/>
          <cell r="Q300"/>
          <cell r="R300"/>
          <cell r="S300"/>
          <cell r="T300"/>
          <cell r="U300"/>
          <cell r="V300"/>
          <cell r="W300"/>
          <cell r="X300"/>
          <cell r="Y300"/>
          <cell r="Z300"/>
          <cell r="AA300"/>
          <cell r="AB300"/>
          <cell r="AC300"/>
          <cell r="AD300"/>
          <cell r="AE300">
            <v>0</v>
          </cell>
          <cell r="AF300"/>
          <cell r="AG300"/>
          <cell r="AH300"/>
          <cell r="AI300">
            <v>0</v>
          </cell>
          <cell r="AJ300"/>
          <cell r="AK300"/>
          <cell r="AL300"/>
          <cell r="AM300"/>
          <cell r="AN300"/>
          <cell r="AO300"/>
          <cell r="AP300"/>
          <cell r="AQ300"/>
          <cell r="AS300"/>
          <cell r="AT300"/>
          <cell r="AU300"/>
        </row>
        <row r="301">
          <cell r="A301">
            <v>293</v>
          </cell>
          <cell r="B301">
            <v>293</v>
          </cell>
          <cell r="C301" t="str">
            <v>CD-PS-296-2023</v>
          </cell>
          <cell r="D301">
            <v>35</v>
          </cell>
          <cell r="E301" t="str">
            <v>SECOPII</v>
          </cell>
          <cell r="F301" t="str">
            <v>Contratos</v>
          </cell>
          <cell r="G301" t="str">
            <v>17 17. Contrato de Prestación de Servicios</v>
          </cell>
          <cell r="H301" t="str">
            <v xml:space="preserve">31 31-Servicios Profesionales </v>
          </cell>
          <cell r="I301" t="str">
            <v>CINDY CATHERINE REYES RUIZ</v>
          </cell>
          <cell r="J301">
            <v>1024518426</v>
          </cell>
          <cell r="K301">
            <v>33404</v>
          </cell>
          <cell r="L301"/>
          <cell r="M301"/>
          <cell r="N301" t="str">
            <v>3 3. Único Contratista</v>
          </cell>
          <cell r="O301" t="str">
            <v>COLOMBIA</v>
          </cell>
          <cell r="P301" t="str">
            <v>CUNDINAMARCA</v>
          </cell>
          <cell r="Q301" t="str">
            <v>BOGOTA D.C</v>
          </cell>
          <cell r="R301" t="str">
            <v>PSICOLOGA ESPECIALISTA EN PSICOLOGIA CLINICA</v>
          </cell>
          <cell r="S301" t="str">
            <v>TP y 25 - 33 ME 
Título profesional psicología; con 
tarjeta profesional en los casos 
que sea requerido.
Mínimo requerido 
Veinticinco (25) 
meses de 
experiencia
De ser necesario se aplicará 
la equivalencia contenida en 
el artículo cuarto de la 
Resolución No. 0012 de 12 
de enero de 2017</v>
          </cell>
          <cell r="T301" t="str">
            <v>LAURA MARCELA TAMI LEAL</v>
          </cell>
          <cell r="U301" t="str">
            <v>1 1. Ley 80</v>
          </cell>
          <cell r="V301" t="str">
            <v>5 5. Contratación directa</v>
          </cell>
          <cell r="W301" t="str">
            <v>6 6. Otro</v>
          </cell>
          <cell r="X301" t="str">
            <v>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PC49</v>
          </cell>
          <cell r="Y301">
            <v>44950</v>
          </cell>
          <cell r="Z301">
            <v>44951</v>
          </cell>
          <cell r="AA301">
            <v>45291</v>
          </cell>
          <cell r="AB301" t="str">
            <v>MESES</v>
          </cell>
          <cell r="AC301">
            <v>11.333333333333334</v>
          </cell>
          <cell r="AD301" t="str">
            <v>DIAS</v>
          </cell>
          <cell r="AE301">
            <v>340</v>
          </cell>
          <cell r="AF301" t="str">
            <v>https://community.secop.gov.co/Public/Tendering/OpportunityDetail/Index?noticeUID=CO1.NTC.3833833&amp;isFromPublicArea=True&amp;isModal=true&amp;asPopupView=true</v>
          </cell>
          <cell r="AG301">
            <v>44950</v>
          </cell>
          <cell r="AH301" t="str">
            <v>1 1. Inversión</v>
          </cell>
          <cell r="AI301" t="str">
            <v>O23011601050000007671</v>
          </cell>
          <cell r="AJ301">
            <v>254</v>
          </cell>
          <cell r="AK301">
            <v>44929</v>
          </cell>
          <cell r="AL301">
            <v>59225000</v>
          </cell>
          <cell r="AM301">
            <v>329</v>
          </cell>
          <cell r="AN301">
            <v>44951</v>
          </cell>
          <cell r="AO301">
            <v>59225000</v>
          </cell>
          <cell r="AP301" t="str">
            <v>Interno</v>
          </cell>
          <cell r="AQ301" t="str">
            <v>Marcia Yazmin Castro Ramirez</v>
          </cell>
          <cell r="AR301" t="str">
            <v>Directora de Enfoque Diferencial</v>
          </cell>
          <cell r="AS301" t="str">
            <v>Dirección de Enfoque Diferencial</v>
          </cell>
          <cell r="AT301"/>
          <cell r="AU301">
            <v>59225000</v>
          </cell>
        </row>
        <row r="302">
          <cell r="A302">
            <v>294</v>
          </cell>
          <cell r="B302">
            <v>294</v>
          </cell>
          <cell r="C302" t="str">
            <v>CD-PS-297-2023</v>
          </cell>
          <cell r="D302">
            <v>610</v>
          </cell>
          <cell r="E302" t="str">
            <v>SECOPII</v>
          </cell>
          <cell r="F302" t="str">
            <v>Contratos</v>
          </cell>
          <cell r="G302" t="str">
            <v>17 17. Contrato de Prestación de Servicios</v>
          </cell>
          <cell r="H302" t="str">
            <v xml:space="preserve">31 31-Servicios Profesionales </v>
          </cell>
          <cell r="I302" t="str">
            <v>CAROL JOHANA ROJAS DUARTE</v>
          </cell>
          <cell r="J302">
            <v>1020742036</v>
          </cell>
          <cell r="K302">
            <v>32656</v>
          </cell>
          <cell r="L302"/>
          <cell r="M302"/>
          <cell r="N302" t="str">
            <v>3 3. Único Contratista</v>
          </cell>
          <cell r="O302" t="str">
            <v>COLOMBIA</v>
          </cell>
          <cell r="P302" t="str">
            <v>CUNDINAMARCA</v>
          </cell>
          <cell r="Q302" t="str">
            <v>BOGOTA D.C</v>
          </cell>
          <cell r="R302" t="str">
            <v>ANTROPOLOGA MASTER OF ARTS (MA) in Sociales Sciencies</v>
          </cell>
          <cell r="S302"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302" t="str">
            <v>LAURA MARCELA TAMI LEAL</v>
          </cell>
          <cell r="U302" t="str">
            <v>1 1. Ley 80</v>
          </cell>
          <cell r="V302" t="str">
            <v>5 5. Contratación directa</v>
          </cell>
          <cell r="W302" t="str">
            <v>6 6. Otro</v>
          </cell>
          <cell r="X302" t="str">
            <v>Brindar Asistencia Técnica a los sectores de la administración distrital para transversalizar el enfoque de género  y apoyar la implementación de la Política Pública De Mujeres Y Equidad De Género. PC 610</v>
          </cell>
          <cell r="Y302">
            <v>44950</v>
          </cell>
          <cell r="Z302">
            <v>44951</v>
          </cell>
          <cell r="AA302">
            <v>45291</v>
          </cell>
          <cell r="AB302" t="str">
            <v>MESES</v>
          </cell>
          <cell r="AC302">
            <v>11.333333333333334</v>
          </cell>
          <cell r="AD302" t="str">
            <v>DIAS</v>
          </cell>
          <cell r="AE302">
            <v>340</v>
          </cell>
          <cell r="AF302" t="str">
            <v>https://community.secop.gov.co/Public/Tendering/OpportunityDetail/Index?noticeUID=CO1.NTC.3835655&amp;isFromPublicArea=True&amp;isModal=true&amp;asPopupView=true</v>
          </cell>
          <cell r="AG302">
            <v>44950</v>
          </cell>
          <cell r="AH302" t="str">
            <v>1 1. Inversión</v>
          </cell>
          <cell r="AI302" t="str">
            <v>O23011601050000007738</v>
          </cell>
          <cell r="AJ302">
            <v>707</v>
          </cell>
          <cell r="AK302">
            <v>44929</v>
          </cell>
          <cell r="AL302">
            <v>75876667</v>
          </cell>
          <cell r="AM302">
            <v>324</v>
          </cell>
          <cell r="AN302">
            <v>44951</v>
          </cell>
          <cell r="AO302">
            <v>75876667</v>
          </cell>
          <cell r="AP302" t="str">
            <v>Interno</v>
          </cell>
          <cell r="AQ302" t="str">
            <v>Clara López García</v>
          </cell>
          <cell r="AR302" t="str">
            <v>Directora  de Derechos y Diseño de Política</v>
          </cell>
          <cell r="AS302" t="str">
            <v>Dirección de Derechos y Diseño de Política</v>
          </cell>
          <cell r="AT302"/>
          <cell r="AU302">
            <v>75876667</v>
          </cell>
        </row>
        <row r="303">
          <cell r="A303">
            <v>295</v>
          </cell>
          <cell r="B303">
            <v>295</v>
          </cell>
          <cell r="C303" t="str">
            <v>CD-PS-298-2023</v>
          </cell>
          <cell r="D303">
            <v>619</v>
          </cell>
          <cell r="E303" t="str">
            <v>SECOPII</v>
          </cell>
          <cell r="F303" t="str">
            <v>Contratos</v>
          </cell>
          <cell r="G303" t="str">
            <v>17 17. Contrato de Prestación de Servicios</v>
          </cell>
          <cell r="H303" t="str">
            <v xml:space="preserve">31 31-Servicios Profesionales </v>
          </cell>
          <cell r="I303" t="str">
            <v>JOHANNA ALEXANDRA HERNANDEZ CORTES</v>
          </cell>
          <cell r="J303">
            <v>1030559436</v>
          </cell>
          <cell r="K303" t="str">
            <v>12/08/1989</v>
          </cell>
          <cell r="L303"/>
          <cell r="M303"/>
          <cell r="N303" t="str">
            <v>3 3. Único Contratista</v>
          </cell>
          <cell r="O303" t="str">
            <v>COLOMBIA</v>
          </cell>
          <cell r="P303" t="str">
            <v>BOGOTÁ</v>
          </cell>
          <cell r="Q303" t="str">
            <v>BOGOTÁ</v>
          </cell>
          <cell r="R303" t="str">
            <v>LICENCIADA EN EDUCACIÓN BASICA CON ENFASIS EN CIENCIAS SOCIALES
ESPECIALISTA EN DESARROLLO HUMANO CON ENFASIS EN PROCESOS AFECTIVOS Y CREATIVIDAD</v>
          </cell>
          <cell r="S303"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303" t="str">
            <v>LAURA MARCELA TAMI LEAL</v>
          </cell>
          <cell r="U303" t="str">
            <v>1 1. Ley 80</v>
          </cell>
          <cell r="V303" t="str">
            <v>5 5. Contratación directa</v>
          </cell>
          <cell r="W303" t="str">
            <v>6 6. Otro</v>
          </cell>
          <cell r="X303" t="str">
            <v>Brindar Asistencia Técnica a los sectores de la administración distrital para transversalizar el enfoque de género y apoyar la implementación de la Política Pública De Mujeres Y Equidad De Género. PC 619</v>
          </cell>
          <cell r="Y303">
            <v>44950</v>
          </cell>
          <cell r="Z303">
            <v>44951</v>
          </cell>
          <cell r="AA303">
            <v>45291</v>
          </cell>
          <cell r="AB303" t="str">
            <v>MESES</v>
          </cell>
          <cell r="AC303">
            <v>11.333333333333334</v>
          </cell>
          <cell r="AD303" t="str">
            <v>DIAS</v>
          </cell>
          <cell r="AE303">
            <v>340</v>
          </cell>
          <cell r="AF303" t="str">
            <v>https://community.secop.gov.co/Public/Tendering/OpportunityDetail/Index?noticeUID=CO1.NTC.3835664&amp;isFromPublicArea=True&amp;isModal=true&amp;asPopupView=true</v>
          </cell>
          <cell r="AG303">
            <v>44950</v>
          </cell>
          <cell r="AH303" t="str">
            <v>1 1. Inversión</v>
          </cell>
          <cell r="AI303" t="str">
            <v>O23011601050000007738</v>
          </cell>
          <cell r="AJ303">
            <v>721</v>
          </cell>
          <cell r="AK303">
            <v>44929</v>
          </cell>
          <cell r="AL303">
            <v>75876667</v>
          </cell>
          <cell r="AM303">
            <v>326</v>
          </cell>
          <cell r="AN303">
            <v>44951</v>
          </cell>
          <cell r="AO303">
            <v>75876667</v>
          </cell>
          <cell r="AP303" t="str">
            <v>Interno</v>
          </cell>
          <cell r="AQ303" t="str">
            <v>Clara López García</v>
          </cell>
          <cell r="AR303" t="str">
            <v>Directora  de Derechos y Diseño de Política</v>
          </cell>
          <cell r="AS303" t="str">
            <v>Dirección de Derechos y Diseño de Política</v>
          </cell>
          <cell r="AT303"/>
          <cell r="AU303">
            <v>75876667</v>
          </cell>
        </row>
        <row r="304">
          <cell r="A304">
            <v>296</v>
          </cell>
          <cell r="B304">
            <v>296</v>
          </cell>
          <cell r="C304" t="str">
            <v>CD-PS-299-2023</v>
          </cell>
          <cell r="D304">
            <v>615</v>
          </cell>
          <cell r="E304" t="str">
            <v>SECOPII</v>
          </cell>
          <cell r="F304" t="str">
            <v>Contratos</v>
          </cell>
          <cell r="G304" t="str">
            <v>17 17. Contrato de Prestación de Servicios</v>
          </cell>
          <cell r="H304" t="str">
            <v xml:space="preserve">31 31-Servicios Profesionales </v>
          </cell>
          <cell r="I304" t="str">
            <v>ERIKA VIVIANA SALAMANCA MEJIA</v>
          </cell>
          <cell r="J304">
            <v>1121869659</v>
          </cell>
          <cell r="K304">
            <v>33069</v>
          </cell>
          <cell r="L304"/>
          <cell r="M304"/>
          <cell r="N304" t="str">
            <v>3 3. Único Contratista</v>
          </cell>
          <cell r="O304" t="str">
            <v xml:space="preserve">COLOMBIA </v>
          </cell>
          <cell r="P304" t="str">
            <v>BOGOTÁ</v>
          </cell>
          <cell r="Q304" t="str">
            <v>BOGOTÁ</v>
          </cell>
          <cell r="R304" t="str">
            <v>abogada</v>
          </cell>
          <cell r="S304"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304" t="str">
            <v>LAURA MARCELA TAMI LEAL</v>
          </cell>
          <cell r="U304" t="str">
            <v>1 1. Ley 80</v>
          </cell>
          <cell r="V304" t="str">
            <v>5 5. Contratación directa</v>
          </cell>
          <cell r="W304" t="str">
            <v>6 6. Otro</v>
          </cell>
          <cell r="X304" t="str">
            <v>Brindar Asistencia Técnica a los sectores de la administración distrital para transversalizar el enfoque de género y apoyar la implementación de la Política Pública De Mujeres Y Equidad De Género. PC 615</v>
          </cell>
          <cell r="Y304">
            <v>44950</v>
          </cell>
          <cell r="Z304">
            <v>44951</v>
          </cell>
          <cell r="AA304">
            <v>45291</v>
          </cell>
          <cell r="AB304" t="str">
            <v>MESES</v>
          </cell>
          <cell r="AC304">
            <v>11.333333333333334</v>
          </cell>
          <cell r="AD304" t="str">
            <v>DIAS</v>
          </cell>
          <cell r="AE304">
            <v>340</v>
          </cell>
          <cell r="AF304" t="str">
            <v>https://community.secop.gov.co/Public/Tendering/OpportunityDetail/Index?noticeUID=CO1.NTC.3835808&amp;isFromPublicArea=True&amp;isModal=true&amp;asPopupView=true</v>
          </cell>
          <cell r="AG304">
            <v>44950</v>
          </cell>
          <cell r="AH304" t="str">
            <v>1 1. Inversión</v>
          </cell>
          <cell r="AI304" t="str">
            <v>O23011601050000007738</v>
          </cell>
          <cell r="AJ304">
            <v>716</v>
          </cell>
          <cell r="AK304">
            <v>44929</v>
          </cell>
          <cell r="AL304">
            <v>75876667</v>
          </cell>
          <cell r="AM304">
            <v>327</v>
          </cell>
          <cell r="AN304">
            <v>44951</v>
          </cell>
          <cell r="AO304">
            <v>75876667</v>
          </cell>
          <cell r="AP304" t="str">
            <v>Interno</v>
          </cell>
          <cell r="AQ304" t="str">
            <v>Clara López García</v>
          </cell>
          <cell r="AR304" t="str">
            <v>Directora  de Derechos y Diseño de Política</v>
          </cell>
          <cell r="AS304" t="str">
            <v>Dirección de Derechos y Diseño de Política</v>
          </cell>
          <cell r="AT304"/>
          <cell r="AU304">
            <v>75876667</v>
          </cell>
        </row>
        <row r="305">
          <cell r="A305">
            <v>297</v>
          </cell>
          <cell r="B305">
            <v>297</v>
          </cell>
          <cell r="C305" t="str">
            <v>CD-PS-300-2023</v>
          </cell>
          <cell r="D305">
            <v>411</v>
          </cell>
          <cell r="E305" t="str">
            <v>SECOPII</v>
          </cell>
          <cell r="F305" t="str">
            <v>Contratos</v>
          </cell>
          <cell r="G305" t="str">
            <v>17 17. Contrato de Prestación de Servicios</v>
          </cell>
          <cell r="H305" t="str">
            <v xml:space="preserve">31 31-Servicios Profesionales </v>
          </cell>
          <cell r="I305" t="str">
            <v>ALEXA YULIETH CAICEDO TORRES</v>
          </cell>
          <cell r="J305">
            <v>1030601495</v>
          </cell>
          <cell r="K305">
            <v>33549</v>
          </cell>
          <cell r="L305"/>
          <cell r="M305"/>
          <cell r="N305" t="str">
            <v>3 3. Único Contratista</v>
          </cell>
          <cell r="O305" t="str">
            <v>COLOMBIA</v>
          </cell>
          <cell r="P305" t="str">
            <v>CUNDINAMARCA</v>
          </cell>
          <cell r="Q305" t="str">
            <v>BOGOTÁ</v>
          </cell>
          <cell r="R305" t="str">
            <v>Trabajadora social</v>
          </cell>
          <cell r="S305"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05" t="str">
            <v>LAURA MARCELA TAMI LEAL</v>
          </cell>
          <cell r="U305" t="str">
            <v>1 1. Ley 80</v>
          </cell>
          <cell r="V305" t="str">
            <v>5 5. Contratación directa</v>
          </cell>
          <cell r="W305" t="str">
            <v>6 6. Otro</v>
          </cell>
          <cell r="X305" t="str">
            <v>Prestar servicios profesionales para  la realización de  Primera Atención, seguimiento de casos y acciones orientadas al empoderamiento de las mujeres en la Casas de Igualdad de Oportunidades para las Mujeres que le sea asignada PC 411</v>
          </cell>
          <cell r="Y305">
            <v>44950</v>
          </cell>
          <cell r="Z305">
            <v>44951</v>
          </cell>
          <cell r="AA305">
            <v>45274</v>
          </cell>
          <cell r="AB305" t="str">
            <v>MESES</v>
          </cell>
          <cell r="AC305">
            <v>10.766666666666667</v>
          </cell>
          <cell r="AD305" t="str">
            <v>DIAS</v>
          </cell>
          <cell r="AE305">
            <v>323</v>
          </cell>
          <cell r="AF305" t="str">
            <v>https://community.secop.gov.co/Public/Tendering/OpportunityDetail/Index?noticeUID=CO1.NTC.3834815&amp;isFromPublicArea=True&amp;isModal=true&amp;asPopupView=true</v>
          </cell>
          <cell r="AG305">
            <v>44950</v>
          </cell>
          <cell r="AH305" t="str">
            <v>1 1. Inversión</v>
          </cell>
          <cell r="AI305" t="str">
            <v>O23011601020000007675</v>
          </cell>
          <cell r="AJ305">
            <v>341</v>
          </cell>
          <cell r="AK305">
            <v>44929</v>
          </cell>
          <cell r="AL305">
            <v>54933333</v>
          </cell>
          <cell r="AM305">
            <v>340</v>
          </cell>
          <cell r="AN305">
            <v>44951</v>
          </cell>
          <cell r="AO305">
            <v>54933333</v>
          </cell>
          <cell r="AP305" t="str">
            <v>Interno</v>
          </cell>
          <cell r="AQ305" t="str">
            <v>Marcela Enciso Gaitan</v>
          </cell>
          <cell r="AR305" t="str">
            <v>Directora de Territorialización de Derechos y Participación</v>
          </cell>
          <cell r="AS305" t="str">
            <v>Dirección de Territorialización de Derechos y Participación</v>
          </cell>
          <cell r="AT305"/>
          <cell r="AU305">
            <v>54933333</v>
          </cell>
        </row>
        <row r="306">
          <cell r="A306">
            <v>298</v>
          </cell>
          <cell r="B306">
            <v>298</v>
          </cell>
          <cell r="C306" t="str">
            <v>CD-PS-301-2023</v>
          </cell>
          <cell r="D306">
            <v>741</v>
          </cell>
          <cell r="E306" t="str">
            <v>SECOPII</v>
          </cell>
          <cell r="F306" t="str">
            <v>Contratos</v>
          </cell>
          <cell r="G306" t="str">
            <v>17 17. Contrato de Prestación de Servicios</v>
          </cell>
          <cell r="H306" t="str">
            <v xml:space="preserve">31 31-Servicios Profesionales </v>
          </cell>
          <cell r="I306" t="str">
            <v>MARYBEL  PALMA PALMA</v>
          </cell>
          <cell r="J306">
            <v>52490582</v>
          </cell>
          <cell r="K306">
            <v>28475</v>
          </cell>
          <cell r="L306"/>
          <cell r="M306"/>
          <cell r="N306" t="str">
            <v>3 3. Único Contratista</v>
          </cell>
          <cell r="O306" t="str">
            <v xml:space="preserve">COLOMBIA </v>
          </cell>
          <cell r="P306" t="str">
            <v>CUNDINAMARCA</v>
          </cell>
          <cell r="Q306" t="str">
            <v>BOGOTA</v>
          </cell>
          <cell r="R306" t="str">
            <v>POLITOLOGA</v>
          </cell>
          <cell r="S306" t="str">
            <v>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año de 
experiencia profesional</v>
          </cell>
          <cell r="T306" t="str">
            <v>LAURA MARCELA TAMI LEAL</v>
          </cell>
          <cell r="U306" t="str">
            <v>1 1. Ley 80</v>
          </cell>
          <cell r="V306" t="str">
            <v>5 5. Contratación directa</v>
          </cell>
          <cell r="W306" t="str">
            <v>6 6. Otro</v>
          </cell>
          <cell r="X306" t="str">
            <v>Prestar servicios profesionales para acompañar los procesos misionales relacionados con el fortalecimiento de la participación y el desarrollo del proyecto de inversión 7676 en la DTDyP pc 741</v>
          </cell>
          <cell r="Y306">
            <v>44950</v>
          </cell>
          <cell r="Z306">
            <v>44951</v>
          </cell>
          <cell r="AA306">
            <v>45284</v>
          </cell>
          <cell r="AB306" t="str">
            <v>MESES</v>
          </cell>
          <cell r="AC306">
            <v>11.1</v>
          </cell>
          <cell r="AD306" t="str">
            <v>DIAS</v>
          </cell>
          <cell r="AE306">
            <v>333</v>
          </cell>
          <cell r="AF306" t="str">
            <v>https://community.secop.gov.co/Public/Tendering/OpportunityDetail/Index?noticeUID=CO1.NTC.3835510&amp;isFromPublicArea=True&amp;isModal=true&amp;asPopupView=true</v>
          </cell>
          <cell r="AG306">
            <v>44950</v>
          </cell>
          <cell r="AH306" t="str">
            <v>1 1. Inversión</v>
          </cell>
          <cell r="AI306" t="str">
            <v>O23011605510000007676</v>
          </cell>
          <cell r="AJ306">
            <v>448</v>
          </cell>
          <cell r="AK306">
            <v>44929</v>
          </cell>
          <cell r="AL306">
            <v>101970000</v>
          </cell>
          <cell r="AM306">
            <v>330</v>
          </cell>
          <cell r="AN306">
            <v>44951</v>
          </cell>
          <cell r="AO306">
            <v>101970000</v>
          </cell>
          <cell r="AP306" t="str">
            <v>Interno</v>
          </cell>
          <cell r="AQ306" t="str">
            <v>Marcela Enciso Gaitan</v>
          </cell>
          <cell r="AR306" t="str">
            <v>Directora de Territorialización de Derechos y Participación</v>
          </cell>
          <cell r="AS306" t="str">
            <v>Dirección de Territorialización de Derechos y Participación</v>
          </cell>
          <cell r="AT306"/>
          <cell r="AU306">
            <v>101970000</v>
          </cell>
        </row>
        <row r="307">
          <cell r="A307">
            <v>299</v>
          </cell>
          <cell r="B307">
            <v>299</v>
          </cell>
          <cell r="C307" t="str">
            <v>CD-PS-302-2023</v>
          </cell>
          <cell r="D307">
            <v>258</v>
          </cell>
          <cell r="E307" t="str">
            <v>SECOPII</v>
          </cell>
          <cell r="F307" t="str">
            <v>Contratos</v>
          </cell>
          <cell r="G307" t="str">
            <v>17 17. Contrato de Prestación de Servicios</v>
          </cell>
          <cell r="H307" t="str">
            <v xml:space="preserve">31 31-Servicios Profesionales </v>
          </cell>
          <cell r="I307" t="str">
            <v>YURANI  CURTIDOR MENDOZA</v>
          </cell>
          <cell r="J307">
            <v>53051124</v>
          </cell>
          <cell r="K307">
            <v>25568</v>
          </cell>
          <cell r="L307"/>
          <cell r="M307"/>
          <cell r="N307" t="str">
            <v>3 3. Único Contratista</v>
          </cell>
          <cell r="O307" t="str">
            <v>COLOMBIA</v>
          </cell>
          <cell r="P307" t="str">
            <v>CUNDINAMARCA</v>
          </cell>
          <cell r="Q307" t="str">
            <v>BOGOTA</v>
          </cell>
          <cell r="R307" t="str">
            <v>TRABAJADORA SOCIAL</v>
          </cell>
          <cell r="S307" t="str">
            <v xml:space="preserve">*Título  profesional en  el núcleo básico  del  conocimiento  de: Trabajo  Social.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307" t="str">
            <v>LAURA MARCELA TAMI LEAL</v>
          </cell>
          <cell r="U307" t="str">
            <v>1 1. Ley 80</v>
          </cell>
          <cell r="V307" t="str">
            <v>5 5. Contratación directa</v>
          </cell>
          <cell r="W307" t="str">
            <v>6 6. Otro</v>
          </cell>
          <cell r="X307" t="str">
            <v>Prestar servicios profesionales a la Dirección de Eliminación de Violencias contra las Mujeres y Acceso a la Justicia, en la gestión, orientación y seguimiento de la activación de rutas que requieran las mujeres víctimas de violencia o en riesgo de feminicidio acogidas en el marco de la operación de la Casa Refugio modalidad intermedia. PC 258</v>
          </cell>
          <cell r="Y307">
            <v>44950</v>
          </cell>
          <cell r="Z307">
            <v>44951</v>
          </cell>
          <cell r="AA307">
            <v>45291</v>
          </cell>
          <cell r="AB307" t="str">
            <v>MESES</v>
          </cell>
          <cell r="AC307">
            <v>11.333333333333334</v>
          </cell>
          <cell r="AD307" t="str">
            <v>DIAS</v>
          </cell>
          <cell r="AE307">
            <v>340</v>
          </cell>
          <cell r="AF307" t="str">
            <v>https://community.secop.gov.co/Public/Tendering/OpportunityDetail/Index?noticeUID=CO1.NTC.3835649&amp;isFromPublicArea=True&amp;isModal=true&amp;asPopupView=true</v>
          </cell>
          <cell r="AG307">
            <v>44950</v>
          </cell>
          <cell r="AH307" t="str">
            <v>1 1. Inversión</v>
          </cell>
          <cell r="AI307" t="str">
            <v>O23011603400000007734</v>
          </cell>
          <cell r="AJ307">
            <v>123</v>
          </cell>
          <cell r="AK307">
            <v>44929</v>
          </cell>
          <cell r="AL307">
            <v>67459000</v>
          </cell>
          <cell r="AM307">
            <v>332</v>
          </cell>
          <cell r="AN307">
            <v>44951</v>
          </cell>
          <cell r="AO307">
            <v>67459000</v>
          </cell>
          <cell r="AP307" t="str">
            <v>Interno</v>
          </cell>
          <cell r="AQ307" t="str">
            <v>Alexandra Quintero Benavides</v>
          </cell>
          <cell r="AR307" t="str">
            <v>Directora de la Eliminación de Violencias contra las Mujeres y Acceso a la Justicia</v>
          </cell>
          <cell r="AS307" t="str">
            <v>Dirección de la Eliminación de Violencias contra las Mujeres y Acceso a la Justicia</v>
          </cell>
          <cell r="AT307"/>
          <cell r="AU307">
            <v>67459000</v>
          </cell>
        </row>
        <row r="308">
          <cell r="A308">
            <v>300</v>
          </cell>
          <cell r="B308">
            <v>300</v>
          </cell>
          <cell r="C308" t="str">
            <v xml:space="preserve">ANULADO </v>
          </cell>
          <cell r="D308"/>
          <cell r="E308"/>
          <cell r="F308"/>
          <cell r="G308"/>
          <cell r="H308"/>
          <cell r="I308"/>
          <cell r="J308"/>
          <cell r="K308"/>
          <cell r="L308"/>
          <cell r="M308"/>
          <cell r="N308"/>
          <cell r="O308"/>
          <cell r="P308"/>
          <cell r="Q308"/>
          <cell r="R308"/>
          <cell r="S308"/>
          <cell r="T308"/>
          <cell r="U308"/>
          <cell r="V308"/>
          <cell r="W308"/>
          <cell r="X308"/>
          <cell r="Y308"/>
          <cell r="Z308"/>
          <cell r="AA308"/>
          <cell r="AB308"/>
          <cell r="AC308"/>
          <cell r="AD308"/>
          <cell r="AE308">
            <v>0</v>
          </cell>
          <cell r="AF308"/>
          <cell r="AG308"/>
          <cell r="AH308"/>
          <cell r="AI308">
            <v>0</v>
          </cell>
          <cell r="AJ308"/>
          <cell r="AK308"/>
          <cell r="AL308"/>
          <cell r="AM308"/>
          <cell r="AN308"/>
          <cell r="AO308"/>
          <cell r="AP308"/>
          <cell r="AQ308"/>
          <cell r="AS308"/>
          <cell r="AT308"/>
          <cell r="AU308"/>
        </row>
        <row r="309">
          <cell r="A309">
            <v>301</v>
          </cell>
          <cell r="B309">
            <v>301</v>
          </cell>
          <cell r="C309" t="str">
            <v>CD-PS-304-2023</v>
          </cell>
          <cell r="D309">
            <v>227</v>
          </cell>
          <cell r="E309" t="str">
            <v>SECOPII</v>
          </cell>
          <cell r="F309" t="str">
            <v>Contratos</v>
          </cell>
          <cell r="G309" t="str">
            <v>17 17. Contrato de Prestación de Servicios</v>
          </cell>
          <cell r="H309" t="str">
            <v xml:space="preserve">31 31-Servicios Profesionales </v>
          </cell>
          <cell r="I309" t="str">
            <v>LORENA CAMILA CASTIBLANCO NIAMPIRA</v>
          </cell>
          <cell r="J309">
            <v>1014271080</v>
          </cell>
          <cell r="K309">
            <v>25568</v>
          </cell>
          <cell r="L309"/>
          <cell r="M309"/>
          <cell r="N309" t="str">
            <v>3 3. Único Contratista</v>
          </cell>
          <cell r="O309" t="str">
            <v>COLOMBIA</v>
          </cell>
          <cell r="P309" t="str">
            <v>CUNDINAMARCA</v>
          </cell>
          <cell r="Q309" t="str">
            <v>BOGOTA</v>
          </cell>
          <cell r="R309" t="str">
            <v>Abogada</v>
          </cell>
          <cell r="S309"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v>
          </cell>
          <cell r="T309" t="str">
            <v>LAURA MARCELA TAMI LEAL</v>
          </cell>
          <cell r="U309" t="str">
            <v>1 1. Ley 80</v>
          </cell>
          <cell r="V309" t="str">
            <v>5 5. Contratación directa</v>
          </cell>
          <cell r="W309" t="str">
            <v>6 6. Otro</v>
          </cell>
          <cell r="X309"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227</v>
          </cell>
          <cell r="Y309">
            <v>44950</v>
          </cell>
          <cell r="Z309">
            <v>44951</v>
          </cell>
          <cell r="AA309">
            <v>45284</v>
          </cell>
          <cell r="AB309" t="str">
            <v>MESES</v>
          </cell>
          <cell r="AC309">
            <v>11.1</v>
          </cell>
          <cell r="AD309" t="str">
            <v>DIAS</v>
          </cell>
          <cell r="AE309">
            <v>333</v>
          </cell>
          <cell r="AF309" t="str">
            <v>https://community.secop.gov.co/Public/Tendering/OpportunityDetail/Index?noticeUID=CO1.NTC.3835582&amp;isFromPublicArea=True&amp;isModal=true&amp;asPopupView=true</v>
          </cell>
          <cell r="AG309">
            <v>44950</v>
          </cell>
          <cell r="AH309" t="str">
            <v>1 1. Inversión</v>
          </cell>
          <cell r="AI309" t="str">
            <v>O23011603400000007734</v>
          </cell>
          <cell r="AJ309">
            <v>576</v>
          </cell>
          <cell r="AK309">
            <v>44929</v>
          </cell>
          <cell r="AL309">
            <v>57222000</v>
          </cell>
          <cell r="AM309">
            <v>325</v>
          </cell>
          <cell r="AN309">
            <v>44951</v>
          </cell>
          <cell r="AO309">
            <v>57222000</v>
          </cell>
          <cell r="AP309" t="str">
            <v>Interno</v>
          </cell>
          <cell r="AQ309" t="str">
            <v>Alexandra Quintero Benavides</v>
          </cell>
          <cell r="AR309" t="str">
            <v>Directora de la Eliminación de Violencias contra las Mujeres y Acceso a la Justicia</v>
          </cell>
          <cell r="AS309" t="str">
            <v>Dirección de la Eliminación de Violencias contra las Mujeres y Acceso a la Justicia</v>
          </cell>
          <cell r="AT309"/>
          <cell r="AU309">
            <v>57222000</v>
          </cell>
        </row>
        <row r="310">
          <cell r="A310">
            <v>302</v>
          </cell>
          <cell r="B310">
            <v>302</v>
          </cell>
          <cell r="C310" t="str">
            <v>CD-PS-305-2023</v>
          </cell>
          <cell r="D310">
            <v>260</v>
          </cell>
          <cell r="E310" t="str">
            <v>SECOPII</v>
          </cell>
          <cell r="F310" t="str">
            <v>Contratos</v>
          </cell>
          <cell r="G310" t="str">
            <v>17 17. Contrato de Prestación de Servicios</v>
          </cell>
          <cell r="H310" t="str">
            <v xml:space="preserve">31 31-Servicios Profesionales </v>
          </cell>
          <cell r="I310" t="str">
            <v>LUISA FERNANDA SANCHEZ CASALLAS</v>
          </cell>
          <cell r="J310">
            <v>1032469328</v>
          </cell>
          <cell r="K310">
            <v>34720</v>
          </cell>
          <cell r="L310"/>
          <cell r="M310"/>
          <cell r="N310" t="str">
            <v>3 3. Único Contratista</v>
          </cell>
          <cell r="O310" t="str">
            <v xml:space="preserve">COLOMBIA </v>
          </cell>
          <cell r="P310" t="str">
            <v>CUNDINAMARCA</v>
          </cell>
          <cell r="Q310" t="str">
            <v>BOGOTA D.C</v>
          </cell>
          <cell r="R310" t="str">
            <v>ABOGADA ESPECIALISTA EN DERECHOS HUMANOS Y DERECHO INTERNACIONAL HUMANITARIO</v>
          </cell>
          <cell r="S310" t="str">
            <v>* Título 
profesional en 
cualquiera de 
los núcleos 
básicos del 
conocimiento 
en: Derecho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10" t="str">
            <v>LAURA MARCELA TAMI LEAL</v>
          </cell>
          <cell r="U310" t="str">
            <v>1 1. Ley 80</v>
          </cell>
          <cell r="V310" t="str">
            <v>5 5. Contratación directa</v>
          </cell>
          <cell r="W310" t="str">
            <v>6 6. Otro</v>
          </cell>
          <cell r="X310" t="str">
            <v>Prestar servicios profesionales a la Dirección de Eliminación de Violencias contra las Mujeres y Acceso a la Justicia, en el acompañamiento y el apoyo a la supervisión jurídica transversal de las Casa Refugio. PC 260</v>
          </cell>
          <cell r="Y310">
            <v>44950</v>
          </cell>
          <cell r="Z310">
            <v>44951</v>
          </cell>
          <cell r="AA310">
            <v>45284</v>
          </cell>
          <cell r="AB310" t="str">
            <v>MESES</v>
          </cell>
          <cell r="AC310">
            <v>11.1</v>
          </cell>
          <cell r="AD310" t="str">
            <v>DIAS</v>
          </cell>
          <cell r="AE310">
            <v>333</v>
          </cell>
          <cell r="AF310" t="str">
            <v>https://community.secop.gov.co/Public/Tendering/OpportunityDetail/Index?noticeUID=CO1.NTC.3835494&amp;isFromPublicArea=True&amp;isModal=true&amp;asPopupView=true</v>
          </cell>
          <cell r="AG310">
            <v>44950</v>
          </cell>
          <cell r="AH310" t="str">
            <v>1 1. Inversión</v>
          </cell>
          <cell r="AI310" t="str">
            <v>O23011603400000007734</v>
          </cell>
          <cell r="AJ310">
            <v>45</v>
          </cell>
          <cell r="AK310">
            <v>44929</v>
          </cell>
          <cell r="AL310">
            <v>64526000</v>
          </cell>
          <cell r="AM310">
            <v>333</v>
          </cell>
          <cell r="AN310">
            <v>44951</v>
          </cell>
          <cell r="AO310">
            <v>64526000</v>
          </cell>
          <cell r="AP310" t="str">
            <v>Interno</v>
          </cell>
          <cell r="AQ310" t="str">
            <v>Alexandra Quintero Benavides</v>
          </cell>
          <cell r="AR310" t="str">
            <v>Directora de la Eliminación de Violencias contra las Mujeres y Acceso a la Justicia</v>
          </cell>
          <cell r="AS310" t="str">
            <v>Dirección de la Eliminación de Violencias contra las Mujeres y Acceso a la Justicia</v>
          </cell>
          <cell r="AT310"/>
          <cell r="AU310">
            <v>64526000</v>
          </cell>
        </row>
        <row r="311">
          <cell r="A311">
            <v>303</v>
          </cell>
          <cell r="B311">
            <v>303</v>
          </cell>
          <cell r="C311" t="str">
            <v>CD-PS-306-2023</v>
          </cell>
          <cell r="D311">
            <v>334</v>
          </cell>
          <cell r="E311" t="str">
            <v>SECOPII</v>
          </cell>
          <cell r="F311" t="str">
            <v>Contratos</v>
          </cell>
          <cell r="G311" t="str">
            <v>17 17. Contrato de Prestación de Servicios</v>
          </cell>
          <cell r="H311" t="str">
            <v xml:space="preserve">31 31-Servicios Profesionales </v>
          </cell>
          <cell r="I311" t="str">
            <v>PAULA ROCIO BASTIDAS GRANJA</v>
          </cell>
          <cell r="J311">
            <v>37086468</v>
          </cell>
          <cell r="K311">
            <v>30871</v>
          </cell>
          <cell r="L311"/>
          <cell r="M311"/>
          <cell r="N311" t="str">
            <v>3 3. Único Contratista</v>
          </cell>
          <cell r="O311" t="str">
            <v xml:space="preserve">COLOMBIA </v>
          </cell>
          <cell r="P311" t="str">
            <v>NARIÑO</v>
          </cell>
          <cell r="Q311" t="str">
            <v>PASTO</v>
          </cell>
          <cell r="R311" t="str">
            <v>SOCIOLOGA</v>
          </cell>
          <cell r="S311" t="str">
            <v>Título profesional
en cualquiera de
los núcleos básicos
del conocimiento
en: Ciencia
Política,
Relaciones
Internacionales;
Sociología,
Trabajo Social y
Afines; Derecho y
Afines.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11" t="str">
            <v>LAURA MARCELA TAMI LEAL</v>
          </cell>
          <cell r="U311" t="str">
            <v>1 1. Ley 80</v>
          </cell>
          <cell r="V311" t="str">
            <v>5 5. Contratación directa</v>
          </cell>
          <cell r="W311" t="str">
            <v>6 6. Otro</v>
          </cell>
          <cell r="X311" t="str">
            <v>Prestar servicios profesionales a la Dirección de Eliminación de Violencias contra las Mujeres y Acceso a la Justicia, en la gestión técnica, operativa y apoyo a la coordinación y seguimiento general de la territorialización del Sistema Sofía en las 20 localidades del distrito en el marco de los Consejos y Planes Locales de Seguridad para las Mujeres. PC 334</v>
          </cell>
          <cell r="Y311">
            <v>44950</v>
          </cell>
          <cell r="Z311">
            <v>44951</v>
          </cell>
          <cell r="AA311">
            <v>45291</v>
          </cell>
          <cell r="AB311" t="str">
            <v>MESES</v>
          </cell>
          <cell r="AC311">
            <v>11.333333333333334</v>
          </cell>
          <cell r="AD311" t="str">
            <v>DIAS</v>
          </cell>
          <cell r="AE311">
            <v>340</v>
          </cell>
          <cell r="AF311" t="str">
            <v>https://community.secop.gov.co/Public/Tendering/OpportunityDetail/Index?noticeUID=CO1.NTC.3836423&amp;isFromPublicArea=True&amp;isModal=true&amp;asPopupView=true</v>
          </cell>
          <cell r="AG311">
            <v>44950</v>
          </cell>
          <cell r="AH311" t="str">
            <v>1 1. Inversión</v>
          </cell>
          <cell r="AI311" t="str">
            <v>O23011603400000007734</v>
          </cell>
          <cell r="AJ311">
            <v>317</v>
          </cell>
          <cell r="AK311">
            <v>44929</v>
          </cell>
          <cell r="AL311">
            <v>78844000</v>
          </cell>
          <cell r="AM311">
            <v>337</v>
          </cell>
          <cell r="AN311">
            <v>44951</v>
          </cell>
          <cell r="AO311">
            <v>78844000</v>
          </cell>
          <cell r="AP311" t="str">
            <v>Interno</v>
          </cell>
          <cell r="AQ311" t="str">
            <v>Alexandra Quintero Benavides</v>
          </cell>
          <cell r="AR311" t="str">
            <v>Directora de la Eliminación de Violencias contra las Mujeres y Acceso a la Justicia</v>
          </cell>
          <cell r="AS311" t="str">
            <v>Dirección de la Eliminación de Violencias contra las Mujeres y Acceso a la Justicia</v>
          </cell>
          <cell r="AT311"/>
          <cell r="AU311">
            <v>78844000</v>
          </cell>
        </row>
        <row r="312">
          <cell r="A312">
            <v>304</v>
          </cell>
          <cell r="B312">
            <v>304</v>
          </cell>
          <cell r="C312" t="str">
            <v>CD-PS-307-2023</v>
          </cell>
          <cell r="D312">
            <v>359</v>
          </cell>
          <cell r="E312" t="str">
            <v>SECOPII</v>
          </cell>
          <cell r="F312" t="str">
            <v>Contratos</v>
          </cell>
          <cell r="G312" t="str">
            <v>17 17. Contrato de Prestación de Servicios</v>
          </cell>
          <cell r="H312" t="str">
            <v xml:space="preserve">31 31-Servicios Profesionales </v>
          </cell>
          <cell r="I312" t="str">
            <v>DAYAN ESTEFANY CAMARGO GARCIA</v>
          </cell>
          <cell r="J312">
            <v>1026561760</v>
          </cell>
          <cell r="K312">
            <v>25568</v>
          </cell>
          <cell r="L312"/>
          <cell r="M312"/>
          <cell r="N312" t="str">
            <v>3 3. Único Contratista</v>
          </cell>
          <cell r="O312" t="str">
            <v xml:space="preserve">COLOMBIA </v>
          </cell>
          <cell r="P312" t="str">
            <v>CUNDINAMARCA</v>
          </cell>
          <cell r="Q312" t="str">
            <v>BOGOTA D.C</v>
          </cell>
          <cell r="R312" t="str">
            <v>TRABAJADORA SOCIAL</v>
          </cell>
          <cell r="S312" t="str">
            <v>Título profesional 
en el núcleo básico 
del conocimiento 
de: Psicología, 
Derecho y afines.
Sociología, 
Trabajo Social y 
Afines; Ciencia 
Política, 
Relaciones 
Internacionales.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 Título de Postgrado en la 
Modalidad de Especialización 
por dos (2) años de experiencia 
profesional o viceversa.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12" t="str">
            <v>LAURA MARCELA TAMI LEAL</v>
          </cell>
          <cell r="U312" t="str">
            <v>1 1. Ley 80</v>
          </cell>
          <cell r="V312" t="str">
            <v>5 5. Contratación directa</v>
          </cell>
          <cell r="W312" t="str">
            <v>6 6. Otro</v>
          </cell>
          <cell r="X312" t="str">
            <v>Prestar servicios profesionales a la Dirección de Eliminación de Violencias contra las Mujeres y Acceso a la Justicia, en la gestión técnica, operativa y apoyo a la coordinación y seguimiento general de los servicios de atención psicosocial y psicojurídica que se brindan en dupla a mujeres víctimas de violencia y víctimas secundarias de acuerdo con los lineamientos emitidos por la entidad. PC 359</v>
          </cell>
          <cell r="Y312">
            <v>44950</v>
          </cell>
          <cell r="Z312">
            <v>44951</v>
          </cell>
          <cell r="AA312">
            <v>45291</v>
          </cell>
          <cell r="AB312" t="str">
            <v>MESES</v>
          </cell>
          <cell r="AC312">
            <v>11.333333333333334</v>
          </cell>
          <cell r="AD312" t="str">
            <v>DIAS</v>
          </cell>
          <cell r="AE312">
            <v>340</v>
          </cell>
          <cell r="AF312" t="str">
            <v>https://community.secop.gov.co/Public/Tendering/OpportunityDetail/Index?noticeUID=CO1.NTC.3836199&amp;isFromPublicArea=True&amp;isModal=true&amp;asPopupView=true</v>
          </cell>
          <cell r="AG312">
            <v>44950</v>
          </cell>
          <cell r="AH312" t="str">
            <v>1 1. Inversión</v>
          </cell>
          <cell r="AI312" t="str">
            <v>O23011603400000007734</v>
          </cell>
          <cell r="AJ312">
            <v>163</v>
          </cell>
          <cell r="AK312">
            <v>44929</v>
          </cell>
          <cell r="AL312">
            <v>78844000</v>
          </cell>
          <cell r="AM312">
            <v>339</v>
          </cell>
          <cell r="AN312">
            <v>44951</v>
          </cell>
          <cell r="AO312">
            <v>78844000</v>
          </cell>
          <cell r="AP312" t="str">
            <v>Interno</v>
          </cell>
          <cell r="AQ312" t="str">
            <v>Alexandra Quintero Benavides</v>
          </cell>
          <cell r="AR312" t="str">
            <v>Directora de la Eliminación de Violencias contra las Mujeres y Acceso a la Justicia</v>
          </cell>
          <cell r="AS312" t="str">
            <v>Dirección de la Eliminación de Violencias contra las Mujeres y Acceso a la Justicia</v>
          </cell>
          <cell r="AT312"/>
          <cell r="AU312">
            <v>78844000</v>
          </cell>
        </row>
        <row r="313">
          <cell r="A313">
            <v>305</v>
          </cell>
          <cell r="B313">
            <v>305</v>
          </cell>
          <cell r="C313" t="str">
            <v>CD-PS-308-2023</v>
          </cell>
          <cell r="D313">
            <v>35</v>
          </cell>
          <cell r="E313" t="str">
            <v>SECOPII</v>
          </cell>
          <cell r="F313" t="str">
            <v>Contratos</v>
          </cell>
          <cell r="G313" t="str">
            <v>17 17. Contrato de Prestación de Servicios</v>
          </cell>
          <cell r="H313" t="str">
            <v xml:space="preserve">31 31-Servicios Profesionales </v>
          </cell>
          <cell r="I313" t="str">
            <v>VALERIA  CABRERA BERNAL</v>
          </cell>
          <cell r="J313">
            <v>1020806705</v>
          </cell>
          <cell r="K313" t="str">
            <v>31/12/1969</v>
          </cell>
          <cell r="L313"/>
          <cell r="M313"/>
          <cell r="N313" t="str">
            <v>3 3. Único Contratista</v>
          </cell>
          <cell r="O313" t="str">
            <v>COLOMBIA</v>
          </cell>
          <cell r="P313" t="str">
            <v>BOGOTÁ</v>
          </cell>
          <cell r="Q313" t="str">
            <v>BOGOTÁ</v>
          </cell>
          <cell r="R313" t="str">
            <v>ABOGADA</v>
          </cell>
          <cell r="S313" t="str">
            <v>TP + E y 11 - 16 ME
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o su 
equivalencia.
Mínimo once (11) meses de experiencia 
profesional.
De ser necesario se aplicará la
equivalenciacontenida en el
artículo cuarto de la ResoluciónNo. 0012 de 12
de enero de2017.</v>
          </cell>
          <cell r="T313" t="str">
            <v>LAURA MARCELA TAMI LEAL</v>
          </cell>
          <cell r="U313" t="str">
            <v>1 1. Ley 80</v>
          </cell>
          <cell r="V313" t="str">
            <v>5 5. Contratación directa</v>
          </cell>
          <cell r="W313" t="str">
            <v>6 6. Otro</v>
          </cell>
          <cell r="X313" t="str">
            <v>Apoyar a la Dirección de Enfoque Diferencial en las actividades que fortalezcan la implementación de acciones afirmativas encaminadas al cumplimiento de los objetivos del proyecto. PC 35</v>
          </cell>
          <cell r="Y313">
            <v>44950</v>
          </cell>
          <cell r="Z313">
            <v>44951</v>
          </cell>
          <cell r="AA313">
            <v>45291</v>
          </cell>
          <cell r="AB313" t="str">
            <v>MESES</v>
          </cell>
          <cell r="AC313">
            <v>11.333333333333334</v>
          </cell>
          <cell r="AD313" t="str">
            <v>DIAS</v>
          </cell>
          <cell r="AE313">
            <v>340</v>
          </cell>
          <cell r="AF313" t="str">
            <v>https://community.secop.gov.co/Public/Tendering/OpportunityDetail/Index?noticeUID=CO1.NTC.3835779&amp;isFromPublicArea=True&amp;isModal=true&amp;asPopupView=true</v>
          </cell>
          <cell r="AG313">
            <v>44950</v>
          </cell>
          <cell r="AH313" t="str">
            <v>1 1. Inversión</v>
          </cell>
          <cell r="AI313" t="str">
            <v>O23011601050000007671</v>
          </cell>
          <cell r="AJ313">
            <v>867</v>
          </cell>
          <cell r="AK313">
            <v>44929</v>
          </cell>
          <cell r="AL313">
            <v>72772000</v>
          </cell>
          <cell r="AM313">
            <v>335</v>
          </cell>
          <cell r="AN313">
            <v>44951</v>
          </cell>
          <cell r="AO313">
            <v>72772000</v>
          </cell>
          <cell r="AP313" t="str">
            <v>Interno</v>
          </cell>
          <cell r="AQ313" t="str">
            <v>Marcia Yazmin Castro Ramirez</v>
          </cell>
          <cell r="AR313" t="str">
            <v>Directora de Enfoque Diferencial</v>
          </cell>
          <cell r="AS313" t="str">
            <v>Dirección de Enfoque Diferencial</v>
          </cell>
          <cell r="AT313"/>
          <cell r="AU313">
            <v>72772000</v>
          </cell>
        </row>
        <row r="314">
          <cell r="A314">
            <v>306</v>
          </cell>
          <cell r="B314">
            <v>306</v>
          </cell>
          <cell r="C314" t="str">
            <v>CD-PS-309-2023</v>
          </cell>
          <cell r="D314">
            <v>228</v>
          </cell>
          <cell r="E314" t="str">
            <v>SECOPII</v>
          </cell>
          <cell r="F314" t="str">
            <v>Contratos</v>
          </cell>
          <cell r="G314" t="str">
            <v>17 17. Contrato de Prestación de Servicios</v>
          </cell>
          <cell r="H314" t="str">
            <v xml:space="preserve">31 31-Servicios Profesionales </v>
          </cell>
          <cell r="I314" t="str">
            <v>LAURA CRISTINA RINCON PINEDA</v>
          </cell>
          <cell r="J314">
            <v>1018455404</v>
          </cell>
          <cell r="K314" t="str">
            <v>13/11/1992</v>
          </cell>
          <cell r="L314"/>
          <cell r="M314"/>
          <cell r="N314" t="str">
            <v>3 3. Único Contratista</v>
          </cell>
          <cell r="O314" t="str">
            <v>COLOMBIA</v>
          </cell>
          <cell r="P314" t="str">
            <v>BOGOTÁ</v>
          </cell>
          <cell r="Q314" t="str">
            <v>BOGOTÁ</v>
          </cell>
          <cell r="R314" t="str">
            <v>ABOGADA</v>
          </cell>
          <cell r="S314"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14" t="str">
            <v>LAURA MARCELA TAMI LEAL</v>
          </cell>
          <cell r="U314" t="str">
            <v>1 1. Ley 80</v>
          </cell>
          <cell r="V314" t="str">
            <v>5 5. Contratación directa</v>
          </cell>
          <cell r="W314" t="str">
            <v>6 6. Otro</v>
          </cell>
          <cell r="X314"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228</v>
          </cell>
          <cell r="Y314">
            <v>44950</v>
          </cell>
          <cell r="Z314">
            <v>44951</v>
          </cell>
          <cell r="AA314">
            <v>45284</v>
          </cell>
          <cell r="AB314" t="str">
            <v>MESES</v>
          </cell>
          <cell r="AC314">
            <v>11.1</v>
          </cell>
          <cell r="AD314" t="str">
            <v>DIAS</v>
          </cell>
          <cell r="AE314">
            <v>333</v>
          </cell>
          <cell r="AF314" t="str">
            <v>https://community.secop.gov.co/Public/Tendering/OpportunityDetail/Index?noticeUID=CO1.NTC.3836169&amp;isFromPublicArea=True&amp;isModal=true&amp;asPopupView=true</v>
          </cell>
          <cell r="AG314">
            <v>44950</v>
          </cell>
          <cell r="AH314" t="str">
            <v>1 1. Inversión</v>
          </cell>
          <cell r="AI314" t="str">
            <v>O23011603400000007734</v>
          </cell>
          <cell r="AJ314">
            <v>577</v>
          </cell>
          <cell r="AK314">
            <v>44929</v>
          </cell>
          <cell r="AL314">
            <v>57222000</v>
          </cell>
          <cell r="AM314">
            <v>336</v>
          </cell>
          <cell r="AN314">
            <v>44951</v>
          </cell>
          <cell r="AO314">
            <v>57222000</v>
          </cell>
          <cell r="AP314" t="str">
            <v>Interno</v>
          </cell>
          <cell r="AQ314" t="str">
            <v>Alexandra Quintero Benavides</v>
          </cell>
          <cell r="AR314" t="str">
            <v>Directora de la Eliminación de Violencias contra las Mujeres y Acceso a la Justicia</v>
          </cell>
          <cell r="AS314" t="str">
            <v>Dirección de la Eliminación de Violencias contra las Mujeres y Acceso a la Justicia</v>
          </cell>
          <cell r="AT314"/>
          <cell r="AU314">
            <v>57222000</v>
          </cell>
        </row>
        <row r="315">
          <cell r="A315">
            <v>307</v>
          </cell>
          <cell r="B315">
            <v>307</v>
          </cell>
          <cell r="C315" t="str">
            <v>CD-PS-310-2023</v>
          </cell>
          <cell r="D315">
            <v>281</v>
          </cell>
          <cell r="E315" t="str">
            <v>SECOPII</v>
          </cell>
          <cell r="F315" t="str">
            <v>Contratos</v>
          </cell>
          <cell r="G315" t="str">
            <v>17 17. Contrato de Prestación de Servicios</v>
          </cell>
          <cell r="H315" t="str">
            <v xml:space="preserve">31 31-Servicios Profesionales </v>
          </cell>
          <cell r="I315" t="str">
            <v>ANNYI PAOLA TURRIAGO HERNANDEZ</v>
          </cell>
          <cell r="J315">
            <v>1032412161</v>
          </cell>
          <cell r="K315">
            <v>32291</v>
          </cell>
          <cell r="L315"/>
          <cell r="M315"/>
          <cell r="N315" t="str">
            <v>3 3. Único Contratista</v>
          </cell>
          <cell r="O315" t="str">
            <v>COLOMBIA</v>
          </cell>
          <cell r="P315" t="str">
            <v>BOGOTÁ</v>
          </cell>
          <cell r="Q315" t="str">
            <v>BOGOTÁ</v>
          </cell>
          <cell r="R315" t="str">
            <v>TECNICA PROFESIONAL EN PROCESOS ADMINISTRATIVOS</v>
          </cell>
          <cell r="S315" t="str">
            <v>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
4. Título de Formación 
Tecnológica o de Formación 
Técnica Profesional por
terminación de 6 semestres de 
educación superior y 18 meses 
de experiencia laboral, o por 
(2) años de experiencia laboral 
y título de bachiller.</v>
          </cell>
          <cell r="T315" t="str">
            <v>LAURA MARCELA TAMI LEAL</v>
          </cell>
          <cell r="U315" t="str">
            <v>1 1. Ley 80</v>
          </cell>
          <cell r="V315" t="str">
            <v>5 5. Contratación directa</v>
          </cell>
          <cell r="W315" t="str">
            <v>6 6. Otro</v>
          </cell>
          <cell r="X315" t="str">
            <v>Prestar servicios de apoyo a la gestión a la Dirección de Eliminación de Violencias contra las mujeres y acceso a la Justicia, en las gestiones transversales y operativas para la implementación de los procesos a cargo de la dependencia. PC 281</v>
          </cell>
          <cell r="Y315">
            <v>44950</v>
          </cell>
          <cell r="Z315">
            <v>44951</v>
          </cell>
          <cell r="AA315">
            <v>45284</v>
          </cell>
          <cell r="AB315" t="str">
            <v>MESES</v>
          </cell>
          <cell r="AC315">
            <v>11.1</v>
          </cell>
          <cell r="AD315" t="str">
            <v>DIAS</v>
          </cell>
          <cell r="AE315">
            <v>333</v>
          </cell>
          <cell r="AF315" t="str">
            <v>https://community.secop.gov.co/Public/Tendering/OpportunityDetail/Index?noticeUID=CO1.NTC.3836370&amp;isFromPublicArea=True&amp;isModal=true&amp;asPopupView=true</v>
          </cell>
          <cell r="AG315">
            <v>44950</v>
          </cell>
          <cell r="AH315" t="str">
            <v>1 1. Inversión</v>
          </cell>
          <cell r="AI315" t="str">
            <v>O23011603400000007734</v>
          </cell>
          <cell r="AJ315">
            <v>687</v>
          </cell>
          <cell r="AK315">
            <v>44929</v>
          </cell>
          <cell r="AL315">
            <v>42350000</v>
          </cell>
          <cell r="AM315">
            <v>338</v>
          </cell>
          <cell r="AN315">
            <v>44951</v>
          </cell>
          <cell r="AO315">
            <v>40678000</v>
          </cell>
          <cell r="AP315" t="str">
            <v>Interno</v>
          </cell>
          <cell r="AQ315" t="str">
            <v>Alexandra Quintero Benavides</v>
          </cell>
          <cell r="AR315" t="str">
            <v>Directora de la Eliminación de Violencias contra las Mujeres y Acceso a la Justicia</v>
          </cell>
          <cell r="AS315" t="str">
            <v>Dirección de la Eliminación de Violencias contra las Mujeres y Acceso a la Justicia</v>
          </cell>
          <cell r="AT315"/>
          <cell r="AU315">
            <v>40678000</v>
          </cell>
        </row>
        <row r="316">
          <cell r="A316">
            <v>308</v>
          </cell>
          <cell r="B316">
            <v>308</v>
          </cell>
          <cell r="C316" t="str">
            <v>CD-PS-311-2023</v>
          </cell>
          <cell r="D316">
            <v>552</v>
          </cell>
          <cell r="E316" t="str">
            <v>SECOPII</v>
          </cell>
          <cell r="F316" t="str">
            <v>Contratos</v>
          </cell>
          <cell r="G316" t="str">
            <v>17 17. Contrato de Prestación de Servicios</v>
          </cell>
          <cell r="H316" t="str">
            <v xml:space="preserve">31 31-Servicios Profesionales </v>
          </cell>
          <cell r="I316" t="str">
            <v>IVETTE SHIRLEY SEPULVEDA SANABRIA</v>
          </cell>
          <cell r="J316">
            <v>1023913373</v>
          </cell>
          <cell r="K316">
            <v>25568</v>
          </cell>
          <cell r="L316"/>
          <cell r="M316"/>
          <cell r="N316" t="str">
            <v>3 3. Único Contratista</v>
          </cell>
          <cell r="O316" t="str">
            <v xml:space="preserve">COLOMBIA </v>
          </cell>
          <cell r="P316" t="str">
            <v>CUNDINAMARCA</v>
          </cell>
          <cell r="Q316" t="str">
            <v>BOGOTA D.C</v>
          </cell>
          <cell r="R316" t="str">
            <v>TRABAJADORA SOCIAL CON MAESTRIA EN POLITICAS PUBLICAS</v>
          </cell>
          <cell r="S316" t="str">
            <v>Título profesional en
disciplinas académicas de
los núcleos básicos de
conocimiento NBC
de: Educación,
Antropología,
Ciencia Política,
Relaciones
Internacionales, Derecho Y
Afines, Psicología,Sociología, Trabajo
Social y Afines,Administración,
Economía, Ingeniera
Administrativa y Afines,
Ingeniera Industrial y
Afines. 
Título de Maestría afín o
su equivalencia.
Mínimo Cuarenta y
seis (46) meses de
experiencia profesional
o su equivalencia
Las equivalencias a
las que haya lugar de
acuerdo con lo
establecido en la
Circular 0019 de
2022 y la Resolución
No. 012 de 2017.</v>
          </cell>
          <cell r="T316" t="str">
            <v>LAURA MARCELA TAMI LEAL</v>
          </cell>
          <cell r="U316" t="str">
            <v>1 1. Ley 80</v>
          </cell>
          <cell r="V316" t="str">
            <v>5 5. Contratación directa</v>
          </cell>
          <cell r="W316" t="str">
            <v>6 6. Otro</v>
          </cell>
          <cell r="X316" t="str">
            <v>Prestar servicios profesionales a la Dirección del Sistema de Cuidado para apoyar a la coordinación operativa de la consolidación de la estrategia territorial de manzanas del Cuidado del Sistema Distrital de Cuidado. PC552</v>
          </cell>
          <cell r="Y316">
            <v>44950</v>
          </cell>
          <cell r="Z316">
            <v>44951</v>
          </cell>
          <cell r="AA316">
            <v>45291</v>
          </cell>
          <cell r="AB316" t="str">
            <v>MESES</v>
          </cell>
          <cell r="AC316">
            <v>11.333333333333334</v>
          </cell>
          <cell r="AD316" t="str">
            <v>DIAS</v>
          </cell>
          <cell r="AE316">
            <v>340</v>
          </cell>
          <cell r="AF316" t="str">
            <v>https://community.secop.gov.co/Public/Tendering/OpportunityDetail/Index?noticeUID=CO1.NTC.3836742&amp;isFromPublicArea=True&amp;isModal=true&amp;asPopupView=true</v>
          </cell>
          <cell r="AG316">
            <v>44950</v>
          </cell>
          <cell r="AH316" t="str">
            <v>1 1. Inversión</v>
          </cell>
          <cell r="AI316" t="str">
            <v>O23011601060000007718</v>
          </cell>
          <cell r="AJ316">
            <v>525</v>
          </cell>
          <cell r="AK316">
            <v>44929</v>
          </cell>
          <cell r="AL316">
            <v>124372500</v>
          </cell>
          <cell r="AM316">
            <v>341</v>
          </cell>
          <cell r="AN316">
            <v>44951</v>
          </cell>
          <cell r="AO316">
            <v>121488500</v>
          </cell>
          <cell r="AP316" t="str">
            <v>Interno</v>
          </cell>
          <cell r="AQ316" t="str">
            <v>Erika Natalia Moreno Salamanca</v>
          </cell>
          <cell r="AR316" t="str">
            <v>Directora del Sistema de Cuidado</v>
          </cell>
          <cell r="AS316" t="str">
            <v>Dirección del Sistema de Cuidado</v>
          </cell>
          <cell r="AT316"/>
          <cell r="AU316">
            <v>121488500</v>
          </cell>
        </row>
        <row r="317">
          <cell r="A317">
            <v>309</v>
          </cell>
          <cell r="B317">
            <v>309</v>
          </cell>
          <cell r="C317" t="str">
            <v>CD-PS-312-2023</v>
          </cell>
          <cell r="D317">
            <v>126</v>
          </cell>
          <cell r="E317" t="str">
            <v>SECOPII</v>
          </cell>
          <cell r="F317" t="str">
            <v>Contratos</v>
          </cell>
          <cell r="G317" t="str">
            <v>17 17. Contrato de Prestación de Servicios</v>
          </cell>
          <cell r="H317" t="str">
            <v xml:space="preserve">31 31-Servicios Profesionales </v>
          </cell>
          <cell r="I317" t="str">
            <v>JESSYCA FERNANDA ARCINIEGAS SANTOS</v>
          </cell>
          <cell r="J317">
            <v>1098666266</v>
          </cell>
          <cell r="K317">
            <v>32556</v>
          </cell>
          <cell r="L317"/>
          <cell r="M317"/>
          <cell r="N317" t="str">
            <v>3 3. Único Contratista</v>
          </cell>
          <cell r="O317" t="str">
            <v xml:space="preserve">COLOMBIA </v>
          </cell>
          <cell r="P317" t="str">
            <v>SANTANDER</v>
          </cell>
          <cell r="Q317" t="str">
            <v>BUCARAMANGA</v>
          </cell>
          <cell r="R317" t="str">
            <v>ABOGADA ESPECIALISTA EN DERECHOS HUMANOS</v>
          </cell>
          <cell r="S317"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17" t="str">
            <v>LAURA MARCELA TAMI LEAL</v>
          </cell>
          <cell r="U317" t="str">
            <v>1 1. Ley 80</v>
          </cell>
          <cell r="V317" t="str">
            <v>5 5. Contratación directa</v>
          </cell>
          <cell r="W317" t="str">
            <v>6 6. Otro</v>
          </cell>
          <cell r="X317" t="str">
            <v>Prestar los servicios profesionales para representar jurídicamente a mujeres víctimas de violencias ante instancias judiciales y/o administrativas, en el marco de la Estrategia de Justicia de Género. PC 126</v>
          </cell>
          <cell r="Y317">
            <v>44951</v>
          </cell>
          <cell r="Z317">
            <v>44952</v>
          </cell>
          <cell r="AA317">
            <v>45270</v>
          </cell>
          <cell r="AB317" t="str">
            <v>MESES</v>
          </cell>
          <cell r="AC317">
            <v>10.6</v>
          </cell>
          <cell r="AD317" t="str">
            <v>DIAS</v>
          </cell>
          <cell r="AE317">
            <v>318</v>
          </cell>
          <cell r="AF317" t="str">
            <v>https://community.secop.gov.co/Public/Tendering/OpportunityDetail/Index?noticeUID=CO1.NTC.3838683&amp;isFromPublicArea=True&amp;isModal=true&amp;asPopupView=true</v>
          </cell>
          <cell r="AG317">
            <v>44951</v>
          </cell>
          <cell r="AH317" t="str">
            <v>1 1. Inversión</v>
          </cell>
          <cell r="AI317" t="str">
            <v>O23011603400000007672</v>
          </cell>
          <cell r="AJ317">
            <v>829</v>
          </cell>
          <cell r="AK317">
            <v>44929</v>
          </cell>
          <cell r="AL317">
            <v>66444000</v>
          </cell>
          <cell r="AM317">
            <v>342</v>
          </cell>
          <cell r="AN317">
            <v>44951</v>
          </cell>
          <cell r="AO317">
            <v>66444000</v>
          </cell>
          <cell r="AP317" t="str">
            <v>Interno</v>
          </cell>
          <cell r="AQ317" t="str">
            <v>Lisa Cristina Gomez Camargo</v>
          </cell>
          <cell r="AR317" t="str">
            <v>Subsecretaria de Fortalecimiento de Capacidades y Oportunidades</v>
          </cell>
          <cell r="AS317" t="str">
            <v>Subsecretaría de Fortalecimiento de Capacidades y Oportunidades</v>
          </cell>
          <cell r="AT317"/>
          <cell r="AU317">
            <v>66444000</v>
          </cell>
        </row>
        <row r="318">
          <cell r="A318">
            <v>310</v>
          </cell>
          <cell r="B318">
            <v>310</v>
          </cell>
          <cell r="C318" t="str">
            <v>CD-PS-313-2023</v>
          </cell>
          <cell r="D318">
            <v>127</v>
          </cell>
          <cell r="E318" t="str">
            <v>SECOPII</v>
          </cell>
          <cell r="F318" t="str">
            <v>Contratos</v>
          </cell>
          <cell r="G318" t="str">
            <v>17 17. Contrato de Prestación de Servicios</v>
          </cell>
          <cell r="H318" t="str">
            <v xml:space="preserve">31 31-Servicios Profesionales </v>
          </cell>
          <cell r="I318" t="str">
            <v>KEITH  BRIÑEZ REYES</v>
          </cell>
          <cell r="J318">
            <v>1014214394</v>
          </cell>
          <cell r="K318">
            <v>25568</v>
          </cell>
          <cell r="L318"/>
          <cell r="M318"/>
          <cell r="N318" t="str">
            <v>3 3. Único Contratista</v>
          </cell>
          <cell r="O318" t="str">
            <v xml:space="preserve">COLOMBIA </v>
          </cell>
          <cell r="P318" t="str">
            <v xml:space="preserve">BOGOTÁ </v>
          </cell>
          <cell r="Q318" t="str">
            <v>BOGOTÁ</v>
          </cell>
          <cell r="R318" t="str">
            <v>ABOGADA MAGÍSTER EN DERECHO CON ÉNFASIS EN CIENCIAS PENALES Y CRIMINOLÓGICAS</v>
          </cell>
          <cell r="S318"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18" t="str">
            <v>LAURA MARCELA TAMI LEAL</v>
          </cell>
          <cell r="U318" t="str">
            <v>1 1. Ley 80</v>
          </cell>
          <cell r="V318" t="str">
            <v>5 5. Contratación directa</v>
          </cell>
          <cell r="W318" t="str">
            <v>6 6. Otro</v>
          </cell>
          <cell r="X318" t="str">
            <v>Prestar los servicios profesionales para representar jurídicamente a mujeres víctimas de violencias ante instancias judiciales y/o administrativas, en el marco de la Estrategia de Justicia de Género. PC 127</v>
          </cell>
          <cell r="Y318">
            <v>44951</v>
          </cell>
          <cell r="Z318">
            <v>44952</v>
          </cell>
          <cell r="AA318">
            <v>45270</v>
          </cell>
          <cell r="AB318" t="str">
            <v>MESES</v>
          </cell>
          <cell r="AC318">
            <v>10.6</v>
          </cell>
          <cell r="AD318" t="str">
            <v>DIAS</v>
          </cell>
          <cell r="AE318">
            <v>318</v>
          </cell>
          <cell r="AF318" t="str">
            <v>https://community.secop.gov.co/Public/Tendering/OpportunityDetail/Index?noticeUID=CO1.NTC.3840775&amp;isFromPublicArea=True&amp;isModal=true&amp;asPopupView=true</v>
          </cell>
          <cell r="AG318">
            <v>44951</v>
          </cell>
          <cell r="AH318" t="str">
            <v>1 1. Inversión</v>
          </cell>
          <cell r="AI318" t="str">
            <v>O23011603400000007672</v>
          </cell>
          <cell r="AJ318">
            <v>830</v>
          </cell>
          <cell r="AK318">
            <v>44929</v>
          </cell>
          <cell r="AL318">
            <v>66444000</v>
          </cell>
          <cell r="AM318">
            <v>344</v>
          </cell>
          <cell r="AN318">
            <v>44951</v>
          </cell>
          <cell r="AO318">
            <v>66444000</v>
          </cell>
          <cell r="AP318" t="str">
            <v>Interno</v>
          </cell>
          <cell r="AQ318" t="str">
            <v>Lisa Cristina Gomez Camargo</v>
          </cell>
          <cell r="AR318" t="str">
            <v>Subsecretaria de Fortalecimiento de Capacidades y Oportunidades</v>
          </cell>
          <cell r="AS318" t="str">
            <v>Subsecretaría de Fortalecimiento de Capacidades y Oportunidades</v>
          </cell>
          <cell r="AT318"/>
          <cell r="AU318">
            <v>66444000</v>
          </cell>
        </row>
        <row r="319">
          <cell r="A319">
            <v>311</v>
          </cell>
          <cell r="B319">
            <v>311</v>
          </cell>
          <cell r="C319" t="str">
            <v>CD-PS-314-2023</v>
          </cell>
          <cell r="D319">
            <v>726</v>
          </cell>
          <cell r="E319" t="str">
            <v>SECOPII</v>
          </cell>
          <cell r="F319" t="str">
            <v>Contratos</v>
          </cell>
          <cell r="G319" t="str">
            <v>17 17. Contrato de Prestación de Servicios</v>
          </cell>
          <cell r="H319" t="str">
            <v xml:space="preserve">31 31-Servicios Profesionales </v>
          </cell>
          <cell r="I319" t="str">
            <v>ANA MARIA OCHOA TRUJILLO</v>
          </cell>
          <cell r="J319">
            <v>1117492089</v>
          </cell>
          <cell r="K319">
            <v>25568</v>
          </cell>
          <cell r="L319"/>
          <cell r="M319"/>
          <cell r="N319" t="str">
            <v>3 3. Único Contratista</v>
          </cell>
          <cell r="O319" t="str">
            <v>COLOMBIA</v>
          </cell>
          <cell r="P319" t="str">
            <v>CAQUETÁ</v>
          </cell>
          <cell r="Q319" t="str">
            <v>FLORENCIA</v>
          </cell>
          <cell r="R319" t="str">
            <v>ABOGADA</v>
          </cell>
          <cell r="S319"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319" t="str">
            <v>LAURA MARCELA TAMI LEAL</v>
          </cell>
          <cell r="U319" t="str">
            <v>1 1. Ley 80</v>
          </cell>
          <cell r="V319" t="str">
            <v>5 5. Contratación directa</v>
          </cell>
          <cell r="W319" t="str">
            <v>6 6. Otro</v>
          </cell>
          <cell r="X319" t="str">
            <v>Prestar servicios profesionales para elaborar y revisar documentos e informes de la Estrategia de Emprendimiento y Empleabilidad. pc 726</v>
          </cell>
          <cell r="Y319">
            <v>44951</v>
          </cell>
          <cell r="Z319">
            <v>44953</v>
          </cell>
          <cell r="AA319">
            <v>45291</v>
          </cell>
          <cell r="AB319" t="str">
            <v>MESES</v>
          </cell>
          <cell r="AC319">
            <v>11.266666666666667</v>
          </cell>
          <cell r="AD319" t="str">
            <v>DIAS</v>
          </cell>
          <cell r="AE319">
            <v>338</v>
          </cell>
          <cell r="AF319" t="str">
            <v>https://community.secop.gov.co/Public/Tendering/OpportunityDetail/Index?noticeUID=CO1.NTC.3840818&amp;isFromPublicArea=True&amp;isModal=true&amp;asPopupView=true</v>
          </cell>
          <cell r="AG319">
            <v>44951</v>
          </cell>
          <cell r="AH319" t="str">
            <v>1 1. Inversión</v>
          </cell>
          <cell r="AI319" t="str">
            <v>O23011601020000007673</v>
          </cell>
          <cell r="AJ319">
            <v>659</v>
          </cell>
          <cell r="AK319">
            <v>44929</v>
          </cell>
          <cell r="AL319">
            <v>65147500</v>
          </cell>
          <cell r="AM319">
            <v>364</v>
          </cell>
          <cell r="AN319">
            <v>44952</v>
          </cell>
          <cell r="AO319">
            <v>64581000</v>
          </cell>
          <cell r="AP319" t="str">
            <v>Interno</v>
          </cell>
          <cell r="AQ319" t="str">
            <v>Diana Maria Parra Romero</v>
          </cell>
          <cell r="AR319" t="str">
            <v>Subsecretaria del Cuidado y Políticas de Igualdad</v>
          </cell>
          <cell r="AS319" t="str">
            <v>Subsecretaría del Cuidado y Políticas de Igualdad</v>
          </cell>
          <cell r="AT319"/>
          <cell r="AU319">
            <v>64581000</v>
          </cell>
        </row>
        <row r="320">
          <cell r="A320">
            <v>312</v>
          </cell>
          <cell r="B320">
            <v>312</v>
          </cell>
          <cell r="C320" t="str">
            <v>CD-PS-315-2023</v>
          </cell>
          <cell r="D320">
            <v>503</v>
          </cell>
          <cell r="E320" t="str">
            <v>SECOPII</v>
          </cell>
          <cell r="F320" t="str">
            <v>Contratos</v>
          </cell>
          <cell r="G320" t="str">
            <v>17 17. Contrato de Prestación de Servicios</v>
          </cell>
          <cell r="H320" t="str">
            <v xml:space="preserve">31 31-Servicios Profesionales </v>
          </cell>
          <cell r="I320" t="str">
            <v>MARTHA PATRICIA PERDOMO CHAMUCERO</v>
          </cell>
          <cell r="J320">
            <v>53008536</v>
          </cell>
          <cell r="K320" t="str">
            <v>07/10/1983</v>
          </cell>
          <cell r="L320"/>
          <cell r="M320"/>
          <cell r="N320" t="str">
            <v>3 3. Único Contratista</v>
          </cell>
          <cell r="O320" t="str">
            <v>COLOMBIA</v>
          </cell>
          <cell r="P320" t="str">
            <v>HUILA</v>
          </cell>
          <cell r="Q320" t="str">
            <v>NEIVA</v>
          </cell>
          <cell r="R320" t="str">
            <v>SOCIOLOGA</v>
          </cell>
          <cell r="S320" t="str">
            <v>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Cuarenta y siete
(47) meses de
experiencia
profesional.
Las equivalencias a
las que haya lugar de
acuerdo con lo
establecido en la
Circular 0019 de
2022 y la Resolución
No. 012 de 2017.</v>
          </cell>
          <cell r="T320" t="str">
            <v>LAURA MARCELA TAMI LEAL</v>
          </cell>
          <cell r="U320" t="str">
            <v>1 1. Ley 80</v>
          </cell>
          <cell r="V320" t="str">
            <v>5 5. Contratación directa</v>
          </cell>
          <cell r="W320" t="str">
            <v>6 6. Otro</v>
          </cell>
          <cell r="X320" t="str">
            <v>Prestar servicios profesionales a la Dirección del Sistema de Cuidado para apoyar la articulación, ejecución y seguimiento de los lineamientos técnicos y operativos del Sistema Distrital de Cuidado . PC503</v>
          </cell>
          <cell r="Y320">
            <v>44951</v>
          </cell>
          <cell r="Z320">
            <v>44956</v>
          </cell>
          <cell r="AA320">
            <v>45291</v>
          </cell>
          <cell r="AB320" t="str">
            <v>MESES</v>
          </cell>
          <cell r="AC320">
            <v>11.166666666666666</v>
          </cell>
          <cell r="AD320" t="str">
            <v>DIAS</v>
          </cell>
          <cell r="AE320">
            <v>335</v>
          </cell>
          <cell r="AF320" t="str">
            <v>https://community.secop.gov.co/Public/Tendering/OpportunityDetail/Index?noticeUID=CO1.NTC.3841125&amp;isFromPublicArea=True&amp;isModal=true&amp;asPopupView=true</v>
          </cell>
          <cell r="AG320">
            <v>44951</v>
          </cell>
          <cell r="AH320" t="str">
            <v>1 1. Inversión</v>
          </cell>
          <cell r="AI320" t="str">
            <v>O23011601060000007718</v>
          </cell>
          <cell r="AJ320">
            <v>438</v>
          </cell>
          <cell r="AK320">
            <v>44929</v>
          </cell>
          <cell r="AL320">
            <v>118450000</v>
          </cell>
          <cell r="AM320">
            <v>413</v>
          </cell>
          <cell r="AN320">
            <v>44953</v>
          </cell>
          <cell r="AO320">
            <v>118450000</v>
          </cell>
          <cell r="AP320" t="str">
            <v>Interno</v>
          </cell>
          <cell r="AQ320" t="str">
            <v>Erika Natalia Moreno Salamanca</v>
          </cell>
          <cell r="AR320" t="str">
            <v>Directora del Sistema de Cuidado</v>
          </cell>
          <cell r="AS320" t="str">
            <v>Dirección del Sistema de Cuidado</v>
          </cell>
          <cell r="AT320"/>
          <cell r="AU320">
            <v>118450000</v>
          </cell>
        </row>
        <row r="321">
          <cell r="A321">
            <v>313</v>
          </cell>
          <cell r="B321">
            <v>313</v>
          </cell>
          <cell r="C321" t="str">
            <v>CD-PS-316-2023</v>
          </cell>
          <cell r="D321">
            <v>705</v>
          </cell>
          <cell r="E321" t="str">
            <v>SECOPII</v>
          </cell>
          <cell r="F321" t="str">
            <v>Contratos</v>
          </cell>
          <cell r="G321" t="str">
            <v>17 17. Contrato de Prestación de Servicios</v>
          </cell>
          <cell r="H321" t="str">
            <v xml:space="preserve">31 31-Servicios Profesionales </v>
          </cell>
          <cell r="I321" t="str">
            <v>LAURA PAOLA ROA GOMEZ</v>
          </cell>
          <cell r="J321">
            <v>1022406522</v>
          </cell>
          <cell r="K321">
            <v>34905</v>
          </cell>
          <cell r="L321"/>
          <cell r="M321"/>
          <cell r="N321" t="str">
            <v>3 3. Único Contratista</v>
          </cell>
          <cell r="O321" t="str">
            <v xml:space="preserve">COLOMBIA </v>
          </cell>
          <cell r="P321" t="str">
            <v xml:space="preserve">BOGOTÁ </v>
          </cell>
          <cell r="Q321" t="str">
            <v>BOGOTÁ</v>
          </cell>
          <cell r="R321" t="str">
            <v>Licenciatura en Educación Básica</v>
          </cell>
          <cell r="S321"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321" t="str">
            <v>LAURA MARCELA TAMI LEAL</v>
          </cell>
          <cell r="U321" t="str">
            <v>1 1. Ley 80</v>
          </cell>
          <cell r="V321" t="str">
            <v>5 5. Contratación directa</v>
          </cell>
          <cell r="W321" t="str">
            <v>6 6. Otro</v>
          </cell>
          <cell r="X321" t="str">
            <v>Apoyar a la Dirección de Gestión del Conocimiento en la implementación de los procesos formativos asociados a temas de derechos de las mujeres mediante el uso de herramientas TIC, TAC y TEP. pc 705</v>
          </cell>
          <cell r="Y321">
            <v>44951</v>
          </cell>
          <cell r="Z321">
            <v>44952</v>
          </cell>
          <cell r="AA321">
            <v>45291</v>
          </cell>
          <cell r="AB321" t="str">
            <v>MESES</v>
          </cell>
          <cell r="AC321">
            <v>11.3</v>
          </cell>
          <cell r="AD321" t="str">
            <v>DIAS</v>
          </cell>
          <cell r="AE321">
            <v>339</v>
          </cell>
          <cell r="AF321" t="str">
            <v>https://community.secop.gov.co/Public/Tendering/OpportunityDetail/Index?noticeUID=CO1.NTC.3840668&amp;isFromPublicArea=True&amp;isModal=true&amp;asPopupView=true</v>
          </cell>
          <cell r="AG321">
            <v>44951</v>
          </cell>
          <cell r="AH321" t="str">
            <v>1 1. Inversión</v>
          </cell>
          <cell r="AI321" t="str">
            <v>O23011601020000007673</v>
          </cell>
          <cell r="AJ321">
            <v>423</v>
          </cell>
          <cell r="AK321">
            <v>44929</v>
          </cell>
          <cell r="AL321">
            <v>41457500</v>
          </cell>
          <cell r="AM321">
            <v>352</v>
          </cell>
          <cell r="AN321">
            <v>44952</v>
          </cell>
          <cell r="AO321">
            <v>41457500</v>
          </cell>
          <cell r="AP321" t="str">
            <v>Interno</v>
          </cell>
          <cell r="AQ321" t="str">
            <v>Angie Paola Mesa Rojas</v>
          </cell>
          <cell r="AR321" t="str">
            <v>Directora de Gestión del Conocimiento</v>
          </cell>
          <cell r="AS321" t="str">
            <v>Dirección de Gestión del Conocimiento</v>
          </cell>
          <cell r="AT321"/>
          <cell r="AU321">
            <v>41457500</v>
          </cell>
        </row>
        <row r="322">
          <cell r="A322">
            <v>314</v>
          </cell>
          <cell r="B322">
            <v>314</v>
          </cell>
          <cell r="C322" t="str">
            <v>CD-PS-317-2023</v>
          </cell>
          <cell r="D322">
            <v>356</v>
          </cell>
          <cell r="E322" t="str">
            <v>SECOPII</v>
          </cell>
          <cell r="F322" t="str">
            <v>Contratos</v>
          </cell>
          <cell r="G322" t="str">
            <v>17 17. Contrato de Prestación de Servicios</v>
          </cell>
          <cell r="H322" t="str">
            <v xml:space="preserve">31 31-Servicios Profesionales </v>
          </cell>
          <cell r="I322" t="str">
            <v>SONIA JULIANA MARTINEZ SILVA</v>
          </cell>
          <cell r="J322">
            <v>60371694</v>
          </cell>
          <cell r="K322">
            <v>27731</v>
          </cell>
          <cell r="L322"/>
          <cell r="M322"/>
          <cell r="N322" t="str">
            <v>3 3. Único Contratista</v>
          </cell>
          <cell r="O322" t="str">
            <v>COLOMBIA</v>
          </cell>
          <cell r="P322" t="str">
            <v>CUNDINAMARCA</v>
          </cell>
          <cell r="Q322" t="str">
            <v>BOGOTA D.C</v>
          </cell>
          <cell r="R322" t="str">
            <v>PSICOLOGA ESPECIALIZACIÓN EN PSICOLOGIA SOCIAL,COOPERACIÓN Y GESTIÓN.</v>
          </cell>
          <cell r="S322" t="str">
            <v>Título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22" t="str">
            <v>LAURA MARCELA TAMI LEAL</v>
          </cell>
          <cell r="U322" t="str">
            <v>1 1. Ley 80</v>
          </cell>
          <cell r="V322" t="str">
            <v>5 5. Contratación directa</v>
          </cell>
          <cell r="W322" t="str">
            <v>6 6. Otro</v>
          </cell>
          <cell r="X322" t="str">
            <v>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356</v>
          </cell>
          <cell r="Y322">
            <v>44951</v>
          </cell>
          <cell r="Z322">
            <v>44952</v>
          </cell>
          <cell r="AA322">
            <v>45285</v>
          </cell>
          <cell r="AB322" t="str">
            <v>MESES</v>
          </cell>
          <cell r="AC322">
            <v>11.1</v>
          </cell>
          <cell r="AD322" t="str">
            <v>DIAS</v>
          </cell>
          <cell r="AE322">
            <v>333</v>
          </cell>
          <cell r="AF322" t="str">
            <v>https://community.secop.gov.co/Public/Tendering/OpportunityDetail/Index?noticeUID=CO1.NTC.3844025&amp;isFromPublicArea=True&amp;isModal=true&amp;asPopupView=true</v>
          </cell>
          <cell r="AG322">
            <v>44951</v>
          </cell>
          <cell r="AH322" t="str">
            <v>1 1. Inversión</v>
          </cell>
          <cell r="AI322" t="str">
            <v>O23011603400000007734</v>
          </cell>
          <cell r="AJ322">
            <v>226</v>
          </cell>
          <cell r="AK322">
            <v>44929</v>
          </cell>
          <cell r="AL322">
            <v>63019000</v>
          </cell>
          <cell r="AM322">
            <v>348</v>
          </cell>
          <cell r="AN322">
            <v>44952</v>
          </cell>
          <cell r="AO322">
            <v>63019000</v>
          </cell>
          <cell r="AP322" t="str">
            <v>Interno</v>
          </cell>
          <cell r="AQ322" t="str">
            <v>Alexandra Quintero Benavides</v>
          </cell>
          <cell r="AR322" t="str">
            <v>Directora de la Eliminación de Violencias contra las Mujeres y Acceso a la Justicia</v>
          </cell>
          <cell r="AS322" t="str">
            <v>Dirección de la Eliminación de Violencias contra las Mujeres y Acceso a la Justicia</v>
          </cell>
          <cell r="AT322"/>
          <cell r="AU322">
            <v>63019000</v>
          </cell>
        </row>
        <row r="323">
          <cell r="A323">
            <v>315</v>
          </cell>
          <cell r="B323">
            <v>315</v>
          </cell>
          <cell r="C323" t="str">
            <v>CD-PS-318-2023</v>
          </cell>
          <cell r="D323">
            <v>357</v>
          </cell>
          <cell r="E323" t="str">
            <v>SECOPII</v>
          </cell>
          <cell r="F323" t="str">
            <v>Contratos</v>
          </cell>
          <cell r="G323" t="str">
            <v>17 17. Contrato de Prestación de Servicios</v>
          </cell>
          <cell r="H323" t="str">
            <v xml:space="preserve">31 31-Servicios Profesionales </v>
          </cell>
          <cell r="I323" t="str">
            <v>MARIA JOSE GOMEZ GONZALEZ</v>
          </cell>
          <cell r="J323">
            <v>1019098916</v>
          </cell>
          <cell r="K323">
            <v>34570</v>
          </cell>
          <cell r="L323"/>
          <cell r="M323"/>
          <cell r="N323" t="str">
            <v>3 3. Único Contratista</v>
          </cell>
          <cell r="O323" t="str">
            <v>COLOMBIA</v>
          </cell>
          <cell r="P323" t="str">
            <v>CUNDINAMARCA</v>
          </cell>
          <cell r="Q323" t="str">
            <v>BOGOTA D.C</v>
          </cell>
          <cell r="R323" t="str">
            <v>ABOGADA ESPECIALISTA EN DERECHO PENAL</v>
          </cell>
          <cell r="S323" t="str">
            <v>Título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23" t="str">
            <v>LAURA MARCELA TAMI LEAL</v>
          </cell>
          <cell r="U323" t="str">
            <v>1 1. Ley 80</v>
          </cell>
          <cell r="V323" t="str">
            <v>5 5. Contratación directa</v>
          </cell>
          <cell r="W323" t="str">
            <v>6 6. Otro</v>
          </cell>
          <cell r="X323" t="str">
            <v>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357</v>
          </cell>
          <cell r="Y323">
            <v>44951</v>
          </cell>
          <cell r="Z323">
            <v>44952</v>
          </cell>
          <cell r="AA323">
            <v>45285</v>
          </cell>
          <cell r="AB323" t="str">
            <v>MESES</v>
          </cell>
          <cell r="AC323">
            <v>11.1</v>
          </cell>
          <cell r="AD323" t="str">
            <v>DIAS</v>
          </cell>
          <cell r="AE323">
            <v>333</v>
          </cell>
          <cell r="AF323" t="str">
            <v>https://community.secop.gov.co/Public/Tendering/OpportunityDetail/Index?noticeUID=CO1.NTC.3844770&amp;isFromPublicArea=True&amp;isModal=true&amp;asPopupView=true</v>
          </cell>
          <cell r="AG323">
            <v>44951</v>
          </cell>
          <cell r="AH323" t="str">
            <v>1 1. Inversión</v>
          </cell>
          <cell r="AI323" t="str">
            <v>O23011603400000007734</v>
          </cell>
          <cell r="AJ323">
            <v>227</v>
          </cell>
          <cell r="AK323">
            <v>44929</v>
          </cell>
          <cell r="AL323">
            <v>63019000</v>
          </cell>
          <cell r="AM323">
            <v>369</v>
          </cell>
          <cell r="AN323">
            <v>44952</v>
          </cell>
          <cell r="AO323">
            <v>63019000</v>
          </cell>
          <cell r="AP323" t="str">
            <v>Interno</v>
          </cell>
          <cell r="AQ323" t="str">
            <v>Alexandra Quintero Benavides</v>
          </cell>
          <cell r="AR323" t="str">
            <v>Directora de la Eliminación de Violencias contra las Mujeres y Acceso a la Justicia</v>
          </cell>
          <cell r="AS323" t="str">
            <v>Dirección de la Eliminación de Violencias contra las Mujeres y Acceso a la Justicia</v>
          </cell>
          <cell r="AT323"/>
          <cell r="AU323">
            <v>63019000</v>
          </cell>
        </row>
        <row r="324">
          <cell r="A324">
            <v>316</v>
          </cell>
          <cell r="B324">
            <v>316</v>
          </cell>
          <cell r="C324" t="str">
            <v>CD-PS-319-2023</v>
          </cell>
          <cell r="D324">
            <v>159</v>
          </cell>
          <cell r="E324" t="str">
            <v>SECOPII</v>
          </cell>
          <cell r="F324" t="str">
            <v>Contratos</v>
          </cell>
          <cell r="G324" t="str">
            <v>17 17. Contrato de Prestación de Servicios</v>
          </cell>
          <cell r="H324" t="str">
            <v xml:space="preserve">31 31-Servicios Profesionales </v>
          </cell>
          <cell r="I324" t="str">
            <v>LAURA DANIELA LOPEZ MUÑOZ</v>
          </cell>
          <cell r="J324">
            <v>1014246705</v>
          </cell>
          <cell r="K324" t="str">
            <v>11/08/1993</v>
          </cell>
          <cell r="L324"/>
          <cell r="M324"/>
          <cell r="N324" t="str">
            <v>3 3. Único Contratista</v>
          </cell>
          <cell r="O324" t="str">
            <v>COLOMBIA</v>
          </cell>
          <cell r="P324" t="str">
            <v>BOGOTÁ</v>
          </cell>
          <cell r="Q324" t="str">
            <v>BOGOTÁ</v>
          </cell>
          <cell r="R324" t="str">
            <v>ABOGADA
ESPECIALISTA EN SISTEMA PENAL ACUSATORIO</v>
          </cell>
          <cell r="S324"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24" t="str">
            <v>LAURA MARCELA TAMI LEAL</v>
          </cell>
          <cell r="U324" t="str">
            <v>1 1. Ley 80</v>
          </cell>
          <cell r="V324" t="str">
            <v>5 5. Contratación directa</v>
          </cell>
          <cell r="W324" t="str">
            <v>6 6. Otro</v>
          </cell>
          <cell r="X324" t="str">
            <v>Prestar los servicios profesionales para representar jurídicamente a mujeres víctimas de violencias ante instancias judiciales y/o administrativas, en el marco de la Estrategia de Justicia de Género. PC 159</v>
          </cell>
          <cell r="Y324">
            <v>44951</v>
          </cell>
          <cell r="Z324">
            <v>44952</v>
          </cell>
          <cell r="AA324">
            <v>45270</v>
          </cell>
          <cell r="AB324" t="str">
            <v>MESES</v>
          </cell>
          <cell r="AC324">
            <v>10.6</v>
          </cell>
          <cell r="AD324" t="str">
            <v>DIAS</v>
          </cell>
          <cell r="AE324">
            <v>318</v>
          </cell>
          <cell r="AF324" t="str">
            <v>https://community.secop.gov.co/Public/Tendering/OpportunityDetail/Index?noticeUID=CO1.NTC.3842310&amp;isFromPublicArea=True&amp;isModal=true&amp;asPopupView=true</v>
          </cell>
          <cell r="AG324">
            <v>44951</v>
          </cell>
          <cell r="AH324" t="str">
            <v>1 1. Inversión</v>
          </cell>
          <cell r="AI324" t="str">
            <v>O23011603400000007672</v>
          </cell>
          <cell r="AJ324">
            <v>831</v>
          </cell>
          <cell r="AK324">
            <v>44929</v>
          </cell>
          <cell r="AL324">
            <v>66444000</v>
          </cell>
          <cell r="AM324">
            <v>345</v>
          </cell>
          <cell r="AN324">
            <v>44951</v>
          </cell>
          <cell r="AO324">
            <v>66444000</v>
          </cell>
          <cell r="AP324" t="str">
            <v>Interno</v>
          </cell>
          <cell r="AQ324" t="str">
            <v>Lisa Cristina Gomez Camargo</v>
          </cell>
          <cell r="AR324" t="str">
            <v>Subsecretaria de Fortalecimiento de Capacidades y Oportunidades</v>
          </cell>
          <cell r="AS324" t="str">
            <v>Subsecretaría de Fortalecimiento de Capacidades y Oportunidades</v>
          </cell>
          <cell r="AT324"/>
          <cell r="AU324">
            <v>66444000</v>
          </cell>
        </row>
        <row r="325">
          <cell r="A325">
            <v>317</v>
          </cell>
          <cell r="B325">
            <v>317</v>
          </cell>
          <cell r="C325" t="str">
            <v>CD-PS-320-2023</v>
          </cell>
          <cell r="D325">
            <v>920</v>
          </cell>
          <cell r="E325" t="str">
            <v>SECOPII</v>
          </cell>
          <cell r="F325" t="str">
            <v>Contratos</v>
          </cell>
          <cell r="G325" t="str">
            <v>17 17. Contrato de Prestación de Servicios</v>
          </cell>
          <cell r="H325" t="str">
            <v xml:space="preserve">33 33-Servicios Apoyo a la Gestion de la Entidad (servicios administrativos) </v>
          </cell>
          <cell r="I325" t="str">
            <v>JALAINE STEFANIE RODRIGUEZ TORRES</v>
          </cell>
          <cell r="J325">
            <v>1033818589</v>
          </cell>
          <cell r="K325" t="str">
            <v>14/08/1999</v>
          </cell>
          <cell r="L325"/>
          <cell r="M325"/>
          <cell r="N325" t="str">
            <v>3 3. Único Contratista</v>
          </cell>
          <cell r="O325" t="str">
            <v>COLOMBIA</v>
          </cell>
          <cell r="P325" t="str">
            <v>BOGOTÁ</v>
          </cell>
          <cell r="Q325" t="str">
            <v>BOGOTÁ</v>
          </cell>
          <cell r="R325" t="str">
            <v xml:space="preserve">TECNOLOGA EN GESTIÓN DOCUMENTAL </v>
          </cell>
          <cell r="S325"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v>
          </cell>
          <cell r="T325" t="str">
            <v>LAURA MARCELA TAMI LEAL</v>
          </cell>
          <cell r="U325" t="str">
            <v>1 1. Ley 80</v>
          </cell>
          <cell r="V325" t="str">
            <v>5 5. Contratación directa</v>
          </cell>
          <cell r="W325" t="str">
            <v>6 6. Otro</v>
          </cell>
          <cell r="X325" t="str">
            <v>Prestación de servicios para apoyar los procesos de intervención archivistica de conformidad con los procedimientos establecidos en el marco del cumplimiento del Programa de Gestión Documental de la entidad en la Dirección Administrativa y Financiera. pc 920</v>
          </cell>
          <cell r="Y325">
            <v>44951</v>
          </cell>
          <cell r="Z325">
            <v>44958</v>
          </cell>
          <cell r="AA325">
            <v>45289</v>
          </cell>
          <cell r="AB325" t="str">
            <v>MESES</v>
          </cell>
          <cell r="AC325">
            <v>11.033333333333333</v>
          </cell>
          <cell r="AD325" t="str">
            <v>DIAS</v>
          </cell>
          <cell r="AE325">
            <v>331</v>
          </cell>
          <cell r="AF325" t="str">
            <v>https://community.secop.gov.co/Public/Tendering/OpportunityDetail/Index?noticeUID=CO1.NTC.3841992&amp;isFromPublicArea=True&amp;isModal=true&amp;asPopupView=true</v>
          </cell>
          <cell r="AG325">
            <v>44951</v>
          </cell>
          <cell r="AH325" t="str">
            <v>1 1. Inversión</v>
          </cell>
          <cell r="AI325" t="str">
            <v>O23011605560000007662</v>
          </cell>
          <cell r="AJ325">
            <v>64</v>
          </cell>
          <cell r="AK325">
            <v>44929</v>
          </cell>
          <cell r="AL325">
            <v>27600000</v>
          </cell>
          <cell r="AM325">
            <v>365</v>
          </cell>
          <cell r="AN325">
            <v>44952</v>
          </cell>
          <cell r="AO325">
            <v>27600000</v>
          </cell>
          <cell r="AP325" t="str">
            <v>Interno</v>
          </cell>
          <cell r="AQ325" t="str">
            <v>Ana Rocío Murcia Gómez</v>
          </cell>
          <cell r="AR325" t="str">
            <v>Directora Administrativa y Financiera</v>
          </cell>
          <cell r="AS325" t="str">
            <v>Dirección Administrativa y Financiera</v>
          </cell>
          <cell r="AT325"/>
          <cell r="AU325">
            <v>27600000</v>
          </cell>
        </row>
        <row r="326">
          <cell r="A326">
            <v>318</v>
          </cell>
          <cell r="B326">
            <v>318</v>
          </cell>
          <cell r="C326" t="str">
            <v>CD-PS-321-2023</v>
          </cell>
          <cell r="D326">
            <v>917</v>
          </cell>
          <cell r="E326" t="str">
            <v>SECOPII</v>
          </cell>
          <cell r="F326" t="str">
            <v>Contratos</v>
          </cell>
          <cell r="G326" t="str">
            <v>17 17. Contrato de Prestación de Servicios</v>
          </cell>
          <cell r="H326" t="str">
            <v xml:space="preserve">33 33-Servicios Apoyo a la Gestion de la Entidad (servicios administrativos) </v>
          </cell>
          <cell r="I326" t="str">
            <v>MERCEDES  CHAUX GUTIERREZ</v>
          </cell>
          <cell r="J326">
            <v>51563987</v>
          </cell>
          <cell r="K326" t="str">
            <v>21/04/1958</v>
          </cell>
          <cell r="L326"/>
          <cell r="M326"/>
          <cell r="N326" t="str">
            <v>3 3. Único Contratista</v>
          </cell>
          <cell r="O326" t="str">
            <v>COLOMBIA</v>
          </cell>
          <cell r="P326" t="str">
            <v>BOGOTÁ</v>
          </cell>
          <cell r="Q326" t="str">
            <v>BOGOTÁ</v>
          </cell>
          <cell r="R326" t="str">
            <v>TECNOLOGA EN GESTIÓN DOCUMENTAL 
TECNICO EN ASISTENCIA EN ORGANIZACIÓN DE ARCHIVOS
TECNICA PROFESIONAL EN HOTELERÍA</v>
          </cell>
          <cell r="S326" t="str">
            <v>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v>
          </cell>
          <cell r="T326" t="str">
            <v>LAURA MARCELA TAMI LEAL</v>
          </cell>
          <cell r="U326" t="str">
            <v>1 1. Ley 80</v>
          </cell>
          <cell r="V326" t="str">
            <v>5 5. Contratación directa</v>
          </cell>
          <cell r="W326" t="str">
            <v>6 6. Otro</v>
          </cell>
          <cell r="X326" t="str">
            <v>Prestación de servicios para apoyar los procesos de intervención archivistica de conformidad con los procedimientos establecidos en el marco del cumplimiento del Programa de Gestión Documental de la entidad en la Dirección Administrativa y Financiera. pc 917</v>
          </cell>
          <cell r="Y326">
            <v>44951</v>
          </cell>
          <cell r="Z326">
            <v>44958</v>
          </cell>
          <cell r="AA326">
            <v>45289</v>
          </cell>
          <cell r="AB326" t="str">
            <v>MESES</v>
          </cell>
          <cell r="AC326">
            <v>11.033333333333333</v>
          </cell>
          <cell r="AD326" t="str">
            <v>DIAS</v>
          </cell>
          <cell r="AE326">
            <v>331</v>
          </cell>
          <cell r="AF326" t="str">
            <v>https://community.secop.gov.co/Public/Tendering/OpportunityDetail/Index?noticeUID=CO1.NTC.3842789&amp;isFromPublicArea=True&amp;isModal=true&amp;asPopupView=true</v>
          </cell>
          <cell r="AG326">
            <v>44951</v>
          </cell>
          <cell r="AH326" t="str">
            <v>1 1. Inversión</v>
          </cell>
          <cell r="AI326" t="str">
            <v>O23011605560000007662</v>
          </cell>
          <cell r="AJ326">
            <v>61</v>
          </cell>
          <cell r="AK326">
            <v>44929</v>
          </cell>
          <cell r="AL326">
            <v>27600000</v>
          </cell>
          <cell r="AM326">
            <v>366</v>
          </cell>
          <cell r="AN326">
            <v>44952</v>
          </cell>
          <cell r="AO326">
            <v>27600000</v>
          </cell>
          <cell r="AP326" t="str">
            <v>Interno</v>
          </cell>
          <cell r="AQ326" t="str">
            <v>Ana Rocío Murcia Gómez</v>
          </cell>
          <cell r="AR326" t="str">
            <v>Directora Administrativa y Financiera</v>
          </cell>
          <cell r="AS326" t="str">
            <v>Dirección Administrativa y Financiera</v>
          </cell>
          <cell r="AT326"/>
          <cell r="AU326">
            <v>27600000</v>
          </cell>
        </row>
        <row r="327">
          <cell r="A327">
            <v>319</v>
          </cell>
          <cell r="B327">
            <v>319</v>
          </cell>
          <cell r="C327" t="str">
            <v>CD-PS-322-2023</v>
          </cell>
          <cell r="D327">
            <v>414</v>
          </cell>
          <cell r="E327" t="str">
            <v>SECOPII</v>
          </cell>
          <cell r="F327" t="str">
            <v>Contratos</v>
          </cell>
          <cell r="G327" t="str">
            <v>17 17. Contrato de Prestación de Servicios</v>
          </cell>
          <cell r="H327" t="str">
            <v xml:space="preserve">31 31-Servicios Profesionales </v>
          </cell>
          <cell r="I327" t="str">
            <v>LAURA ALEXANDRA CARDENAS BARRETO</v>
          </cell>
          <cell r="J327">
            <v>1026569222</v>
          </cell>
          <cell r="K327">
            <v>33505</v>
          </cell>
          <cell r="L327"/>
          <cell r="M327"/>
          <cell r="N327" t="str">
            <v>3 3. Único Contratista</v>
          </cell>
          <cell r="O327" t="str">
            <v>COLOMBIA</v>
          </cell>
          <cell r="P327" t="str">
            <v>CUNDINAMARCA</v>
          </cell>
          <cell r="Q327" t="str">
            <v>BOGOTÁ</v>
          </cell>
          <cell r="R327" t="str">
            <v>Trabajadora social</v>
          </cell>
          <cell r="S327"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27" t="str">
            <v>LAURA MARCELA TAMI LEAL</v>
          </cell>
          <cell r="U327" t="str">
            <v>1 1. Ley 80</v>
          </cell>
          <cell r="V327" t="str">
            <v>5 5. Contratación directa</v>
          </cell>
          <cell r="W327" t="str">
            <v>6 6. Otro</v>
          </cell>
          <cell r="X327" t="str">
            <v>Prestar servicios profesionales para  la realización de  Primera Atención, seguimiento de casos y acciones orientadas al empoderamiento de las mujeres en la Casas de Igualdad de Oportunidades para las Mujeres que le sea asignada PC 414</v>
          </cell>
          <cell r="Y327">
            <v>44951</v>
          </cell>
          <cell r="Z327">
            <v>44958</v>
          </cell>
          <cell r="AA327">
            <v>45280</v>
          </cell>
          <cell r="AB327" t="str">
            <v>MESES</v>
          </cell>
          <cell r="AC327">
            <v>10.733333333333333</v>
          </cell>
          <cell r="AD327" t="str">
            <v>DIAS</v>
          </cell>
          <cell r="AE327">
            <v>322</v>
          </cell>
          <cell r="AF327" t="str">
            <v>https://community.secop.gov.co/Public/Tendering/OpportunityDetail/Index?noticeUID=CO1.NTC.3841710&amp;isFromPublicArea=True&amp;isModal=true&amp;asPopupView=true</v>
          </cell>
          <cell r="AG327">
            <v>44951</v>
          </cell>
          <cell r="AH327" t="str">
            <v>1 1. Inversión</v>
          </cell>
          <cell r="AI327" t="str">
            <v>O23011601020000007675</v>
          </cell>
          <cell r="AJ327">
            <v>344</v>
          </cell>
          <cell r="AK327">
            <v>44929</v>
          </cell>
          <cell r="AL327">
            <v>54933333</v>
          </cell>
          <cell r="AM327">
            <v>349</v>
          </cell>
          <cell r="AN327">
            <v>44952</v>
          </cell>
          <cell r="AO327">
            <v>54933333</v>
          </cell>
          <cell r="AP327" t="str">
            <v>Interno</v>
          </cell>
          <cell r="AQ327" t="str">
            <v>Marcela Enciso Gaitan</v>
          </cell>
          <cell r="AR327" t="str">
            <v>Directora de Territorialización de Derechos y Participación</v>
          </cell>
          <cell r="AS327" t="str">
            <v>Dirección de Territorialización de Derechos y Participación</v>
          </cell>
          <cell r="AT327"/>
          <cell r="AU327">
            <v>54933333</v>
          </cell>
        </row>
        <row r="328">
          <cell r="A328">
            <v>320</v>
          </cell>
          <cell r="B328">
            <v>320</v>
          </cell>
          <cell r="C328" t="str">
            <v>CD-PS-323-2023</v>
          </cell>
          <cell r="D328">
            <v>5</v>
          </cell>
          <cell r="E328" t="str">
            <v>SECOPII</v>
          </cell>
          <cell r="F328" t="str">
            <v>Contratos</v>
          </cell>
          <cell r="G328" t="str">
            <v>17 17. Contrato de Prestación de Servicios</v>
          </cell>
          <cell r="H328" t="str">
            <v xml:space="preserve">31 31-Servicios Profesionales </v>
          </cell>
          <cell r="I328" t="str">
            <v>YUDY STEPHANY ALVAREZ POVEDA</v>
          </cell>
          <cell r="J328">
            <v>1018446655</v>
          </cell>
          <cell r="K328" t="str">
            <v>03/08/1991</v>
          </cell>
          <cell r="L328"/>
          <cell r="M328"/>
          <cell r="N328" t="str">
            <v>3 3. Único Contratista</v>
          </cell>
          <cell r="O328" t="str">
            <v xml:space="preserve">COLOMBIA </v>
          </cell>
          <cell r="P328" t="str">
            <v>COLOMBIA</v>
          </cell>
          <cell r="Q328" t="str">
            <v>BOGOTÁ</v>
          </cell>
          <cell r="R328" t="str">
            <v>POLITOLOGA
ESPECIALISTA EN GERENCIA SOCIAL</v>
          </cell>
          <cell r="S328" t="str">
            <v>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328" t="str">
            <v>LAURA MARCELA TAMI LEAL</v>
          </cell>
          <cell r="U328" t="str">
            <v>1 1. Ley 80</v>
          </cell>
          <cell r="V328" t="str">
            <v>5 5. Contratación directa</v>
          </cell>
          <cell r="W328" t="str">
            <v>6 6. Otro</v>
          </cell>
          <cell r="X328" t="str">
            <v>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PC5</v>
          </cell>
          <cell r="Y328">
            <v>44951</v>
          </cell>
          <cell r="Z328">
            <v>44953</v>
          </cell>
          <cell r="AA328">
            <v>45291</v>
          </cell>
          <cell r="AB328" t="str">
            <v>MESES</v>
          </cell>
          <cell r="AC328">
            <v>11.266666666666667</v>
          </cell>
          <cell r="AD328" t="str">
            <v>DIAS</v>
          </cell>
          <cell r="AE328">
            <v>338</v>
          </cell>
          <cell r="AF328" t="str">
            <v>https://community.secop.gov.co/Public/Tendering/OpportunityDetail/Index?noticeUID=CO1.NTC.3842725&amp;isFromPublicArea=True&amp;isModal=true&amp;asPopupView=true</v>
          </cell>
          <cell r="AG328">
            <v>44951</v>
          </cell>
          <cell r="AH328" t="str">
            <v>1 1. Inversión</v>
          </cell>
          <cell r="AI328" t="str">
            <v>O23011601050000007671</v>
          </cell>
          <cell r="AJ328">
            <v>135</v>
          </cell>
          <cell r="AK328">
            <v>44929</v>
          </cell>
          <cell r="AL328">
            <v>97129000</v>
          </cell>
          <cell r="AM328">
            <v>371</v>
          </cell>
          <cell r="AN328">
            <v>44952</v>
          </cell>
          <cell r="AO328">
            <v>95439800</v>
          </cell>
          <cell r="AP328" t="str">
            <v>Interno</v>
          </cell>
          <cell r="AQ328" t="str">
            <v>Diana Maria Parra Romero</v>
          </cell>
          <cell r="AR328" t="str">
            <v>Subsecretaria del Cuidado y Políticas de Igualdad</v>
          </cell>
          <cell r="AS328" t="str">
            <v>Subsecretaría del Cuidado y Políticas de Igualdad</v>
          </cell>
          <cell r="AT328"/>
          <cell r="AU328">
            <v>95439800</v>
          </cell>
        </row>
        <row r="329">
          <cell r="A329">
            <v>321</v>
          </cell>
          <cell r="B329">
            <v>321</v>
          </cell>
          <cell r="C329" t="str">
            <v>CD-PS-324-2023</v>
          </cell>
          <cell r="D329">
            <v>51</v>
          </cell>
          <cell r="E329" t="str">
            <v>SECOPII</v>
          </cell>
          <cell r="F329" t="str">
            <v>Contratos</v>
          </cell>
          <cell r="G329" t="str">
            <v>17 17. Contrato de Prestación de Servicios</v>
          </cell>
          <cell r="H329" t="str">
            <v xml:space="preserve">31 31-Servicios Profesionales </v>
          </cell>
          <cell r="I329" t="str">
            <v>SANDRA ROCIO CORREDOR CONTRERAS</v>
          </cell>
          <cell r="J329">
            <v>1012337203</v>
          </cell>
          <cell r="K329">
            <v>25568</v>
          </cell>
          <cell r="L329"/>
          <cell r="M329"/>
          <cell r="N329" t="str">
            <v>3 3. Único Contratista</v>
          </cell>
          <cell r="O329" t="str">
            <v xml:space="preserve">COLOMBIA </v>
          </cell>
          <cell r="P329" t="str">
            <v xml:space="preserve">BOGOTÁ </v>
          </cell>
          <cell r="Q329" t="str">
            <v>BOGOTÁ</v>
          </cell>
          <cell r="R329" t="str">
            <v>TRABAJADORA SOCIAL
ESPECIALISTA EN EPIDEMOLOGÍA</v>
          </cell>
          <cell r="S329" t="str">
            <v>TP y 25 - 33 ME
Título Profesional, con tarjeta profesional en
los casos que sea requerido, en carreras del
Núcleo Básico del conocimiento de:
Sociología, trabajo social y afines
Mínimo requeridoVeinticinco (25)
meses deexperiencia
De ser necesario se aplicará la
equivalencia contenida en el
artículo cuarto de la Resolución
No. 0012de 12 de enero de 2017.</v>
          </cell>
          <cell r="T329" t="str">
            <v>LAURA MARCELA TAMI LEAL</v>
          </cell>
          <cell r="U329" t="str">
            <v>1 1. Ley 80</v>
          </cell>
          <cell r="V329" t="str">
            <v>5 5. Contratación directa</v>
          </cell>
          <cell r="W329" t="str">
            <v>6 6. Otro</v>
          </cell>
          <cell r="X329" t="str">
            <v>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PC51</v>
          </cell>
          <cell r="Y329">
            <v>44951</v>
          </cell>
          <cell r="Z329">
            <v>44953</v>
          </cell>
          <cell r="AA329">
            <v>45291</v>
          </cell>
          <cell r="AB329" t="str">
            <v>MESES</v>
          </cell>
          <cell r="AC329">
            <v>11.266666666666667</v>
          </cell>
          <cell r="AD329" t="str">
            <v>DIAS</v>
          </cell>
          <cell r="AE329">
            <v>338</v>
          </cell>
          <cell r="AF329" t="str">
            <v>https://community.secop.gov.co/Public/Tendering/OpportunityDetail/Index?noticeUID=CO1.NTC.3843627&amp;isFromPublicArea=True&amp;isModal=true&amp;asPopupView=true</v>
          </cell>
          <cell r="AG329">
            <v>44951</v>
          </cell>
          <cell r="AH329" t="str">
            <v>1 1. Inversión</v>
          </cell>
          <cell r="AI329" t="str">
            <v>O23011601050000007671</v>
          </cell>
          <cell r="AJ329">
            <v>258</v>
          </cell>
          <cell r="AK329">
            <v>44929</v>
          </cell>
          <cell r="AL329">
            <v>59225000</v>
          </cell>
          <cell r="AM329">
            <v>362</v>
          </cell>
          <cell r="AN329">
            <v>44952</v>
          </cell>
          <cell r="AO329">
            <v>59225000</v>
          </cell>
          <cell r="AP329" t="str">
            <v>Interno</v>
          </cell>
          <cell r="AQ329" t="str">
            <v>Marcia Yazmin Castro Ramirez</v>
          </cell>
          <cell r="AR329" t="str">
            <v>Directora de Enfoque Diferencial</v>
          </cell>
          <cell r="AS329" t="str">
            <v>Dirección de Enfoque Diferencial</v>
          </cell>
          <cell r="AT329"/>
          <cell r="AU329">
            <v>59225000</v>
          </cell>
        </row>
        <row r="330">
          <cell r="A330">
            <v>322</v>
          </cell>
          <cell r="B330">
            <v>322</v>
          </cell>
          <cell r="C330" t="str">
            <v>CD-PS-325-2023</v>
          </cell>
          <cell r="D330">
            <v>54</v>
          </cell>
          <cell r="E330" t="str">
            <v>SECOPII</v>
          </cell>
          <cell r="F330" t="str">
            <v>Contratos</v>
          </cell>
          <cell r="G330" t="str">
            <v>17 17. Contrato de Prestación de Servicios</v>
          </cell>
          <cell r="H330" t="str">
            <v xml:space="preserve">31 31-Servicios Profesionales </v>
          </cell>
          <cell r="I330" t="str">
            <v>ADRIANA ROCIO ROMERO BUITRAGO</v>
          </cell>
          <cell r="J330">
            <v>1016065928</v>
          </cell>
          <cell r="K330">
            <v>34466</v>
          </cell>
          <cell r="L330"/>
          <cell r="M330"/>
          <cell r="N330" t="str">
            <v>3 3. Único Contratista</v>
          </cell>
          <cell r="O330" t="str">
            <v xml:space="preserve">COLOMBIA </v>
          </cell>
          <cell r="P330" t="str">
            <v>CASANARE</v>
          </cell>
          <cell r="Q330" t="str">
            <v>MONTERREY</v>
          </cell>
          <cell r="R330" t="str">
            <v>Abogada</v>
          </cell>
          <cell r="S330" t="str">
            <v>TP y 25 - 33 ME
Título Profesional y Tarjeta
profesional en carreras del Núcleo
Básico del conocimiento de: Derecho
y afines.
Mínimo
requerido
Veinticinco (25)
meses de
experiencia
De ser necesario se aplicará 
la equivalencia contenida 
en el artículo cuarto de la 
Resolución No. 0012 de 12 
de enero de 2017.</v>
          </cell>
          <cell r="T330" t="str">
            <v>LAURA MARCELA TAMI LEAL</v>
          </cell>
          <cell r="U330" t="str">
            <v>1 1. Ley 80</v>
          </cell>
          <cell r="V330" t="str">
            <v>5 5. Contratación directa</v>
          </cell>
          <cell r="W330" t="str">
            <v>6 6. Otro</v>
          </cell>
          <cell r="X330" t="str">
            <v>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PC54</v>
          </cell>
          <cell r="Y330">
            <v>44951</v>
          </cell>
          <cell r="Z330">
            <v>44953</v>
          </cell>
          <cell r="AA330">
            <v>45291</v>
          </cell>
          <cell r="AB330" t="str">
            <v>MESES</v>
          </cell>
          <cell r="AC330">
            <v>11.266666666666667</v>
          </cell>
          <cell r="AD330" t="str">
            <v>DIAS</v>
          </cell>
          <cell r="AE330">
            <v>338</v>
          </cell>
          <cell r="AF330" t="str">
            <v>https://community.secop.gov.co/Public/Tendering/OpportunityDetail/Index?noticeUID=CO1.NTC.3844323&amp;isFromPublicArea=True&amp;isModal=true&amp;asPopupView=true</v>
          </cell>
          <cell r="AG330">
            <v>44951</v>
          </cell>
          <cell r="AH330" t="str">
            <v>1 1. Inversión</v>
          </cell>
          <cell r="AI330" t="str">
            <v>O23011601050000007671</v>
          </cell>
          <cell r="AJ330">
            <v>267</v>
          </cell>
          <cell r="AK330">
            <v>44929</v>
          </cell>
          <cell r="AL330">
            <v>59225000</v>
          </cell>
          <cell r="AM330">
            <v>361</v>
          </cell>
          <cell r="AN330">
            <v>44952</v>
          </cell>
          <cell r="AO330">
            <v>59225000</v>
          </cell>
          <cell r="AP330" t="str">
            <v>Interno</v>
          </cell>
          <cell r="AQ330" t="str">
            <v>Marcia Yazmin Castro Ramirez</v>
          </cell>
          <cell r="AR330" t="str">
            <v>Directora de Enfoque Diferencial</v>
          </cell>
          <cell r="AS330" t="str">
            <v>Dirección de Enfoque Diferencial</v>
          </cell>
          <cell r="AT330"/>
          <cell r="AU330">
            <v>59225000</v>
          </cell>
        </row>
        <row r="331">
          <cell r="A331">
            <v>323</v>
          </cell>
          <cell r="B331">
            <v>323</v>
          </cell>
          <cell r="C331" t="str">
            <v>CD-PS-326-2023</v>
          </cell>
          <cell r="D331">
            <v>55</v>
          </cell>
          <cell r="E331" t="str">
            <v>SECOPII</v>
          </cell>
          <cell r="F331" t="str">
            <v>Contratos</v>
          </cell>
          <cell r="G331" t="str">
            <v>17 17. Contrato de Prestación de Servicios</v>
          </cell>
          <cell r="H331" t="str">
            <v xml:space="preserve">31 31-Servicios Profesionales </v>
          </cell>
          <cell r="I331" t="str">
            <v>NANCY  RODRIGUEZ RUEDA</v>
          </cell>
          <cell r="J331">
            <v>37943545</v>
          </cell>
          <cell r="K331">
            <v>24877</v>
          </cell>
          <cell r="L331"/>
          <cell r="M331"/>
          <cell r="N331" t="str">
            <v>3 3. Único Contratista</v>
          </cell>
          <cell r="O331" t="str">
            <v xml:space="preserve">COLOMBIA </v>
          </cell>
          <cell r="P331" t="str">
            <v>SANTANDER</v>
          </cell>
          <cell r="Q331" t="str">
            <v>SOCORRO</v>
          </cell>
          <cell r="R331" t="str">
            <v>ABOGADA</v>
          </cell>
          <cell r="S331" t="str">
            <v>TP y 25 - 33 ME
Título Profesional y Tarjeta
profesional en carreras del Núcleo
Básico del conocimiento de: Derecho
y afines.
Mínimo
requerido
Veinticinco (25)
meses de
experiencia
De ser necesario se aplicará 
la equivalencia contenida 
en el artículo cuarto de la 
Resolución No. 0012 de 12 
de enero de 2017.</v>
          </cell>
          <cell r="T331" t="str">
            <v>LAURA MARCELA TAMI LEAL</v>
          </cell>
          <cell r="U331" t="str">
            <v>1 1. Ley 80</v>
          </cell>
          <cell r="V331" t="str">
            <v>5 5. Contratación directa</v>
          </cell>
          <cell r="W331" t="str">
            <v>6 6. Otro</v>
          </cell>
          <cell r="X331" t="str">
            <v>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PC55</v>
          </cell>
          <cell r="Y331">
            <v>44951</v>
          </cell>
          <cell r="Z331">
            <v>44953</v>
          </cell>
          <cell r="AA331">
            <v>45291</v>
          </cell>
          <cell r="AB331" t="str">
            <v>MESES</v>
          </cell>
          <cell r="AC331">
            <v>11.266666666666667</v>
          </cell>
          <cell r="AD331" t="str">
            <v>DIAS</v>
          </cell>
          <cell r="AE331">
            <v>338</v>
          </cell>
          <cell r="AF331" t="str">
            <v>https://community.secop.gov.co/Public/Tendering/OpportunityDetail/Index?noticeUID=CO1.NTC.3844392&amp;isFromPublicArea=True&amp;isModal=true&amp;asPopupView=true</v>
          </cell>
          <cell r="AG331">
            <v>44951</v>
          </cell>
          <cell r="AH331" t="str">
            <v>1 1. Inversión</v>
          </cell>
          <cell r="AI331" t="str">
            <v>O23011601050000007671</v>
          </cell>
          <cell r="AJ331">
            <v>269</v>
          </cell>
          <cell r="AK331">
            <v>44929</v>
          </cell>
          <cell r="AL331">
            <v>59225000</v>
          </cell>
          <cell r="AM331">
            <v>360</v>
          </cell>
          <cell r="AN331">
            <v>44952</v>
          </cell>
          <cell r="AO331">
            <v>59225000</v>
          </cell>
          <cell r="AP331" t="str">
            <v>Interno</v>
          </cell>
          <cell r="AQ331" t="str">
            <v>Marcia Yazmin Castro Ramirez</v>
          </cell>
          <cell r="AR331" t="str">
            <v>Directora de Enfoque Diferencial</v>
          </cell>
          <cell r="AS331" t="str">
            <v>Dirección de Enfoque Diferencial</v>
          </cell>
          <cell r="AT331"/>
          <cell r="AU331">
            <v>59225000</v>
          </cell>
        </row>
        <row r="332">
          <cell r="A332">
            <v>324</v>
          </cell>
          <cell r="B332">
            <v>324</v>
          </cell>
          <cell r="C332" t="str">
            <v>CD-PS-327-2023</v>
          </cell>
          <cell r="D332">
            <v>41</v>
          </cell>
          <cell r="E332" t="str">
            <v>SECOPII</v>
          </cell>
          <cell r="F332" t="str">
            <v>Contratos</v>
          </cell>
          <cell r="G332" t="str">
            <v>17 17. Contrato de Prestación de Servicios</v>
          </cell>
          <cell r="H332" t="str">
            <v xml:space="preserve">31 31-Servicios Profesionales </v>
          </cell>
          <cell r="I332" t="str">
            <v>YANIRA  ESPINOSA PEREZ</v>
          </cell>
          <cell r="J332">
            <v>52192639</v>
          </cell>
          <cell r="K332">
            <v>25568</v>
          </cell>
          <cell r="L332"/>
          <cell r="M332"/>
          <cell r="N332" t="str">
            <v>3 3. Único Contratista</v>
          </cell>
          <cell r="O332" t="str">
            <v xml:space="preserve">COLOMBIA </v>
          </cell>
          <cell r="P332" t="str">
            <v>CUNDINAMARCA</v>
          </cell>
          <cell r="Q332" t="str">
            <v>BOGOTA D.C</v>
          </cell>
          <cell r="R332" t="str">
            <v>ESTADISTICA ESPECIALISTA EN MERCADEO</v>
          </cell>
          <cell r="S332" t="str">
            <v>TP + E Y 29 – 34 ME
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29 meses de experiencia
De ser necesario se aplicará 
la equivalencia contenida en 
el artículo cuarto de la 
Resolución No. 0012 de 12 
de enero de 2017.</v>
          </cell>
          <cell r="T332" t="str">
            <v>LAURA MARCELA TAMI LEAL</v>
          </cell>
          <cell r="U332" t="str">
            <v>1 1. Ley 80</v>
          </cell>
          <cell r="V332" t="str">
            <v>5 5. Contratación directa</v>
          </cell>
          <cell r="W332" t="str">
            <v>6 6. Otro</v>
          </cell>
          <cell r="X332" t="str">
            <v>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PC41</v>
          </cell>
          <cell r="Y332">
            <v>44951</v>
          </cell>
          <cell r="Z332">
            <v>44952</v>
          </cell>
          <cell r="AA332">
            <v>45291</v>
          </cell>
          <cell r="AB332" t="str">
            <v>MESES</v>
          </cell>
          <cell r="AC332">
            <v>11.3</v>
          </cell>
          <cell r="AD332" t="str">
            <v>DIAS</v>
          </cell>
          <cell r="AE332">
            <v>339</v>
          </cell>
          <cell r="AF332" t="str">
            <v>https://community.secop.gov.co/Public/Tendering/OpportunityDetail/Index?noticeUID=CO1.NTC.3845504&amp;isFromPublicArea=True&amp;isModal=true&amp;asPopupView=true</v>
          </cell>
          <cell r="AG332">
            <v>44951</v>
          </cell>
          <cell r="AH332" t="str">
            <v>1 1. Inversión</v>
          </cell>
          <cell r="AI332" t="str">
            <v>O23011601050000007671</v>
          </cell>
          <cell r="AJ332">
            <v>225</v>
          </cell>
          <cell r="AK332">
            <v>44929</v>
          </cell>
          <cell r="AL332">
            <v>97428000</v>
          </cell>
          <cell r="AM332">
            <v>358</v>
          </cell>
          <cell r="AN332">
            <v>44952</v>
          </cell>
          <cell r="AO332">
            <v>97428000</v>
          </cell>
          <cell r="AP332" t="str">
            <v>Interno</v>
          </cell>
          <cell r="AQ332" t="str">
            <v>Marcia Yazmin Castro Ramirez</v>
          </cell>
          <cell r="AR332" t="str">
            <v>Directora de Enfoque Diferencial</v>
          </cell>
          <cell r="AS332" t="str">
            <v>Dirección de Enfoque Diferencial</v>
          </cell>
          <cell r="AT332"/>
          <cell r="AU332">
            <v>97428000</v>
          </cell>
        </row>
        <row r="333">
          <cell r="A333">
            <v>325</v>
          </cell>
          <cell r="B333">
            <v>325</v>
          </cell>
          <cell r="C333" t="str">
            <v>CD-PS-328-2023</v>
          </cell>
          <cell r="D333">
            <v>536</v>
          </cell>
          <cell r="E333" t="str">
            <v>SECOPII</v>
          </cell>
          <cell r="F333" t="str">
            <v>Contratos</v>
          </cell>
          <cell r="G333" t="str">
            <v>17 17. Contrato de Prestación de Servicios</v>
          </cell>
          <cell r="H333" t="str">
            <v xml:space="preserve">31 31-Servicios Profesionales </v>
          </cell>
          <cell r="I333" t="str">
            <v>MIGUEL GIOVANNY GOMEZ LOPEZ</v>
          </cell>
          <cell r="J333">
            <v>1015436980</v>
          </cell>
          <cell r="K333">
            <v>25568</v>
          </cell>
          <cell r="L333"/>
          <cell r="M333"/>
          <cell r="N333" t="str">
            <v>3 3. Único Contratista</v>
          </cell>
          <cell r="O333" t="str">
            <v xml:space="preserve">COLOMBIA </v>
          </cell>
          <cell r="P333" t="str">
            <v>CUNDINAMARCA</v>
          </cell>
          <cell r="Q333" t="str">
            <v>BOGOTA</v>
          </cell>
          <cell r="R333" t="str">
            <v>TRABAJADOR SOCIAL</v>
          </cell>
          <cell r="S333" t="str">
            <v>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equivalencia.Veintisiete (27)
meses de
experiencia su
equivalencia.
Las equivalencias a las
que haya lugar de
acuerdo con lo
establecido en la
Circular 0019 de 2022
y la Resolución No.
012 de 2017.</v>
          </cell>
          <cell r="T333" t="str">
            <v>LAURA MARCELA TAMI LEAL</v>
          </cell>
          <cell r="U333" t="str">
            <v>1 1. Ley 80</v>
          </cell>
          <cell r="V333" t="str">
            <v>5 5. Contratación directa</v>
          </cell>
          <cell r="W333" t="str">
            <v>6 6. Otro</v>
          </cell>
          <cell r="X333" t="str">
            <v>Prestar servicios profesionales para apoyar la articulación y consolidación de la Estrategia de Cambio Cultural en el marco del Sistema Distrital de Cuidado. PC536</v>
          </cell>
          <cell r="Y333">
            <v>44951</v>
          </cell>
          <cell r="Z333">
            <v>44956</v>
          </cell>
          <cell r="AA333">
            <v>45291</v>
          </cell>
          <cell r="AB333" t="str">
            <v>MESES</v>
          </cell>
          <cell r="AC333">
            <v>11.166666666666666</v>
          </cell>
          <cell r="AD333" t="str">
            <v>DIAS</v>
          </cell>
          <cell r="AE333">
            <v>335</v>
          </cell>
          <cell r="AF333" t="str">
            <v>https://community.secop.gov.co/Public/Tendering/OpportunityDetail/Index?noticeUID=CO1.NTC.3843311&amp;isFromPublicArea=True&amp;isModal=true&amp;asPopupView=true</v>
          </cell>
          <cell r="AG333">
            <v>44951</v>
          </cell>
          <cell r="AH333" t="str">
            <v>1 1. Inversión</v>
          </cell>
          <cell r="AI333" t="str">
            <v>O23011601060000007718</v>
          </cell>
          <cell r="AJ333">
            <v>493</v>
          </cell>
          <cell r="AK333">
            <v>44929</v>
          </cell>
          <cell r="AL333">
            <v>92000000</v>
          </cell>
          <cell r="AM333">
            <v>367</v>
          </cell>
          <cell r="AN333">
            <v>44952</v>
          </cell>
          <cell r="AO333">
            <v>89600000</v>
          </cell>
          <cell r="AP333" t="str">
            <v>Interno</v>
          </cell>
          <cell r="AQ333" t="str">
            <v>Erika Natalia Moreno Salamanca</v>
          </cell>
          <cell r="AR333" t="str">
            <v>Directora del Sistema de Cuidado</v>
          </cell>
          <cell r="AS333" t="str">
            <v>Dirección del Sistema de Cuidado</v>
          </cell>
          <cell r="AT333"/>
          <cell r="AU333">
            <v>89600000</v>
          </cell>
        </row>
        <row r="334">
          <cell r="A334">
            <v>326</v>
          </cell>
          <cell r="B334">
            <v>326</v>
          </cell>
          <cell r="C334" t="str">
            <v>CD-PS-329-2023</v>
          </cell>
          <cell r="D334">
            <v>728</v>
          </cell>
          <cell r="E334" t="str">
            <v>SECOPII</v>
          </cell>
          <cell r="F334" t="str">
            <v>Contratos</v>
          </cell>
          <cell r="G334" t="str">
            <v>17 17. Contrato de Prestación de Servicios</v>
          </cell>
          <cell r="H334" t="str">
            <v xml:space="preserve">31 31-Servicios Profesionales </v>
          </cell>
          <cell r="I334" t="str">
            <v>MARIA ALEJANDRA MILLAN</v>
          </cell>
          <cell r="J334">
            <v>52968743</v>
          </cell>
          <cell r="K334">
            <v>30868</v>
          </cell>
          <cell r="L334"/>
          <cell r="M334"/>
          <cell r="N334" t="str">
            <v>3 3. Único Contratista</v>
          </cell>
          <cell r="O334" t="str">
            <v>COLOMBIA</v>
          </cell>
          <cell r="P334" t="str">
            <v>BOGOTÁ</v>
          </cell>
          <cell r="Q334" t="str">
            <v>BOGOTÁ</v>
          </cell>
          <cell r="R334" t="str">
            <v>ECONOMISTA</v>
          </cell>
          <cell r="S334"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334" t="str">
            <v>LAURA MARCELA TAMI LEAL</v>
          </cell>
          <cell r="U334" t="str">
            <v>1 1. Ley 80</v>
          </cell>
          <cell r="V334" t="str">
            <v>5 5. Contratación directa</v>
          </cell>
          <cell r="W334" t="str">
            <v>6 6. Otro</v>
          </cell>
          <cell r="X334" t="str">
            <v>Prestar servicios profesionales para apoyar las actividades asociadas a la recolección de insumos, análisis de información, gestión y divulgación para los componentes de empleo y generación de ingresos de la Estrategia de Emprendimiento y Empleabilidad. pc 728</v>
          </cell>
          <cell r="Y334">
            <v>44951</v>
          </cell>
          <cell r="Z334">
            <v>44953</v>
          </cell>
          <cell r="AA334">
            <v>45291</v>
          </cell>
          <cell r="AB334" t="str">
            <v>MESES</v>
          </cell>
          <cell r="AC334">
            <v>11.266666666666667</v>
          </cell>
          <cell r="AD334" t="str">
            <v>DIAS</v>
          </cell>
          <cell r="AE334">
            <v>338</v>
          </cell>
          <cell r="AF334" t="str">
            <v>https://community.secop.gov.co/Public/Tendering/OpportunityDetail/Index?noticeUID=CO1.NTC.3845425&amp;isFromPublicArea=True&amp;isModal=true&amp;asPopupView=true</v>
          </cell>
          <cell r="AG334">
            <v>44951</v>
          </cell>
          <cell r="AH334" t="str">
            <v>1 1. Inversión</v>
          </cell>
          <cell r="AI334" t="str">
            <v>O23011601020000007673</v>
          </cell>
          <cell r="AJ334">
            <v>663</v>
          </cell>
          <cell r="AK334">
            <v>44929</v>
          </cell>
          <cell r="AL334">
            <v>65147500</v>
          </cell>
          <cell r="AM334">
            <v>368</v>
          </cell>
          <cell r="AN334">
            <v>44952</v>
          </cell>
          <cell r="AO334">
            <v>64581000</v>
          </cell>
          <cell r="AP334" t="str">
            <v>Interno</v>
          </cell>
          <cell r="AQ334" t="str">
            <v>Diana Maria Parra Romero</v>
          </cell>
          <cell r="AR334" t="str">
            <v>Subsecretaria del Cuidado y Políticas de Igualdad</v>
          </cell>
          <cell r="AS334" t="str">
            <v>Subsecretaría del Cuidado y Políticas de Igualdad</v>
          </cell>
          <cell r="AT334"/>
          <cell r="AU334">
            <v>64581000</v>
          </cell>
        </row>
        <row r="335">
          <cell r="A335">
            <v>327</v>
          </cell>
          <cell r="B335">
            <v>327</v>
          </cell>
          <cell r="C335" t="str">
            <v>CD-PS-330-2023</v>
          </cell>
          <cell r="D335">
            <v>430</v>
          </cell>
          <cell r="E335" t="str">
            <v>SECOPII</v>
          </cell>
          <cell r="F335" t="str">
            <v>Contratos</v>
          </cell>
          <cell r="G335" t="str">
            <v>17 17. Contrato de Prestación de Servicios</v>
          </cell>
          <cell r="H335" t="str">
            <v xml:space="preserve">31 31-Servicios Profesionales </v>
          </cell>
          <cell r="I335" t="str">
            <v>DEICY CATHERIN HERNANDEZ SANCHEZ</v>
          </cell>
          <cell r="J335">
            <v>1010193782</v>
          </cell>
          <cell r="K335">
            <v>33169</v>
          </cell>
          <cell r="L335"/>
          <cell r="M335"/>
          <cell r="N335" t="str">
            <v>3 3. Único Contratista</v>
          </cell>
          <cell r="O335" t="str">
            <v>COLOMBIA</v>
          </cell>
          <cell r="P335" t="str">
            <v>CUNDINAMARCA</v>
          </cell>
          <cell r="Q335" t="str">
            <v>BOGOTÁ</v>
          </cell>
          <cell r="R335" t="str">
            <v>trabajadora social</v>
          </cell>
          <cell r="S335"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35" t="str">
            <v>LAURA MARCELA TAMI LEAL</v>
          </cell>
          <cell r="U335" t="str">
            <v>1 1. Ley 80</v>
          </cell>
          <cell r="V335" t="str">
            <v>5 5. Contratación directa</v>
          </cell>
          <cell r="W335" t="str">
            <v>6 6. Otro</v>
          </cell>
          <cell r="X335" t="str">
            <v>Prestar servicios profesionales para  la realización de  Primera Atención, seguimiento de casos y acciones orientadas al empoderamiento de las mujeres en la Casas de Igualdad de Oportunidades para las Mujeres que le sea asignada PC 430</v>
          </cell>
          <cell r="Y335">
            <v>44951</v>
          </cell>
          <cell r="Z335">
            <v>44952</v>
          </cell>
          <cell r="AA335">
            <v>45275</v>
          </cell>
          <cell r="AB335" t="str">
            <v>MESES</v>
          </cell>
          <cell r="AC335">
            <v>10.766666666666667</v>
          </cell>
          <cell r="AD335" t="str">
            <v>DIAS</v>
          </cell>
          <cell r="AE335">
            <v>323</v>
          </cell>
          <cell r="AF335" t="str">
            <v>https://community.secop.gov.co/Public/Tendering/OpportunityDetail/Index?noticeUID=CO1.NTC.3843888&amp;isFromPublicArea=True&amp;isModal=true&amp;asPopupView=true</v>
          </cell>
          <cell r="AG335">
            <v>44951</v>
          </cell>
          <cell r="AH335" t="str">
            <v>1 1. Inversión</v>
          </cell>
          <cell r="AI335" t="str">
            <v>O23011601020000007675</v>
          </cell>
          <cell r="AJ335">
            <v>360</v>
          </cell>
          <cell r="AK335">
            <v>44929</v>
          </cell>
          <cell r="AL335">
            <v>54933333</v>
          </cell>
          <cell r="AM335">
            <v>351</v>
          </cell>
          <cell r="AN335">
            <v>44952</v>
          </cell>
          <cell r="AO335">
            <v>54933333</v>
          </cell>
          <cell r="AP335" t="str">
            <v>Interno</v>
          </cell>
          <cell r="AQ335" t="str">
            <v>Marcela Enciso Gaitan</v>
          </cell>
          <cell r="AR335" t="str">
            <v>Directora de Territorialización de Derechos y Participación</v>
          </cell>
          <cell r="AS335" t="str">
            <v>Dirección de Territorialización de Derechos y Participación</v>
          </cell>
          <cell r="AT335"/>
          <cell r="AU335">
            <v>54933333</v>
          </cell>
        </row>
        <row r="336">
          <cell r="A336">
            <v>328</v>
          </cell>
          <cell r="B336">
            <v>328</v>
          </cell>
          <cell r="C336" t="str">
            <v>CD-PS-331-2023</v>
          </cell>
          <cell r="D336">
            <v>268</v>
          </cell>
          <cell r="E336" t="str">
            <v>SECOPII</v>
          </cell>
          <cell r="F336" t="str">
            <v>Contratos</v>
          </cell>
          <cell r="G336" t="str">
            <v>17 17. Contrato de Prestación de Servicios</v>
          </cell>
          <cell r="H336" t="str">
            <v xml:space="preserve">31 31-Servicios Profesionales </v>
          </cell>
          <cell r="I336" t="str">
            <v>LUISA FERNANDA CHAPARRO PARDO</v>
          </cell>
          <cell r="J336">
            <v>1018445826</v>
          </cell>
          <cell r="K336">
            <v>25568</v>
          </cell>
          <cell r="L336"/>
          <cell r="M336"/>
          <cell r="N336" t="str">
            <v>3 3. Único Contratista</v>
          </cell>
          <cell r="O336" t="str">
            <v>Colombia</v>
          </cell>
          <cell r="P336" t="str">
            <v>Bogotá D.C.</v>
          </cell>
          <cell r="Q336" t="str">
            <v>Bogotá D.C.</v>
          </cell>
          <cell r="R336" t="str">
            <v>ADMINISTRACION Y GESTION AMBIENTAL</v>
          </cell>
          <cell r="S336" t="str">
            <v>* Título profesional en 
el núcleo básico del 
conocimiento de: Administración;
Contaduría Pública; Economía, 
Ingeniería administrativa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36" t="str">
            <v>LAURA MARCELA TAMI LEAL</v>
          </cell>
          <cell r="U336" t="str">
            <v>1 1. Ley 80</v>
          </cell>
          <cell r="V336" t="str">
            <v>5 5. Contratación directa</v>
          </cell>
          <cell r="W336" t="str">
            <v>6 6. Otro</v>
          </cell>
          <cell r="X336" t="str">
            <v>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268</v>
          </cell>
          <cell r="Y336">
            <v>44951</v>
          </cell>
          <cell r="Z336">
            <v>44952</v>
          </cell>
          <cell r="AA336">
            <v>45291</v>
          </cell>
          <cell r="AB336" t="str">
            <v>MESES</v>
          </cell>
          <cell r="AC336">
            <v>11.3</v>
          </cell>
          <cell r="AD336" t="str">
            <v>DIAS</v>
          </cell>
          <cell r="AE336">
            <v>339</v>
          </cell>
          <cell r="AF336" t="str">
            <v>https://community.secop.gov.co/Public/Tendering/OpportunityDetail/Index?noticeUID=CO1.NTC.3846168&amp;isFromPublicArea=True&amp;isModal=true&amp;asPopupView=true</v>
          </cell>
          <cell r="AG336">
            <v>44951</v>
          </cell>
          <cell r="AH336" t="str">
            <v>1 1. Inversión</v>
          </cell>
          <cell r="AI336" t="str">
            <v>O23011603400000007734</v>
          </cell>
          <cell r="AJ336">
            <v>42</v>
          </cell>
          <cell r="AK336">
            <v>44929</v>
          </cell>
          <cell r="AL336">
            <v>67459000</v>
          </cell>
          <cell r="AM336">
            <v>356</v>
          </cell>
          <cell r="AN336">
            <v>44952</v>
          </cell>
          <cell r="AO336">
            <v>67459000</v>
          </cell>
          <cell r="AP336" t="str">
            <v>Interno</v>
          </cell>
          <cell r="AQ336" t="str">
            <v>Alexandra Quintero Benavides</v>
          </cell>
          <cell r="AR336" t="str">
            <v>Directora de la Eliminación de Violencias contra las Mujeres y Acceso a la Justicia</v>
          </cell>
          <cell r="AS336" t="str">
            <v>Dirección de la Eliminación de Violencias contra las Mujeres y Acceso a la Justicia</v>
          </cell>
          <cell r="AT336"/>
          <cell r="AU336">
            <v>67459000</v>
          </cell>
        </row>
        <row r="337">
          <cell r="A337">
            <v>329</v>
          </cell>
          <cell r="B337">
            <v>329</v>
          </cell>
          <cell r="C337" t="str">
            <v>CD-PS-332-2023</v>
          </cell>
          <cell r="D337">
            <v>160</v>
          </cell>
          <cell r="E337" t="str">
            <v>SECOPII</v>
          </cell>
          <cell r="F337" t="str">
            <v>Contratos</v>
          </cell>
          <cell r="G337" t="str">
            <v>17 17. Contrato de Prestación de Servicios</v>
          </cell>
          <cell r="H337" t="str">
            <v xml:space="preserve">31 31-Servicios Profesionales </v>
          </cell>
          <cell r="I337" t="str">
            <v>MERY YOLANDA ARDILA DELGADO</v>
          </cell>
          <cell r="J337">
            <v>51838267</v>
          </cell>
          <cell r="K337">
            <v>24418</v>
          </cell>
          <cell r="L337"/>
          <cell r="M337"/>
          <cell r="N337" t="str">
            <v>3 3. Único Contratista</v>
          </cell>
          <cell r="O337" t="str">
            <v xml:space="preserve">COLOMBIA </v>
          </cell>
          <cell r="P337" t="str">
            <v xml:space="preserve">BOGOTÁ </v>
          </cell>
          <cell r="Q337" t="str">
            <v xml:space="preserve">BOGOTÁ </v>
          </cell>
          <cell r="R337" t="str">
            <v>ABOGADA
ESPECIALIZACIÓN DE DERECHOS HUMANOS
ESPECIALISTA EN INSTITUCIONES JURIDICO POLITICAS Y DERECHO PUBLICO
ESPECIALIZACIÓN EN INSTITUCIONES JURIDICO - PENALES
ESPECIALIZACIÓN EN DERECHO PROCESAL
3</v>
          </cell>
          <cell r="S337"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37" t="str">
            <v>LAURA MARCELA TAMI LEAL</v>
          </cell>
          <cell r="U337" t="str">
            <v>1 1. Ley 80</v>
          </cell>
          <cell r="V337" t="str">
            <v>5 5. Contratación directa</v>
          </cell>
          <cell r="W337" t="str">
            <v>6 6. Otro</v>
          </cell>
          <cell r="X337" t="str">
            <v>Prestar los servicios profesionales para representar jurídicamente a mujeres víctimas de violencias ante instancias judiciales y/o administrativas, en el marco de la Estrategia de Justicia de Género. PC 160</v>
          </cell>
          <cell r="Y337">
            <v>44951</v>
          </cell>
          <cell r="Z337">
            <v>44958</v>
          </cell>
          <cell r="AA337">
            <v>45275</v>
          </cell>
          <cell r="AB337" t="str">
            <v>MESES</v>
          </cell>
          <cell r="AC337">
            <v>10.566666666666666</v>
          </cell>
          <cell r="AD337" t="str">
            <v>DIAS</v>
          </cell>
          <cell r="AE337">
            <v>317</v>
          </cell>
          <cell r="AF337" t="str">
            <v>https://community.secop.gov.co/Public/Tendering/OpportunityDetail/Index?noticeUID=CO1.NTC.3844296&amp;isFromPublicArea=True&amp;isModal=true&amp;asPopupView=true</v>
          </cell>
          <cell r="AG337">
            <v>44951</v>
          </cell>
          <cell r="AH337" t="str">
            <v>1 1. Inversión</v>
          </cell>
          <cell r="AI337" t="str">
            <v>O23011603400000007672</v>
          </cell>
          <cell r="AJ337">
            <v>832</v>
          </cell>
          <cell r="AK337">
            <v>44929</v>
          </cell>
          <cell r="AL337">
            <v>66444000</v>
          </cell>
          <cell r="AM337">
            <v>347</v>
          </cell>
          <cell r="AN337">
            <v>44952</v>
          </cell>
          <cell r="AO337">
            <v>66444000</v>
          </cell>
          <cell r="AP337" t="str">
            <v>Interno</v>
          </cell>
          <cell r="AQ337" t="str">
            <v>Lisa Cristina Gomez Camargo</v>
          </cell>
          <cell r="AR337" t="str">
            <v>Subsecretaria de Fortalecimiento de Capacidades y Oportunidades</v>
          </cell>
          <cell r="AS337" t="str">
            <v>Subsecretaría de Fortalecimiento de Capacidades y Oportunidades</v>
          </cell>
          <cell r="AT337"/>
          <cell r="AU337">
            <v>66444000</v>
          </cell>
        </row>
        <row r="338">
          <cell r="A338">
            <v>330</v>
          </cell>
          <cell r="B338">
            <v>330</v>
          </cell>
          <cell r="C338" t="str">
            <v>CD-PS-333-2023</v>
          </cell>
          <cell r="D338">
            <v>259</v>
          </cell>
          <cell r="E338" t="str">
            <v>SECOPII</v>
          </cell>
          <cell r="F338" t="str">
            <v>Contratos</v>
          </cell>
          <cell r="G338" t="str">
            <v>17 17. Contrato de Prestación de Servicios</v>
          </cell>
          <cell r="H338" t="str">
            <v xml:space="preserve">31 31-Servicios Profesionales </v>
          </cell>
          <cell r="I338" t="str">
            <v>MARTHA JEANETH ROMERO RODRIGUEZ</v>
          </cell>
          <cell r="J338">
            <v>52295798</v>
          </cell>
          <cell r="K338">
            <v>28047</v>
          </cell>
          <cell r="L338"/>
          <cell r="M338"/>
          <cell r="N338" t="str">
            <v>3 3. Único Contratista</v>
          </cell>
          <cell r="O338" t="str">
            <v>COLOMBIA</v>
          </cell>
          <cell r="P338" t="str">
            <v>CUNDINAMARCA</v>
          </cell>
          <cell r="Q338" t="str">
            <v>CHOACHI</v>
          </cell>
          <cell r="R338" t="str">
            <v>CONTADORA PUBLICA</v>
          </cell>
          <cell r="S338" t="str">
            <v>Título profesional en el núcleo 
básico del conocimiento de: 
Administración; Contaduría 
Pública; Economía.
Diecisiete (17)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38" t="str">
            <v>LAURA MARCELA TAMI LEAL</v>
          </cell>
          <cell r="U338" t="str">
            <v>1 1. Ley 80</v>
          </cell>
          <cell r="V338" t="str">
            <v>5 5. Contratación directa</v>
          </cell>
          <cell r="W338" t="str">
            <v>6 6. Otro</v>
          </cell>
          <cell r="X338" t="str">
            <v>Prestar servicios profesionales a la Dirección de Eliminación de Violencias contra las Mujeres y Acceso a la Justicia, para la gestión operativa de los componentes presupuestal, financiero, administrativo y contable en el marco del modelo de Casa Refugio. PC 259</v>
          </cell>
          <cell r="Y338">
            <v>44951</v>
          </cell>
          <cell r="Z338">
            <v>44952</v>
          </cell>
          <cell r="AA338">
            <v>45285</v>
          </cell>
          <cell r="AB338" t="str">
            <v>MESES</v>
          </cell>
          <cell r="AC338">
            <v>11.1</v>
          </cell>
          <cell r="AD338" t="str">
            <v>DIAS</v>
          </cell>
          <cell r="AE338">
            <v>333</v>
          </cell>
          <cell r="AF338" t="str">
            <v>https://community.secop.gov.co/Public/Tendering/OpportunityDetail/Index?noticeUID=CO1.NTC.3844264&amp;isFromPublicArea=True&amp;isModal=true&amp;asPopupView=true</v>
          </cell>
          <cell r="AG338">
            <v>44951</v>
          </cell>
          <cell r="AH338" t="str">
            <v>1 1. Inversión</v>
          </cell>
          <cell r="AI338" t="str">
            <v>O23011603400000007734</v>
          </cell>
          <cell r="AJ338">
            <v>43</v>
          </cell>
          <cell r="AK338">
            <v>44929</v>
          </cell>
          <cell r="AL338">
            <v>46453000</v>
          </cell>
          <cell r="AM338">
            <v>350</v>
          </cell>
          <cell r="AN338">
            <v>44952</v>
          </cell>
          <cell r="AO338">
            <v>46453000</v>
          </cell>
          <cell r="AP338" t="str">
            <v>Interno</v>
          </cell>
          <cell r="AQ338" t="str">
            <v>Alexandra Quintero Benavides</v>
          </cell>
          <cell r="AR338" t="str">
            <v>Directora de la Eliminación de Violencias contra las Mujeres y Acceso a la Justicia</v>
          </cell>
          <cell r="AS338" t="str">
            <v>Dirección de la Eliminación de Violencias contra las Mujeres y Acceso a la Justicia</v>
          </cell>
          <cell r="AT338"/>
          <cell r="AU338">
            <v>46453000</v>
          </cell>
        </row>
        <row r="339">
          <cell r="A339">
            <v>331</v>
          </cell>
          <cell r="B339">
            <v>331</v>
          </cell>
          <cell r="C339" t="str">
            <v>CD-PS-334-2023</v>
          </cell>
          <cell r="D339">
            <v>279</v>
          </cell>
          <cell r="E339" t="str">
            <v>SECOPII</v>
          </cell>
          <cell r="F339" t="str">
            <v>Contratos</v>
          </cell>
          <cell r="G339" t="str">
            <v>17 17. Contrato de Prestación de Servicios</v>
          </cell>
          <cell r="H339" t="str">
            <v xml:space="preserve">31 31-Servicios Profesionales </v>
          </cell>
          <cell r="I339" t="str">
            <v>CLAUDIA PATRICIA JIMENEZ TORO</v>
          </cell>
          <cell r="J339">
            <v>24729493</v>
          </cell>
          <cell r="K339">
            <v>26827</v>
          </cell>
          <cell r="L339"/>
          <cell r="M339"/>
          <cell r="N339" t="str">
            <v>3 3. Único Contratista</v>
          </cell>
          <cell r="O339" t="str">
            <v>COLOMBIA</v>
          </cell>
          <cell r="P339" t="str">
            <v>CALDAS</v>
          </cell>
          <cell r="Q339" t="str">
            <v>MANZANARES</v>
          </cell>
          <cell r="R339" t="str">
            <v xml:space="preserve">CONTADORA PUBLICA ESPECIALISTA EN GESTIÓN TRIBUTARIA </v>
          </cell>
          <cell r="S339" t="str">
            <v xml:space="preserve">* Título profesional
en el núcleo básico
del conocimiento
de:Administración;Contaduría
Pública;Economía;Derecho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339" t="str">
            <v>LAURA MARCELA TAMI LEAL</v>
          </cell>
          <cell r="U339" t="str">
            <v>1 1. Ley 80</v>
          </cell>
          <cell r="V339" t="str">
            <v>5 5. Contratación directa</v>
          </cell>
          <cell r="W339" t="str">
            <v>6 6. Otro</v>
          </cell>
          <cell r="X339" t="str">
            <v>Prestar servicios profesionales a la Dirección de Eliminación de Violencias contra las Mujeres y Acceso a la Justicia, en el apoyo transversal para el desarrollo de trámites y gestiones administrativas, contractuales, financieras y misionales requeridos en el marco de la implementación de las estrategias y procesos del proyecto de inversión 7734 a cargo de la dependencia. PC 279</v>
          </cell>
          <cell r="Y339">
            <v>44951</v>
          </cell>
          <cell r="Z339">
            <v>44952</v>
          </cell>
          <cell r="AA339">
            <v>45285</v>
          </cell>
          <cell r="AB339" t="str">
            <v>MESES</v>
          </cell>
          <cell r="AC339">
            <v>11.1</v>
          </cell>
          <cell r="AD339" t="str">
            <v>DIAS</v>
          </cell>
          <cell r="AE339">
            <v>333</v>
          </cell>
          <cell r="AF339" t="str">
            <v>https://community.secop.gov.co/Public/Tendering/OpportunityDetail/Index?noticeUID=CO1.NTC.3844780&amp;isFromPublicArea=True&amp;isModal=true&amp;asPopupView=true</v>
          </cell>
          <cell r="AG339">
            <v>44951</v>
          </cell>
          <cell r="AH339" t="str">
            <v>1 1. Inversión</v>
          </cell>
          <cell r="AI339" t="str">
            <v>O23011603400000007734</v>
          </cell>
          <cell r="AJ339">
            <v>897</v>
          </cell>
          <cell r="AK339">
            <v>44929</v>
          </cell>
          <cell r="AL339">
            <v>48400000</v>
          </cell>
          <cell r="AM339">
            <v>354</v>
          </cell>
          <cell r="AN339">
            <v>44952</v>
          </cell>
          <cell r="AO339">
            <v>48400000</v>
          </cell>
          <cell r="AP339" t="str">
            <v>Interno</v>
          </cell>
          <cell r="AQ339" t="str">
            <v>Alexandra Quintero Benavides</v>
          </cell>
          <cell r="AR339" t="str">
            <v>Directora de la Eliminación de Violencias contra las Mujeres y Acceso a la Justicia</v>
          </cell>
          <cell r="AS339" t="str">
            <v>Dirección de la Eliminación de Violencias contra las Mujeres y Acceso a la Justicia</v>
          </cell>
          <cell r="AT339"/>
          <cell r="AU339">
            <v>48400000</v>
          </cell>
        </row>
        <row r="340">
          <cell r="A340">
            <v>332</v>
          </cell>
          <cell r="B340">
            <v>332</v>
          </cell>
          <cell r="C340" t="str">
            <v>CD-PS-335-2023</v>
          </cell>
          <cell r="D340">
            <v>280</v>
          </cell>
          <cell r="E340" t="str">
            <v>SECOPII</v>
          </cell>
          <cell r="F340" t="str">
            <v>Contratos</v>
          </cell>
          <cell r="G340" t="str">
            <v>17 17. Contrato de Prestación de Servicios</v>
          </cell>
          <cell r="H340" t="str">
            <v xml:space="preserve">31 31-Servicios Profesionales </v>
          </cell>
          <cell r="I340" t="str">
            <v>MONICA ANDREA BRAVO BOHORQUEZ</v>
          </cell>
          <cell r="J340">
            <v>1098715072</v>
          </cell>
          <cell r="K340">
            <v>25568</v>
          </cell>
          <cell r="L340"/>
          <cell r="M340"/>
          <cell r="N340" t="str">
            <v>3 3. Único Contratista</v>
          </cell>
          <cell r="O340" t="str">
            <v>COLOMBIA</v>
          </cell>
          <cell r="P340" t="str">
            <v>SANTANDER</v>
          </cell>
          <cell r="Q340" t="str">
            <v>BUCARAMANGA</v>
          </cell>
          <cell r="R340" t="str">
            <v>ABOGADA</v>
          </cell>
          <cell r="S340" t="str">
            <v>* Título profesional en el núcleo básico
del conocimientode: Administración;
Contaduría Pública;Economía;
Derecho y Afines.
Diecinueve (19)
meses de experiencia
profesional ocualquiera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40" t="str">
            <v>LAURA MARCELA TAMI LEAL</v>
          </cell>
          <cell r="U340" t="str">
            <v>1 1. Ley 80</v>
          </cell>
          <cell r="V340" t="str">
            <v>5 5. Contratación directa</v>
          </cell>
          <cell r="W340" t="str">
            <v>6 6. Otro</v>
          </cell>
          <cell r="X340" t="str">
            <v>Prestar servicios profesionales a la Dirección de Eliminación de Violencias contra las Mujeres y Acceso a la Justicia, en el apoyo transversal para el desarrollo de trámites y gestiones administrativas, contractuales, financieras y misionales requeridos en el marco de la implementación de las estrategias y procesos del proyecto de inversión 7734 a cargo de la dependencia. PC 280</v>
          </cell>
          <cell r="Y340">
            <v>44951</v>
          </cell>
          <cell r="Z340">
            <v>44952</v>
          </cell>
          <cell r="AA340">
            <v>45285</v>
          </cell>
          <cell r="AB340" t="str">
            <v>MESES</v>
          </cell>
          <cell r="AC340">
            <v>11.1</v>
          </cell>
          <cell r="AD340" t="str">
            <v>DIAS</v>
          </cell>
          <cell r="AE340">
            <v>333</v>
          </cell>
          <cell r="AF340" t="str">
            <v>https://community.secop.gov.co/Public/Tendering/OpportunityDetail/Index?noticeUID=CO1.NTC.3845329&amp;isFromPublicArea=True&amp;isModal=true&amp;asPopupView=true</v>
          </cell>
          <cell r="AG340">
            <v>44951</v>
          </cell>
          <cell r="AH340" t="str">
            <v>1 1. Inversión</v>
          </cell>
          <cell r="AI340" t="str">
            <v>O23011603400000007734</v>
          </cell>
          <cell r="AJ340">
            <v>898</v>
          </cell>
          <cell r="AK340">
            <v>44929</v>
          </cell>
          <cell r="AL340">
            <v>48400000</v>
          </cell>
          <cell r="AM340">
            <v>355</v>
          </cell>
          <cell r="AN340">
            <v>44952</v>
          </cell>
          <cell r="AO340">
            <v>48400000</v>
          </cell>
          <cell r="AP340" t="str">
            <v>Interno</v>
          </cell>
          <cell r="AQ340" t="str">
            <v>Alexandra Quintero Benavides</v>
          </cell>
          <cell r="AR340" t="str">
            <v>Directora de la Eliminación de Violencias contra las Mujeres y Acceso a la Justicia</v>
          </cell>
          <cell r="AS340" t="str">
            <v>Dirección de la Eliminación de Violencias contra las Mujeres y Acceso a la Justicia</v>
          </cell>
          <cell r="AT340"/>
          <cell r="AU340">
            <v>48400000</v>
          </cell>
        </row>
        <row r="341">
          <cell r="A341">
            <v>333</v>
          </cell>
          <cell r="B341">
            <v>333</v>
          </cell>
          <cell r="C341" t="str">
            <v>CD-PS-336-2023</v>
          </cell>
          <cell r="D341">
            <v>905</v>
          </cell>
          <cell r="E341" t="str">
            <v>SECOPII</v>
          </cell>
          <cell r="F341" t="str">
            <v>Contratos</v>
          </cell>
          <cell r="G341" t="str">
            <v>17 17. Contrato de Prestación de Servicios</v>
          </cell>
          <cell r="H341" t="str">
            <v xml:space="preserve">31 31-Servicios Profesionales </v>
          </cell>
          <cell r="I341" t="str">
            <v>CESAR DAVID MUÑOZ LOMBANA</v>
          </cell>
          <cell r="J341">
            <v>1026285442</v>
          </cell>
          <cell r="K341" t="str">
            <v>11/09/1993</v>
          </cell>
          <cell r="L341"/>
          <cell r="M341"/>
          <cell r="N341" t="str">
            <v>3 3. Único Contratista</v>
          </cell>
          <cell r="O341" t="str">
            <v>COLOMBIA</v>
          </cell>
          <cell r="P341" t="str">
            <v>BOGOTÁ</v>
          </cell>
          <cell r="Q341" t="str">
            <v>BOGOTÁ</v>
          </cell>
          <cell r="R341" t="str">
            <v>ADMINISTRADORA DE EMPRESAS</v>
          </cell>
          <cell r="S341" t="str">
            <v>TP y 18 - 24 ME
Académicos: Título
Profesional con tarjeta
profesional cuando
sea aplicable, en una
disciplina académica
de alguno de los
Núcleos Básicos de
Conocimiento (NBC)
en: Administración,
Economía.
Mínimo (18) meses
de experiencia
profesional
De ser necesario se
aplicará la equivalencia
contenida en el artículo
cuarto de la Resolución
No. 0012 de 12 de
enero de 2017.</v>
          </cell>
          <cell r="T341" t="str">
            <v>LAURA MARCELA TAMI LEAL</v>
          </cell>
          <cell r="U341" t="str">
            <v>1 1. Ley 80</v>
          </cell>
          <cell r="V341" t="str">
            <v>5 5. Contratación directa</v>
          </cell>
          <cell r="W341" t="str">
            <v>6 6. Otro</v>
          </cell>
          <cell r="X341" t="str">
            <v>Prestar servicios profesionales en la Dirección de Talento Humano para apoyar las actividades relacionadas con el diseño, desarrollo e implementación del componente de Gestión Estratégica del Talento Humano. PC 905</v>
          </cell>
          <cell r="Y341">
            <v>44951</v>
          </cell>
          <cell r="Z341">
            <v>44952</v>
          </cell>
          <cell r="AA341">
            <v>45291</v>
          </cell>
          <cell r="AB341" t="str">
            <v>MESES</v>
          </cell>
          <cell r="AC341">
            <v>11.3</v>
          </cell>
          <cell r="AD341" t="str">
            <v>DIAS</v>
          </cell>
          <cell r="AE341">
            <v>339</v>
          </cell>
          <cell r="AF341" t="str">
            <v>https://community.secop.gov.co/Public/Tendering/OpportunityDetail/Index?noticeUID=CO1.NTC.3845446&amp;isFromPublicArea=True&amp;isModal=true&amp;asPopupView=true</v>
          </cell>
          <cell r="AG341">
            <v>44951</v>
          </cell>
          <cell r="AH341" t="str">
            <v>1 1. Inversión</v>
          </cell>
          <cell r="AI341" t="str">
            <v>O23011605560000007662</v>
          </cell>
          <cell r="AJ341">
            <v>890</v>
          </cell>
          <cell r="AK341">
            <v>44929</v>
          </cell>
          <cell r="AL341">
            <v>55671500</v>
          </cell>
          <cell r="AM341">
            <v>370</v>
          </cell>
          <cell r="AN341">
            <v>44952</v>
          </cell>
          <cell r="AO341">
            <v>54050000</v>
          </cell>
          <cell r="AP341" t="str">
            <v>Interno</v>
          </cell>
          <cell r="AQ341" t="str">
            <v>Claudia Marcela Garcia Santos</v>
          </cell>
          <cell r="AR341" t="str">
            <v>Directora de Talento Humano</v>
          </cell>
          <cell r="AS341" t="str">
            <v>Dirección de Talento Humano</v>
          </cell>
          <cell r="AT341"/>
          <cell r="AU341">
            <v>54050000</v>
          </cell>
        </row>
        <row r="342">
          <cell r="A342">
            <v>334</v>
          </cell>
          <cell r="B342">
            <v>334</v>
          </cell>
          <cell r="C342" t="str">
            <v>CD-PS-376-2023</v>
          </cell>
          <cell r="D342">
            <v>688</v>
          </cell>
          <cell r="E342" t="str">
            <v>SECOPII</v>
          </cell>
          <cell r="F342" t="str">
            <v>Contratos</v>
          </cell>
          <cell r="G342" t="str">
            <v>17 17. Contrato de Prestación de Servicios</v>
          </cell>
          <cell r="H342" t="str">
            <v xml:space="preserve">31 31-Servicios Profesionales </v>
          </cell>
          <cell r="I342" t="str">
            <v>JAVIER LEON RICARDO SANCHEZ LIZARAZO</v>
          </cell>
          <cell r="J342">
            <v>80108622</v>
          </cell>
          <cell r="K342">
            <v>29742</v>
          </cell>
          <cell r="L342"/>
          <cell r="M342"/>
          <cell r="N342" t="str">
            <v>3 3. Único Contratista</v>
          </cell>
          <cell r="O342" t="str">
            <v>COLOMBIA</v>
          </cell>
          <cell r="P342" t="str">
            <v>CUNDINAMARCA</v>
          </cell>
          <cell r="Q342" t="str">
            <v>BOGOTÁ</v>
          </cell>
          <cell r="R342" t="str">
            <v>Diseñador Gráfico</v>
          </cell>
          <cell r="S342" t="str">
            <v>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Once (11) meses de experiencia profesional
De ser necesario se aplicará la equivalencia 
del artículo cuarto de la Resolución No. 012 de 2017.</v>
          </cell>
          <cell r="T342" t="str">
            <v>LAURA MARCELA TAMI LEAL</v>
          </cell>
          <cell r="U342" t="str">
            <v>1 1. Ley 80</v>
          </cell>
          <cell r="V342" t="str">
            <v>5 5. Contratación directa</v>
          </cell>
          <cell r="W342" t="str">
            <v>6 6. Otro</v>
          </cell>
          <cell r="X342" t="str">
            <v>Prestar servicios profesionales a la Dirección de Gestión del Conocimiento participando en la elaboración y puesta en marcha de contenidos virtuales relacionados con los derechos de las mujeres mediante el uso de herramientas TIC, TAC y TEP. pc 688</v>
          </cell>
          <cell r="Y342">
            <v>44951</v>
          </cell>
          <cell r="Z342">
            <v>44953</v>
          </cell>
          <cell r="AA342">
            <v>45291</v>
          </cell>
          <cell r="AB342" t="str">
            <v>MESES</v>
          </cell>
          <cell r="AC342">
            <v>11.266666666666667</v>
          </cell>
          <cell r="AD342" t="str">
            <v>DIAS</v>
          </cell>
          <cell r="AE342">
            <v>338</v>
          </cell>
          <cell r="AF342" t="str">
            <v>https://community.secop.gov.co/Public/Tendering/OpportunityDetail/Index?noticeUID=CO1.NTC.3845063&amp;isFromPublicArea=True&amp;isModal=true&amp;asPopupView=true</v>
          </cell>
          <cell r="AG342">
            <v>44952</v>
          </cell>
          <cell r="AH342" t="str">
            <v>1 1. Inversión</v>
          </cell>
          <cell r="AI342" t="str">
            <v>O23011601020000007673</v>
          </cell>
          <cell r="AJ342">
            <v>405</v>
          </cell>
          <cell r="AK342">
            <v>44929</v>
          </cell>
          <cell r="AL342">
            <v>72772000</v>
          </cell>
          <cell r="AM342">
            <v>359</v>
          </cell>
          <cell r="AN342">
            <v>44952</v>
          </cell>
          <cell r="AO342">
            <v>72772000</v>
          </cell>
          <cell r="AP342" t="str">
            <v>Interno</v>
          </cell>
          <cell r="AQ342" t="str">
            <v>Angie Paola Mesa Rojas</v>
          </cell>
          <cell r="AR342" t="str">
            <v>Directora de Gestión del Conocimiento</v>
          </cell>
          <cell r="AS342" t="str">
            <v>Dirección de Gestión del Conocimiento</v>
          </cell>
          <cell r="AT342"/>
          <cell r="AU342">
            <v>72772000</v>
          </cell>
        </row>
        <row r="343">
          <cell r="A343">
            <v>335</v>
          </cell>
          <cell r="B343">
            <v>335</v>
          </cell>
          <cell r="C343" t="str">
            <v>CD-PS-338-2023</v>
          </cell>
          <cell r="D343">
            <v>135</v>
          </cell>
          <cell r="E343" t="str">
            <v>SECOPII</v>
          </cell>
          <cell r="F343" t="str">
            <v>Contratos</v>
          </cell>
          <cell r="G343" t="str">
            <v>17 17. Contrato de Prestación de Servicios</v>
          </cell>
          <cell r="H343" t="str">
            <v xml:space="preserve">31 31-Servicios Profesionales </v>
          </cell>
          <cell r="I343" t="str">
            <v>MARIA ISABEL MURIEL RAMIREZ</v>
          </cell>
          <cell r="J343">
            <v>39664186</v>
          </cell>
          <cell r="K343">
            <v>24245</v>
          </cell>
          <cell r="L343"/>
          <cell r="M343"/>
          <cell r="N343" t="str">
            <v>3 3. Único Contratista</v>
          </cell>
          <cell r="O343" t="str">
            <v>Colombia</v>
          </cell>
          <cell r="P343" t="str">
            <v>Bogotá D.C.</v>
          </cell>
          <cell r="Q343" t="str">
            <v>Bogotá D.C.</v>
          </cell>
          <cell r="R343" t="str">
            <v>DERECHO
ESPECIALIZACION EN INVESTIGACIONCRIMINAL Y JUZGAMIENTO EN EL SISTEMA</v>
          </cell>
          <cell r="S343"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43" t="str">
            <v>LAURA MARCELA TAMI LEAL</v>
          </cell>
          <cell r="U343" t="str">
            <v>1 1. Ley 80</v>
          </cell>
          <cell r="V343" t="str">
            <v>5 5. Contratación directa</v>
          </cell>
          <cell r="W343" t="str">
            <v>6 6. Otro</v>
          </cell>
          <cell r="X343" t="str">
            <v>Prestar los servicios profesionales para brindar atención a mujeres víctimas de violencias en los niveles de orientación, asesoría y/o representación jurídica en el territorio. PC 135</v>
          </cell>
          <cell r="Y343">
            <v>44951</v>
          </cell>
          <cell r="Z343">
            <v>44953</v>
          </cell>
          <cell r="AA343">
            <v>45271</v>
          </cell>
          <cell r="AB343" t="str">
            <v>MESES</v>
          </cell>
          <cell r="AC343">
            <v>10.6</v>
          </cell>
          <cell r="AD343" t="str">
            <v>DIAS</v>
          </cell>
          <cell r="AE343">
            <v>318</v>
          </cell>
          <cell r="AF343" t="str">
            <v>https://community.secop.gov.co/Public/Tendering/OpportunityDetail/Index?noticeUID=CO1.NTC.3845622&amp;isFromPublicArea=True&amp;isModal=true&amp;asPopupView=true</v>
          </cell>
          <cell r="AG343">
            <v>44951</v>
          </cell>
          <cell r="AH343" t="str">
            <v>1 1. Inversión</v>
          </cell>
          <cell r="AI343" t="str">
            <v>O23011603400000007672</v>
          </cell>
          <cell r="AJ343">
            <v>880</v>
          </cell>
          <cell r="AK343">
            <v>44929</v>
          </cell>
          <cell r="AL343">
            <v>66444000</v>
          </cell>
          <cell r="AM343">
            <v>353</v>
          </cell>
          <cell r="AN343">
            <v>44952</v>
          </cell>
          <cell r="AO343">
            <v>66444000</v>
          </cell>
          <cell r="AP343" t="str">
            <v>Interno</v>
          </cell>
          <cell r="AQ343" t="str">
            <v>Lisa Cristina Gomez Camargo</v>
          </cell>
          <cell r="AR343" t="str">
            <v>Subsecretaria de Fortalecimiento de Capacidades y Oportunidades</v>
          </cell>
          <cell r="AS343" t="str">
            <v>Subsecretaría de Fortalecimiento de Capacidades y Oportunidades</v>
          </cell>
          <cell r="AT343"/>
          <cell r="AU343">
            <v>66444000</v>
          </cell>
        </row>
        <row r="344">
          <cell r="A344">
            <v>336</v>
          </cell>
          <cell r="B344">
            <v>336</v>
          </cell>
          <cell r="C344" t="str">
            <v>CD-PS-339-2023</v>
          </cell>
          <cell r="D344">
            <v>405</v>
          </cell>
          <cell r="E344" t="str">
            <v>SECOPII</v>
          </cell>
          <cell r="F344" t="str">
            <v>Contratos</v>
          </cell>
          <cell r="G344" t="str">
            <v>17 17. Contrato de Prestación de Servicios</v>
          </cell>
          <cell r="H344" t="str">
            <v xml:space="preserve">31 31-Servicios Profesionales </v>
          </cell>
          <cell r="I344" t="str">
            <v>DIANA HELENA SANCHEZ GARZON</v>
          </cell>
          <cell r="J344">
            <v>52394846</v>
          </cell>
          <cell r="K344">
            <v>29023</v>
          </cell>
          <cell r="L344"/>
          <cell r="M344"/>
          <cell r="N344" t="str">
            <v>3 3. Único Contratista</v>
          </cell>
          <cell r="O344" t="str">
            <v xml:space="preserve">COLOMBIA </v>
          </cell>
          <cell r="P344" t="str">
            <v>BOGOTÁ</v>
          </cell>
          <cell r="Q344" t="str">
            <v>BOGOTÁ</v>
          </cell>
          <cell r="R344" t="str">
            <v>Psicologa
Especialista en Psicología Juridca
Maestria en Criminología y Victimología</v>
          </cell>
          <cell r="S344" t="str">
            <v>Título profesional, con 
tarjeta profesional cuando 
sea aplicable en las 
disciplinas académicas del 
núcleo básico del 
conocimiento (NBC) de: 
psicología, Sociología, 
trabajo social y afines. 
Título de especialización 
en áreas afines 
Mínimo dieciséis (16) meses de 
experiencia profesional
Título de postgrado en la 
Modalidad de Especialización por 
dos (2) años de experiencia 
profesional o viceversa, esto 
según lo establecido en la 
Resolución 0012 del 12 de enero 
de 2017</v>
          </cell>
          <cell r="T344" t="str">
            <v>LAURA MARCELA TAMI LEAL</v>
          </cell>
          <cell r="U344" t="str">
            <v>1 1. Ley 80</v>
          </cell>
          <cell r="V344" t="str">
            <v>5 5. Contratación directa</v>
          </cell>
          <cell r="W344" t="str">
            <v>6 6. Otro</v>
          </cell>
          <cell r="X344" t="str">
            <v>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405</v>
          </cell>
          <cell r="Y344">
            <v>44951</v>
          </cell>
          <cell r="Z344">
            <v>44952</v>
          </cell>
          <cell r="AA344">
            <v>45255</v>
          </cell>
          <cell r="AB344" t="str">
            <v>MESES</v>
          </cell>
          <cell r="AC344">
            <v>10.1</v>
          </cell>
          <cell r="AD344" t="str">
            <v>DIAS</v>
          </cell>
          <cell r="AE344">
            <v>303</v>
          </cell>
          <cell r="AF344" t="str">
            <v>https://community.secop.gov.co/Public/Tendering/OpportunityDetail/Index?noticeUID=CO1.NTC.3846627&amp;isFromPublicArea=True&amp;isModal=true&amp;asPopupView=true</v>
          </cell>
          <cell r="AG344">
            <v>44951</v>
          </cell>
          <cell r="AH344" t="str">
            <v>1 1. Inversión</v>
          </cell>
          <cell r="AI344" t="str">
            <v>O23011601020000007675</v>
          </cell>
          <cell r="AJ344">
            <v>335</v>
          </cell>
          <cell r="AK344">
            <v>44929</v>
          </cell>
          <cell r="AL344">
            <v>65180000</v>
          </cell>
          <cell r="AM344">
            <v>357</v>
          </cell>
          <cell r="AN344">
            <v>44952</v>
          </cell>
          <cell r="AO344">
            <v>65180000</v>
          </cell>
          <cell r="AP344" t="str">
            <v>Interno</v>
          </cell>
          <cell r="AQ344" t="str">
            <v>Marcela Enciso Gaitan</v>
          </cell>
          <cell r="AR344" t="str">
            <v>Directora de Territorialización de Derechos y Participación</v>
          </cell>
          <cell r="AS344" t="str">
            <v>Dirección de Territorialización de Derechos y Participación</v>
          </cell>
          <cell r="AT344"/>
          <cell r="AU344">
            <v>65180000</v>
          </cell>
        </row>
        <row r="345">
          <cell r="A345">
            <v>337</v>
          </cell>
          <cell r="B345">
            <v>337</v>
          </cell>
          <cell r="C345" t="str">
            <v>CD-PS-340-2023</v>
          </cell>
          <cell r="D345">
            <v>105</v>
          </cell>
          <cell r="E345" t="str">
            <v>SECOPII</v>
          </cell>
          <cell r="F345" t="str">
            <v>Contratos</v>
          </cell>
          <cell r="G345" t="str">
            <v>17 17. Contrato de Prestación de Servicios</v>
          </cell>
          <cell r="H345" t="str">
            <v xml:space="preserve">31 31-Servicios Profesionales </v>
          </cell>
          <cell r="I345" t="str">
            <v>ANGELA CRISTINA MOSQUERA MALDONADO</v>
          </cell>
          <cell r="J345">
            <v>52903938</v>
          </cell>
          <cell r="K345" t="str">
            <v>08/04/1982</v>
          </cell>
          <cell r="L345"/>
          <cell r="M345"/>
          <cell r="N345" t="str">
            <v>3 3. Único Contratista</v>
          </cell>
          <cell r="O345" t="str">
            <v>COLOMBIA</v>
          </cell>
          <cell r="P345" t="str">
            <v>BOGOTÁ</v>
          </cell>
          <cell r="Q345" t="str">
            <v>BOGOTÁ</v>
          </cell>
          <cell r="R345" t="str">
            <v xml:space="preserve">ABOGADA
ESPECIALISTA EN DERECHO ADMINISTRATIVO
</v>
          </cell>
          <cell r="S34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45" t="str">
            <v>LAURA MARCELA TAMI LEAL</v>
          </cell>
          <cell r="U345" t="str">
            <v>1 1. Ley 80</v>
          </cell>
          <cell r="V345" t="str">
            <v>5 5. Contratación directa</v>
          </cell>
          <cell r="W345" t="str">
            <v>6 6. Otro</v>
          </cell>
          <cell r="X345" t="str">
            <v>Prestar los servicios profesionales para brindar atención a mujeres víctimas de violencias en los niveles de orientación, asesoría y/o representación jurídica en el territorio. pc 105</v>
          </cell>
          <cell r="Y345">
            <v>44951</v>
          </cell>
          <cell r="Z345">
            <v>44953</v>
          </cell>
          <cell r="AA345">
            <v>45271</v>
          </cell>
          <cell r="AB345" t="str">
            <v>MESES</v>
          </cell>
          <cell r="AC345">
            <v>10.6</v>
          </cell>
          <cell r="AD345" t="str">
            <v>DIAS</v>
          </cell>
          <cell r="AE345">
            <v>318</v>
          </cell>
          <cell r="AF345" t="str">
            <v>https://community.secop.gov.co/Public/Tendering/OpportunityDetail/Index?noticeUID=CO1.NTC.3846850&amp;isFromPublicArea=True&amp;isModal=true&amp;asPopupView=true</v>
          </cell>
          <cell r="AG345">
            <v>44951</v>
          </cell>
          <cell r="AH345" t="str">
            <v>1 1. Inversión</v>
          </cell>
          <cell r="AI345" t="str">
            <v>O23011603400000007672</v>
          </cell>
          <cell r="AJ345">
            <v>875</v>
          </cell>
          <cell r="AK345">
            <v>44929</v>
          </cell>
          <cell r="AL345">
            <v>66444000</v>
          </cell>
          <cell r="AM345">
            <v>363</v>
          </cell>
          <cell r="AN345">
            <v>44952</v>
          </cell>
          <cell r="AO345">
            <v>66444000</v>
          </cell>
          <cell r="AP345" t="str">
            <v>Interno</v>
          </cell>
          <cell r="AQ345" t="str">
            <v>Lisa Cristina Gomez Camargo</v>
          </cell>
          <cell r="AR345" t="str">
            <v>Subsecretaria de Fortalecimiento de Capacidades y Oportunidades</v>
          </cell>
          <cell r="AS345" t="str">
            <v>Subsecretaría de Fortalecimiento de Capacidades y Oportunidades</v>
          </cell>
          <cell r="AT345"/>
          <cell r="AU345">
            <v>66444000</v>
          </cell>
        </row>
        <row r="346">
          <cell r="A346">
            <v>338</v>
          </cell>
          <cell r="B346">
            <v>338</v>
          </cell>
          <cell r="C346" t="str">
            <v>CD-PS-341-2023</v>
          </cell>
          <cell r="D346">
            <v>145</v>
          </cell>
          <cell r="E346" t="str">
            <v>SECOPII</v>
          </cell>
          <cell r="F346" t="str">
            <v>Contratos</v>
          </cell>
          <cell r="G346" t="str">
            <v>17 17. Contrato de Prestación de Servicios</v>
          </cell>
          <cell r="H346" t="str">
            <v xml:space="preserve">31 31-Servicios Profesionales </v>
          </cell>
          <cell r="I346" t="str">
            <v>ALBA RUTH VALDERRAMA SILVA</v>
          </cell>
          <cell r="J346">
            <v>36284808</v>
          </cell>
          <cell r="K346" t="str">
            <v>08/04/1976</v>
          </cell>
          <cell r="L346"/>
          <cell r="M346"/>
          <cell r="N346" t="str">
            <v>3 3. Único Contratista</v>
          </cell>
          <cell r="O346" t="str">
            <v xml:space="preserve">COLOMBIA </v>
          </cell>
          <cell r="P346" t="str">
            <v>HULIA</v>
          </cell>
          <cell r="Q346" t="str">
            <v xml:space="preserve">PITALITO </v>
          </cell>
          <cell r="R346" t="str">
            <v xml:space="preserve">ABOGADA
ESPECIALISTA EN DERECHO ADMINISTRATIVO
</v>
          </cell>
          <cell r="S34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46" t="str">
            <v>LAURA MARCELA TAMI LEAL</v>
          </cell>
          <cell r="U346" t="str">
            <v>1 1. Ley 80</v>
          </cell>
          <cell r="V346" t="str">
            <v>5 5. Contratación directa</v>
          </cell>
          <cell r="W346" t="str">
            <v>6 6. Otro</v>
          </cell>
          <cell r="X346" t="str">
            <v>Prestar los servicios profesionales para brindar atención a mujeres víctimas de violencias en los niveles de orientación, asesoría y/o representación jurídica en el territorio. PC 134</v>
          </cell>
          <cell r="Y346">
            <v>44952</v>
          </cell>
          <cell r="Z346">
            <v>44953</v>
          </cell>
          <cell r="AA346">
            <v>45271</v>
          </cell>
          <cell r="AB346" t="str">
            <v>MESES</v>
          </cell>
          <cell r="AC346">
            <v>10.8</v>
          </cell>
          <cell r="AD346" t="str">
            <v>DIAS</v>
          </cell>
          <cell r="AE346">
            <v>318</v>
          </cell>
          <cell r="AF346" t="str">
            <v>https://community.secop.gov.co/Public/Tendering/OpportunityDetail/Index?noticeUID=CO1.NTC.3849030&amp;isFromPublicArea=True&amp;isModal=true&amp;asPopupView=true</v>
          </cell>
          <cell r="AG346">
            <v>44952</v>
          </cell>
          <cell r="AH346" t="str">
            <v>1 1. Inversión</v>
          </cell>
          <cell r="AI346" t="str">
            <v>O23011603400000007672</v>
          </cell>
          <cell r="AJ346">
            <v>879</v>
          </cell>
          <cell r="AK346">
            <v>44929</v>
          </cell>
          <cell r="AL346">
            <v>66444000</v>
          </cell>
          <cell r="AM346">
            <v>388</v>
          </cell>
          <cell r="AN346">
            <v>45291</v>
          </cell>
          <cell r="AO346">
            <v>66444000</v>
          </cell>
          <cell r="AP346" t="str">
            <v>Interno</v>
          </cell>
          <cell r="AQ346" t="str">
            <v>Lisa Cristina Gomez Camargo</v>
          </cell>
          <cell r="AR346" t="str">
            <v>Subsecretaria de Fortalecimiento de Capacidades y Oportunidades</v>
          </cell>
          <cell r="AS346" t="str">
            <v>Subsecretaría de Fortalecimiento de Capacidades y Oportunidades</v>
          </cell>
          <cell r="AT346"/>
          <cell r="AU346">
            <v>66444000</v>
          </cell>
        </row>
        <row r="347">
          <cell r="A347">
            <v>339</v>
          </cell>
          <cell r="B347">
            <v>339</v>
          </cell>
          <cell r="C347" t="str">
            <v>CD-PS-342-2023</v>
          </cell>
          <cell r="D347">
            <v>355</v>
          </cell>
          <cell r="E347" t="str">
            <v>SECOPII</v>
          </cell>
          <cell r="F347" t="str">
            <v>Contratos</v>
          </cell>
          <cell r="G347" t="str">
            <v>17 17. Contrato de Prestación de Servicios</v>
          </cell>
          <cell r="H347" t="str">
            <v xml:space="preserve">31 31-Servicios Profesionales </v>
          </cell>
          <cell r="I347" t="str">
            <v>DIANA LORENA PAEZ BAZURTO</v>
          </cell>
          <cell r="J347">
            <v>1032406375</v>
          </cell>
          <cell r="K347" t="str">
            <v>19/02/1988</v>
          </cell>
          <cell r="L347"/>
          <cell r="M347"/>
          <cell r="N347" t="str">
            <v>3 3. Único Contratista</v>
          </cell>
          <cell r="O347" t="str">
            <v xml:space="preserve">COLOMBIA </v>
          </cell>
          <cell r="P347" t="str">
            <v>CUNDINAMARCA</v>
          </cell>
          <cell r="Q347" t="str">
            <v>BOGOTA D.C</v>
          </cell>
          <cell r="R347" t="str">
            <v>TRABAJADORA SOCIAL</v>
          </cell>
          <cell r="S347" t="str">
            <v>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47" t="str">
            <v>LAURA MARCELA TAMI LEAL</v>
          </cell>
          <cell r="U347" t="str">
            <v>1 1. Ley 80</v>
          </cell>
          <cell r="V347" t="str">
            <v>5 5. Contratación directa</v>
          </cell>
          <cell r="W347" t="str">
            <v>6 6. Otro</v>
          </cell>
          <cell r="X347" t="str">
            <v>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355</v>
          </cell>
          <cell r="Y347">
            <v>44952</v>
          </cell>
          <cell r="Z347">
            <v>44953</v>
          </cell>
          <cell r="AA347">
            <v>45286</v>
          </cell>
          <cell r="AB347" t="str">
            <v>MESES</v>
          </cell>
          <cell r="AC347">
            <v>11.3</v>
          </cell>
          <cell r="AD347" t="str">
            <v>DIAS</v>
          </cell>
          <cell r="AE347">
            <v>333</v>
          </cell>
          <cell r="AF347" t="str">
            <v>https://community.secop.gov.co/Public/Tendering/OpportunityDetail/Index?noticeUID=CO1.NTC.3849475&amp;isFromPublicArea=True&amp;isModal=true&amp;asPopupView=true</v>
          </cell>
          <cell r="AG347">
            <v>44952</v>
          </cell>
          <cell r="AH347" t="str">
            <v>1 1. Inversión</v>
          </cell>
          <cell r="AI347" t="str">
            <v>O23011603400000007734</v>
          </cell>
          <cell r="AJ347">
            <v>220</v>
          </cell>
          <cell r="AK347">
            <v>44929</v>
          </cell>
          <cell r="AL347">
            <v>63019000</v>
          </cell>
          <cell r="AM347">
            <v>372</v>
          </cell>
          <cell r="AN347">
            <v>45286</v>
          </cell>
          <cell r="AO347">
            <v>63019000</v>
          </cell>
          <cell r="AP347" t="str">
            <v>Interno</v>
          </cell>
          <cell r="AQ347" t="str">
            <v>Alexandra Quintero Benavides</v>
          </cell>
          <cell r="AR347" t="str">
            <v>Directora de la Eliminación de Violencias contra las Mujeres y Acceso a la Justicia</v>
          </cell>
          <cell r="AS347" t="str">
            <v>Dirección de la Eliminación de Violencias contra las Mujeres y Acceso a la Justicia</v>
          </cell>
          <cell r="AT347"/>
          <cell r="AU347">
            <v>63019000</v>
          </cell>
        </row>
        <row r="348">
          <cell r="A348">
            <v>340</v>
          </cell>
          <cell r="B348">
            <v>340</v>
          </cell>
          <cell r="C348" t="str">
            <v>CD-PS-343-2023</v>
          </cell>
          <cell r="D348">
            <v>358</v>
          </cell>
          <cell r="E348" t="str">
            <v>SECOPII</v>
          </cell>
          <cell r="F348" t="str">
            <v>Contratos</v>
          </cell>
          <cell r="G348" t="str">
            <v>17 17. Contrato de Prestación de Servicios</v>
          </cell>
          <cell r="H348" t="str">
            <v xml:space="preserve">31 31-Servicios Profesionales </v>
          </cell>
          <cell r="I348" t="str">
            <v>NATHALIA  ISAZA IBARRA</v>
          </cell>
          <cell r="J348">
            <v>1032458753</v>
          </cell>
          <cell r="K348" t="str">
            <v>28/08/1993</v>
          </cell>
          <cell r="L348"/>
          <cell r="M348"/>
          <cell r="N348" t="str">
            <v>3 3. Único Contratista</v>
          </cell>
          <cell r="O348" t="str">
            <v xml:space="preserve">COSTA RICA </v>
          </cell>
          <cell r="P348">
            <v>0</v>
          </cell>
          <cell r="Q348" t="str">
            <v xml:space="preserve">SAN JOSE </v>
          </cell>
          <cell r="R348" t="str">
            <v>Abogada</v>
          </cell>
          <cell r="S348" t="str">
            <v>Título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48" t="str">
            <v>LAURA MARCELA TAMI LEAL</v>
          </cell>
          <cell r="U348" t="str">
            <v>1 1. Ley 80</v>
          </cell>
          <cell r="V348" t="str">
            <v>5 5. Contratación directa</v>
          </cell>
          <cell r="W348" t="str">
            <v>6 6. Otro</v>
          </cell>
          <cell r="X348" t="str">
            <v>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358</v>
          </cell>
          <cell r="Y348">
            <v>44952</v>
          </cell>
          <cell r="Z348">
            <v>44953</v>
          </cell>
          <cell r="AA348">
            <v>45286</v>
          </cell>
          <cell r="AB348" t="str">
            <v>MESES</v>
          </cell>
          <cell r="AC348">
            <v>11.3</v>
          </cell>
          <cell r="AD348" t="str">
            <v>DIAS</v>
          </cell>
          <cell r="AE348">
            <v>333</v>
          </cell>
          <cell r="AF348" t="str">
            <v>https://community.secop.gov.co/Public/Tendering/OpportunityDetail/Index?noticeUID=CO1.NTC.3849822&amp;isFromPublicArea=True&amp;isModal=true&amp;asPopupView=true</v>
          </cell>
          <cell r="AG348">
            <v>44952</v>
          </cell>
          <cell r="AH348" t="str">
            <v>1 1. Inversión</v>
          </cell>
          <cell r="AI348" t="str">
            <v>O23011603400000007734</v>
          </cell>
          <cell r="AJ348">
            <v>228</v>
          </cell>
          <cell r="AK348">
            <v>44929</v>
          </cell>
          <cell r="AL348">
            <v>63019000</v>
          </cell>
          <cell r="AM348">
            <v>373</v>
          </cell>
          <cell r="AN348">
            <v>45286</v>
          </cell>
          <cell r="AO348">
            <v>63019000</v>
          </cell>
          <cell r="AP348" t="str">
            <v>Interno</v>
          </cell>
          <cell r="AQ348" t="str">
            <v>Alexandra Quintero Benavides</v>
          </cell>
          <cell r="AR348" t="str">
            <v>Directora de la Eliminación de Violencias contra las Mujeres y Acceso a la Justicia</v>
          </cell>
          <cell r="AS348" t="str">
            <v>Dirección de la Eliminación de Violencias contra las Mujeres y Acceso a la Justicia</v>
          </cell>
          <cell r="AT348"/>
          <cell r="AU348">
            <v>63019000</v>
          </cell>
        </row>
        <row r="349">
          <cell r="A349">
            <v>341</v>
          </cell>
          <cell r="B349">
            <v>341</v>
          </cell>
          <cell r="C349" t="str">
            <v>CD-PS-344-2023</v>
          </cell>
          <cell r="D349">
            <v>612</v>
          </cell>
          <cell r="E349" t="str">
            <v>SECOPII</v>
          </cell>
          <cell r="F349" t="str">
            <v>Contratos</v>
          </cell>
          <cell r="G349" t="str">
            <v>17 17. Contrato de Prestación de Servicios</v>
          </cell>
          <cell r="H349" t="str">
            <v xml:space="preserve">31 31-Servicios Profesionales </v>
          </cell>
          <cell r="I349" t="str">
            <v>LILIBETH  XIQUES MORALES</v>
          </cell>
          <cell r="J349">
            <v>1050952104</v>
          </cell>
          <cell r="K349" t="str">
            <v>20/12/1988</v>
          </cell>
          <cell r="L349"/>
          <cell r="M349"/>
          <cell r="N349" t="str">
            <v>3 3. Único Contratista</v>
          </cell>
          <cell r="O349" t="str">
            <v xml:space="preserve">COLOMBIA </v>
          </cell>
          <cell r="P349" t="str">
            <v>BOLIVAR</v>
          </cell>
          <cell r="Q349" t="str">
            <v>CATAGENA DE INDIAS</v>
          </cell>
          <cell r="R349" t="str">
            <v>ABOGADA ESPECIALISTA EN DERECHO LABORAL Y SEGURIDAD SOCIAL
MAESTRIA EN DERECHOS HUMANOS Y DERECHO INTERNACIONAL HUMANITARIO.</v>
          </cell>
          <cell r="S349"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349" t="str">
            <v>LAURA MARCELA TAMI LEAL</v>
          </cell>
          <cell r="U349" t="str">
            <v>1 1. Ley 80</v>
          </cell>
          <cell r="V349" t="str">
            <v>5 5. Contratación directa</v>
          </cell>
          <cell r="W349" t="str">
            <v>6 6. Otro</v>
          </cell>
          <cell r="X349" t="str">
            <v>Brindar Asistencia Técnica a los sectores de la administración distrital para transversalizar el enfoque de género y apoyar la implementación de la Política Pública De Mujeres Y Equidad De Género. PC 612</v>
          </cell>
          <cell r="Y349">
            <v>44952</v>
          </cell>
          <cell r="Z349">
            <v>44953</v>
          </cell>
          <cell r="AA349">
            <v>45291</v>
          </cell>
          <cell r="AB349" t="str">
            <v>MESES</v>
          </cell>
          <cell r="AC349">
            <v>11.466666666666667</v>
          </cell>
          <cell r="AD349" t="str">
            <v>DIAS</v>
          </cell>
          <cell r="AE349">
            <v>338</v>
          </cell>
          <cell r="AF349" t="str">
            <v>https://community.secop.gov.co/Public/Tendering/OpportunityDetail/Index?noticeUID=CO1.NTC.3853591&amp;isFromPublicArea=True&amp;isModal=true&amp;asPopupView=true</v>
          </cell>
          <cell r="AG349">
            <v>44952</v>
          </cell>
          <cell r="AH349" t="str">
            <v>1 1. Inversión</v>
          </cell>
          <cell r="AI349" t="str">
            <v>O23011601050000007738</v>
          </cell>
          <cell r="AJ349">
            <v>710</v>
          </cell>
          <cell r="AK349">
            <v>44929</v>
          </cell>
          <cell r="AL349">
            <v>75876667</v>
          </cell>
          <cell r="AM349">
            <v>376</v>
          </cell>
          <cell r="AN349">
            <v>45291</v>
          </cell>
          <cell r="AO349">
            <v>75876667</v>
          </cell>
          <cell r="AP349" t="str">
            <v>Interno</v>
          </cell>
          <cell r="AQ349" t="str">
            <v>Clara López García</v>
          </cell>
          <cell r="AR349" t="str">
            <v>Directora  de Derechos y Diseño de Política</v>
          </cell>
          <cell r="AS349" t="str">
            <v>Dirección de Derechos y Diseño de Política</v>
          </cell>
          <cell r="AT349"/>
          <cell r="AU349">
            <v>75876667</v>
          </cell>
        </row>
        <row r="350">
          <cell r="A350">
            <v>342</v>
          </cell>
          <cell r="B350">
            <v>342</v>
          </cell>
          <cell r="C350" t="str">
            <v>CD-PS-345-2023</v>
          </cell>
          <cell r="D350">
            <v>613</v>
          </cell>
          <cell r="E350" t="str">
            <v>SECOPII</v>
          </cell>
          <cell r="F350" t="str">
            <v>Contratos</v>
          </cell>
          <cell r="G350" t="str">
            <v>17 17. Contrato de Prestación de Servicios</v>
          </cell>
          <cell r="H350" t="str">
            <v xml:space="preserve">31 31-Servicios Profesionales </v>
          </cell>
          <cell r="I350" t="str">
            <v>ALEJANDRA  AVELLA ESTRADA</v>
          </cell>
          <cell r="J350">
            <v>1024482878</v>
          </cell>
          <cell r="K350" t="str">
            <v>28/07/1988</v>
          </cell>
          <cell r="L350"/>
          <cell r="M350"/>
          <cell r="N350" t="str">
            <v>3 3. Único Contratista</v>
          </cell>
          <cell r="O350" t="str">
            <v xml:space="preserve">COLOMBIA </v>
          </cell>
          <cell r="P350" t="str">
            <v>BOGOTÁ</v>
          </cell>
          <cell r="Q350" t="str">
            <v>BOGOTÁ</v>
          </cell>
          <cell r="R350" t="str">
            <v>Licenciada en artes visuales
Maestria en estudios sociales</v>
          </cell>
          <cell r="S350"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350" t="str">
            <v>LAURA MARCELA TAMI LEAL</v>
          </cell>
          <cell r="U350" t="str">
            <v>1 1. Ley 80</v>
          </cell>
          <cell r="V350" t="str">
            <v>5 5. Contratación directa</v>
          </cell>
          <cell r="W350" t="str">
            <v>6 6. Otro</v>
          </cell>
          <cell r="X350" t="str">
            <v>Brindar Asistencia Técnica a los sectores de la administración distrital para transversalizar el enfoque de género y apoyar la implementación de la Política Pública De Mujeres Y Equidad De Género. PC 613</v>
          </cell>
          <cell r="Y350">
            <v>44952</v>
          </cell>
          <cell r="Z350">
            <v>44953</v>
          </cell>
          <cell r="AA350">
            <v>45291</v>
          </cell>
          <cell r="AB350" t="str">
            <v>MESES</v>
          </cell>
          <cell r="AC350">
            <v>11.466666666666667</v>
          </cell>
          <cell r="AD350" t="str">
            <v>DIAS</v>
          </cell>
          <cell r="AE350">
            <v>338</v>
          </cell>
          <cell r="AF350" t="str">
            <v>https://community.secop.gov.co/Public/Tendering/OpportunityDetail/Index?noticeUID=CO1.NTC.3853677&amp;isFromPublicArea=True&amp;isModal=true&amp;asPopupView=true</v>
          </cell>
          <cell r="AG350">
            <v>44952</v>
          </cell>
          <cell r="AH350" t="str">
            <v>1 1. Inversión</v>
          </cell>
          <cell r="AI350" t="str">
            <v>O23011601050000007738</v>
          </cell>
          <cell r="AJ350">
            <v>712</v>
          </cell>
          <cell r="AK350">
            <v>44929</v>
          </cell>
          <cell r="AL350">
            <v>75876667</v>
          </cell>
          <cell r="AM350">
            <v>377</v>
          </cell>
          <cell r="AN350">
            <v>45291</v>
          </cell>
          <cell r="AO350">
            <v>75876667</v>
          </cell>
          <cell r="AP350" t="str">
            <v>Interno</v>
          </cell>
          <cell r="AQ350" t="str">
            <v>Clara López García</v>
          </cell>
          <cell r="AR350" t="str">
            <v>Directora  de Derechos y Diseño de Política</v>
          </cell>
          <cell r="AS350" t="str">
            <v>Dirección de Derechos y Diseño de Política</v>
          </cell>
          <cell r="AT350"/>
          <cell r="AU350">
            <v>75876667</v>
          </cell>
        </row>
        <row r="351">
          <cell r="A351">
            <v>343</v>
          </cell>
          <cell r="B351">
            <v>343</v>
          </cell>
          <cell r="C351" t="str">
            <v>CD-PS-346-2023</v>
          </cell>
          <cell r="D351">
            <v>614</v>
          </cell>
          <cell r="E351" t="str">
            <v>SECOPII</v>
          </cell>
          <cell r="F351" t="str">
            <v>Contratos</v>
          </cell>
          <cell r="G351" t="str">
            <v>17 17. Contrato de Prestación de Servicios</v>
          </cell>
          <cell r="H351" t="str">
            <v xml:space="preserve">31 31-Servicios Profesionales </v>
          </cell>
          <cell r="I351" t="str">
            <v>MARTINA  COCCO</v>
          </cell>
          <cell r="J351">
            <v>394512</v>
          </cell>
          <cell r="K351" t="str">
            <v>27/02/1983</v>
          </cell>
          <cell r="L351"/>
          <cell r="M351"/>
          <cell r="N351" t="str">
            <v>3 3. Único Contratista</v>
          </cell>
          <cell r="O351" t="str">
            <v>ITALIA</v>
          </cell>
          <cell r="P351">
            <v>0</v>
          </cell>
          <cell r="Q351" t="str">
            <v>ITALIA</v>
          </cell>
          <cell r="R351" t="str">
            <v>psicologa</v>
          </cell>
          <cell r="S351"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351" t="str">
            <v>LAURA MARCELA TAMI LEAL</v>
          </cell>
          <cell r="U351" t="str">
            <v>1 1. Ley 80</v>
          </cell>
          <cell r="V351" t="str">
            <v>5 5. Contratación directa</v>
          </cell>
          <cell r="W351" t="str">
            <v>6 6. Otro</v>
          </cell>
          <cell r="X351" t="str">
            <v>Brindar Asistencia Técnica a los sectores de la administración distrital para transversalizar el enfoque de género y apoyar la implementación de la Política Pública De Mujeres Y Equidad De Género. PC 614</v>
          </cell>
          <cell r="Y351">
            <v>44952</v>
          </cell>
          <cell r="Z351">
            <v>44953</v>
          </cell>
          <cell r="AA351">
            <v>45291</v>
          </cell>
          <cell r="AB351" t="str">
            <v>MESES</v>
          </cell>
          <cell r="AC351">
            <v>11.466666666666667</v>
          </cell>
          <cell r="AD351" t="str">
            <v>DIAS</v>
          </cell>
          <cell r="AE351">
            <v>338</v>
          </cell>
          <cell r="AF351" t="str">
            <v>https://community.secop.gov.co/Public/Tendering/OpportunityDetail/Index?noticeUID=CO1.NTC.3853696&amp;isFromPublicArea=True&amp;isModal=true&amp;asPopupView=true</v>
          </cell>
          <cell r="AG351">
            <v>44952</v>
          </cell>
          <cell r="AH351" t="str">
            <v>1 1. Inversión</v>
          </cell>
          <cell r="AI351" t="str">
            <v>O23011601050000007738</v>
          </cell>
          <cell r="AJ351">
            <v>714</v>
          </cell>
          <cell r="AK351">
            <v>44929</v>
          </cell>
          <cell r="AL351">
            <v>75876667</v>
          </cell>
          <cell r="AM351">
            <v>374</v>
          </cell>
          <cell r="AN351">
            <v>45291</v>
          </cell>
          <cell r="AO351">
            <v>75876667</v>
          </cell>
          <cell r="AP351" t="str">
            <v>Interno</v>
          </cell>
          <cell r="AQ351" t="str">
            <v>Clara López García</v>
          </cell>
          <cell r="AR351" t="str">
            <v>Directora  de Derechos y Diseño de Política</v>
          </cell>
          <cell r="AS351" t="str">
            <v>Dirección de Derechos y Diseño de Política</v>
          </cell>
          <cell r="AT351"/>
          <cell r="AU351">
            <v>75876667</v>
          </cell>
        </row>
        <row r="352">
          <cell r="A352">
            <v>344</v>
          </cell>
          <cell r="B352">
            <v>344</v>
          </cell>
          <cell r="C352" t="str">
            <v>CD-PS-358-2023</v>
          </cell>
          <cell r="D352">
            <v>189</v>
          </cell>
          <cell r="E352" t="str">
            <v>SECOPII</v>
          </cell>
          <cell r="F352" t="str">
            <v>Contratos</v>
          </cell>
          <cell r="G352" t="str">
            <v>17 17. Contrato de Prestación de Servicios</v>
          </cell>
          <cell r="H352" t="str">
            <v xml:space="preserve">31 31-Servicios Profesionales </v>
          </cell>
          <cell r="I352" t="str">
            <v>DIANA ALEJANDRA ROJAS MORENO</v>
          </cell>
          <cell r="J352">
            <v>1016004240</v>
          </cell>
          <cell r="K352" t="str">
            <v>31/12/1969</v>
          </cell>
          <cell r="L352"/>
          <cell r="M352"/>
          <cell r="N352" t="str">
            <v>3 3. Único Contratista</v>
          </cell>
          <cell r="O352" t="str">
            <v xml:space="preserve">COLOMBIA </v>
          </cell>
          <cell r="P352" t="str">
            <v>CUNDINAMARCA</v>
          </cell>
          <cell r="Q352" t="str">
            <v>BOGOTA D.C</v>
          </cell>
          <cell r="R352" t="str">
            <v>TRABAJO SOCIAL MAESTRIA EN ESTUDIOS DE GENERO ÁREA MUJER Y DESARROLLO.</v>
          </cell>
          <cell r="S352" t="str">
            <v>TP + E y 29-34 ME
Requisitos Académicos:
Título profesional en alguno de los siguientes 
Núcleos Básicos del Conocimiento: Derecho y 
Afines y/o Ciencia Política, Relaciones 
Internacionales y/o, Sociología, Trabajo Social y 
Afines; y título de posgrado en la modalidad de 
especialización y/o su equivalencia, contenida en 
el artículo cuarto de la Resolución 012 de 2017.
Requisitos
experiencia: Veintinueve 
(29) meses de experiencia 
profesional y/o su 
equivalencia, contenida en 
el artículo cuarto de la 
Resolución 012 de 2017.
En caso de requerirse, se 
aplicarán las 
equivalencias, contenidas 
en el artículo cuarto de la 
Resolución 0012 del 12 
enero de 2017.</v>
          </cell>
          <cell r="T352" t="str">
            <v>LAURA MARCELA TAMI LEAL</v>
          </cell>
          <cell r="U352" t="str">
            <v>1 1. Ley 80</v>
          </cell>
          <cell r="V352" t="str">
            <v>5 5. Contratación directa</v>
          </cell>
          <cell r="W352" t="str">
            <v>6 6. Otro</v>
          </cell>
          <cell r="X352" t="str">
            <v>Prestar los servicios profesionales para apoyar técnicamente a la Subsecretaría de Fortalecimiento de Capacidades y Oportunidades y sus direcciones en el desarrollo de estrategias y acciones para el fortalecimiento de los procesos y actividades misionales. PC 189</v>
          </cell>
          <cell r="Y352">
            <v>44952</v>
          </cell>
          <cell r="Z352">
            <v>44953</v>
          </cell>
          <cell r="AA352">
            <v>45271</v>
          </cell>
          <cell r="AB352" t="str">
            <v>MESES</v>
          </cell>
          <cell r="AC352">
            <v>10.8</v>
          </cell>
          <cell r="AD352" t="str">
            <v>DIAS</v>
          </cell>
          <cell r="AE352">
            <v>318</v>
          </cell>
          <cell r="AF352" t="str">
            <v>https://community.secop.gov.co/Public/Tendering/OpportunityDetail/Index?noticeUID=CO1.NTC.3855023&amp;isFromPublicArea=True&amp;isModal=true&amp;asPopupView=true</v>
          </cell>
          <cell r="AG352">
            <v>44952</v>
          </cell>
          <cell r="AH352" t="str">
            <v>1 1. Inversión</v>
          </cell>
          <cell r="AI352" t="str">
            <v>O23011603400000007672</v>
          </cell>
          <cell r="AJ352">
            <v>894</v>
          </cell>
          <cell r="AK352">
            <v>44929</v>
          </cell>
          <cell r="AL352">
            <v>88599000</v>
          </cell>
          <cell r="AM352">
            <v>387</v>
          </cell>
          <cell r="AN352">
            <v>45291</v>
          </cell>
          <cell r="AO352">
            <v>88599000</v>
          </cell>
          <cell r="AP352" t="str">
            <v>Interno</v>
          </cell>
          <cell r="AQ352" t="str">
            <v>Lisa Cristina Gomez Camargo</v>
          </cell>
          <cell r="AR352" t="str">
            <v>Subsecretaria de Fortalecimiento de Capacidades y Oportunidades</v>
          </cell>
          <cell r="AS352" t="str">
            <v>Subsecretaría de Fortalecimiento de Capacidades y Oportunidades</v>
          </cell>
          <cell r="AT352"/>
          <cell r="AU352">
            <v>88599000</v>
          </cell>
        </row>
        <row r="353">
          <cell r="A353">
            <v>345</v>
          </cell>
          <cell r="B353">
            <v>345</v>
          </cell>
          <cell r="C353" t="str">
            <v>CD-PS-348-2023</v>
          </cell>
          <cell r="D353">
            <v>611</v>
          </cell>
          <cell r="E353" t="str">
            <v>SECOPII</v>
          </cell>
          <cell r="F353" t="str">
            <v>Contratos</v>
          </cell>
          <cell r="G353" t="str">
            <v>17 17. Contrato de Prestación de Servicios</v>
          </cell>
          <cell r="H353" t="str">
            <v xml:space="preserve">31 31-Servicios Profesionales </v>
          </cell>
          <cell r="I353" t="str">
            <v>SNEYDER  RIVERA SANCHEZ</v>
          </cell>
          <cell r="J353">
            <v>1033735189</v>
          </cell>
          <cell r="K353" t="str">
            <v>11/07/1991</v>
          </cell>
          <cell r="L353"/>
          <cell r="M353"/>
          <cell r="N353" t="str">
            <v>3 3. Único Contratista</v>
          </cell>
          <cell r="O353" t="str">
            <v xml:space="preserve">COLOMBIA </v>
          </cell>
          <cell r="P353" t="str">
            <v>CUNDINAMARCA</v>
          </cell>
          <cell r="Q353" t="str">
            <v>BOGOTA D.C</v>
          </cell>
          <cell r="R353" t="str">
            <v>ECONOMISTA ESPECIALIZACIÓN EN COOPERACIÓN INTERNACIONAL Y GESTIÓN DE PROYECTOS PARA EL DESARROLLO</v>
          </cell>
          <cell r="S353"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353" t="str">
            <v>LAURA MARCELA TAMI LEAL</v>
          </cell>
          <cell r="U353" t="str">
            <v>1 1. Ley 80</v>
          </cell>
          <cell r="V353" t="str">
            <v>5 5. Contratación directa</v>
          </cell>
          <cell r="W353" t="str">
            <v>6 6. Otro</v>
          </cell>
          <cell r="X353" t="str">
            <v>Brindar Asistencia Técnica a los sectores de la administración distrital para transversalizar el enfoque de género  y apoyar la implementación de la Política Pública De Mujeres Y Equidad De Género. PC 611</v>
          </cell>
          <cell r="Y353">
            <v>44952</v>
          </cell>
          <cell r="Z353">
            <v>44953</v>
          </cell>
          <cell r="AA353">
            <v>45291</v>
          </cell>
          <cell r="AB353" t="str">
            <v>MESES</v>
          </cell>
          <cell r="AC353">
            <v>11.466666666666667</v>
          </cell>
          <cell r="AD353" t="str">
            <v>DIAS</v>
          </cell>
          <cell r="AE353">
            <v>338</v>
          </cell>
          <cell r="AF353" t="str">
            <v>https://community.secop.gov.co/Public/Tendering/OpportunityDetail/Index?noticeUID=CO1.NTC.3853950&amp;isFromPublicArea=True&amp;isModal=true&amp;asPopupView=true</v>
          </cell>
          <cell r="AG353">
            <v>44952</v>
          </cell>
          <cell r="AH353" t="str">
            <v>1 1. Inversión</v>
          </cell>
          <cell r="AI353" t="str">
            <v>O23011601050000007738</v>
          </cell>
          <cell r="AJ353">
            <v>708</v>
          </cell>
          <cell r="AK353">
            <v>44929</v>
          </cell>
          <cell r="AL353">
            <v>75876667</v>
          </cell>
          <cell r="AM353">
            <v>375</v>
          </cell>
          <cell r="AN353">
            <v>45291</v>
          </cell>
          <cell r="AO353">
            <v>75876667</v>
          </cell>
          <cell r="AP353" t="str">
            <v>Interno</v>
          </cell>
          <cell r="AQ353" t="str">
            <v>Clara López García</v>
          </cell>
          <cell r="AR353" t="str">
            <v>Directora  de Derechos y Diseño de Política</v>
          </cell>
          <cell r="AS353" t="str">
            <v>Dirección de Derechos y Diseño de Política</v>
          </cell>
          <cell r="AT353"/>
          <cell r="AU353">
            <v>75876667</v>
          </cell>
        </row>
        <row r="354">
          <cell r="A354">
            <v>346</v>
          </cell>
          <cell r="B354">
            <v>346</v>
          </cell>
          <cell r="C354" t="str">
            <v>CD-PS-349-2023</v>
          </cell>
          <cell r="D354">
            <v>661</v>
          </cell>
          <cell r="E354" t="str">
            <v>SECOPII</v>
          </cell>
          <cell r="F354" t="str">
            <v>Contratos</v>
          </cell>
          <cell r="G354" t="str">
            <v>17 17. Contrato de Prestación de Servicios</v>
          </cell>
          <cell r="H354" t="str">
            <v xml:space="preserve">31 31-Servicios Profesionales </v>
          </cell>
          <cell r="I354" t="str">
            <v>DAVID MAURICIO RODRIGUEZ JIMENEZ</v>
          </cell>
          <cell r="J354">
            <v>1018451831</v>
          </cell>
          <cell r="K354" t="str">
            <v>11/05/1992</v>
          </cell>
          <cell r="L354"/>
          <cell r="M354"/>
          <cell r="N354" t="str">
            <v>3 3. Único Contratista</v>
          </cell>
          <cell r="O354" t="str">
            <v>COLOMBIA</v>
          </cell>
          <cell r="P354" t="str">
            <v>BOGOTÁ</v>
          </cell>
          <cell r="Q354" t="str">
            <v>BOGOTÁ</v>
          </cell>
          <cell r="R354" t="str">
            <v>Psicólogo</v>
          </cell>
          <cell r="S354"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354" t="str">
            <v>LAURA MARCELA TAMI LEAL</v>
          </cell>
          <cell r="U354" t="str">
            <v>1 1. Ley 80</v>
          </cell>
          <cell r="V354" t="str">
            <v>5 5. Contratación directa</v>
          </cell>
          <cell r="W354" t="str">
            <v>6 6. Otro</v>
          </cell>
          <cell r="X354" t="str">
            <v>Prestar servicios profesionales a la Dirección de Gestión del Conocimiento para apoyar el análisis de información sobre el goce efectivo de derechos de las mujeres del Distrito Capital. PC 661</v>
          </cell>
          <cell r="Y354">
            <v>44952</v>
          </cell>
          <cell r="Z354">
            <v>44956</v>
          </cell>
          <cell r="AA354">
            <v>45289</v>
          </cell>
          <cell r="AB354" t="str">
            <v>MESES</v>
          </cell>
          <cell r="AC354">
            <v>11.1</v>
          </cell>
          <cell r="AD354" t="str">
            <v>DIAS</v>
          </cell>
          <cell r="AE354">
            <v>333</v>
          </cell>
          <cell r="AF354" t="str">
            <v>https://community.secop.gov.co/Public/Tendering/OpportunityDetail/Index?noticeUID=CO1.NTC.3852347&amp;isFromPublicArea=True&amp;isModal=true&amp;asPopupView=true</v>
          </cell>
          <cell r="AG354">
            <v>44952</v>
          </cell>
          <cell r="AH354" t="str">
            <v>1 1. Inversión</v>
          </cell>
          <cell r="AI354" t="str">
            <v>O23011605530000007668</v>
          </cell>
          <cell r="AJ354">
            <v>520</v>
          </cell>
          <cell r="AK354">
            <v>44929</v>
          </cell>
          <cell r="AL354">
            <v>69608000</v>
          </cell>
          <cell r="AM354">
            <v>381</v>
          </cell>
          <cell r="AN354">
            <v>45287</v>
          </cell>
          <cell r="AO354">
            <v>69608000</v>
          </cell>
          <cell r="AP354" t="str">
            <v>Interno</v>
          </cell>
          <cell r="AQ354" t="str">
            <v>Angie Paola Mesa Rojas</v>
          </cell>
          <cell r="AR354" t="str">
            <v>Directora de Gestión del Conocimiento</v>
          </cell>
          <cell r="AS354" t="str">
            <v>Dirección de Gestión del Conocimiento</v>
          </cell>
          <cell r="AT354"/>
          <cell r="AU354">
            <v>69608000</v>
          </cell>
        </row>
        <row r="355">
          <cell r="A355">
            <v>347</v>
          </cell>
          <cell r="B355">
            <v>347</v>
          </cell>
          <cell r="C355" t="str">
            <v>CD-PS-350-2023</v>
          </cell>
          <cell r="D355">
            <v>667</v>
          </cell>
          <cell r="E355" t="str">
            <v>SECOPII</v>
          </cell>
          <cell r="F355" t="str">
            <v>Contratos</v>
          </cell>
          <cell r="G355" t="str">
            <v>17 17. Contrato de Prestación de Servicios</v>
          </cell>
          <cell r="H355" t="str">
            <v xml:space="preserve">31 31-Servicios Profesionales </v>
          </cell>
          <cell r="I355" t="str">
            <v>LAURA CAROLINA DIAZ PARRA</v>
          </cell>
          <cell r="J355">
            <v>1018464495</v>
          </cell>
          <cell r="K355" t="str">
            <v>02/02/1994</v>
          </cell>
          <cell r="L355"/>
          <cell r="M355"/>
          <cell r="N355" t="str">
            <v>3 3. Único Contratista</v>
          </cell>
          <cell r="O355" t="str">
            <v>COLOMBIA</v>
          </cell>
          <cell r="P355" t="str">
            <v>CUNDINAMARCA</v>
          </cell>
          <cell r="Q355" t="str">
            <v>BOGOTÁ</v>
          </cell>
          <cell r="R355" t="str">
            <v>Sociologa</v>
          </cell>
          <cell r="S355" t="str">
            <v xml:space="preserve">Título Profesional con tarjeta si aplica en carreras del 
NBC de: Sociología; Trabajo Social y Afines; 
Filosofía; Antropología y artes liberales; CienciaPolítica y Relaciones Internacionales; 
Comunicación social, periodismo y afines; Derecho y afines; 
Educación; Contaduría Pública; Matemáticas, 
estadística y afines; Economía.
Título de posgrado en la modalidad de Especialización 
o su equivalencia.
Once (11) meses de experiencia profesional
De ser necesario se aplicará la equivalencia
contenida en el 
artículo cuarto de la 
Resolución No. 012 
de 2017. </v>
          </cell>
          <cell r="T355" t="str">
            <v>LAURA MARCELA TAMI LEAL</v>
          </cell>
          <cell r="U355" t="str">
            <v>1 1. Ley 80</v>
          </cell>
          <cell r="V355" t="str">
            <v>5 5. Contratación directa</v>
          </cell>
          <cell r="W355" t="str">
            <v>6 6. Otro</v>
          </cell>
          <cell r="X355" t="str">
            <v>Prestar servicios profesionales a la Dirección de Gestión del Conocimiento para apoyar en el análisis y procesamiento de información estadistica para el Observatorio de Mujeres y Equidad de Género. PC 667</v>
          </cell>
          <cell r="Y355">
            <v>44952</v>
          </cell>
          <cell r="Z355">
            <v>44956</v>
          </cell>
          <cell r="AA355">
            <v>45289</v>
          </cell>
          <cell r="AB355" t="str">
            <v>MESES</v>
          </cell>
          <cell r="AC355">
            <v>11.1</v>
          </cell>
          <cell r="AD355" t="str">
            <v>DIAS</v>
          </cell>
          <cell r="AE355">
            <v>333</v>
          </cell>
          <cell r="AF355" t="str">
            <v>https://community.secop.gov.co/Public/Tendering/OpportunityDetail/Index?noticeUID=CO1.NTC.3852456&amp;isFromPublicArea=True&amp;isModal=true&amp;asPopupView=true</v>
          </cell>
          <cell r="AG355">
            <v>44952</v>
          </cell>
          <cell r="AH355" t="str">
            <v>1 1. Inversión</v>
          </cell>
          <cell r="AI355" t="str">
            <v>O23011605530000007668</v>
          </cell>
          <cell r="AJ355">
            <v>762</v>
          </cell>
          <cell r="AK355">
            <v>44929</v>
          </cell>
          <cell r="AL355">
            <v>69608000</v>
          </cell>
          <cell r="AM355">
            <v>396</v>
          </cell>
          <cell r="AN355">
            <v>45287</v>
          </cell>
          <cell r="AO355">
            <v>69608000</v>
          </cell>
          <cell r="AP355" t="str">
            <v>Interno</v>
          </cell>
          <cell r="AQ355" t="str">
            <v>Angie Paola Mesa Rojas</v>
          </cell>
          <cell r="AR355" t="str">
            <v>Directora de Gestión del Conocimiento</v>
          </cell>
          <cell r="AS355" t="str">
            <v>Dirección de Gestión del Conocimiento</v>
          </cell>
          <cell r="AT355"/>
          <cell r="AU355">
            <v>69608000</v>
          </cell>
        </row>
        <row r="356">
          <cell r="A356">
            <v>348</v>
          </cell>
          <cell r="B356">
            <v>348</v>
          </cell>
          <cell r="C356" t="str">
            <v>CD-PS-351-2023</v>
          </cell>
          <cell r="D356">
            <v>696</v>
          </cell>
          <cell r="E356" t="str">
            <v>SECOPII</v>
          </cell>
          <cell r="F356" t="str">
            <v>Contratos</v>
          </cell>
          <cell r="G356" t="str">
            <v>17 17. Contrato de Prestación de Servicios</v>
          </cell>
          <cell r="H356" t="str">
            <v xml:space="preserve">31 31-Servicios Profesionales </v>
          </cell>
          <cell r="I356" t="str">
            <v>ANGIE CAROLINA RAMIREZ BARRETO</v>
          </cell>
          <cell r="J356">
            <v>1026587861</v>
          </cell>
          <cell r="K356" t="str">
            <v>24/08/1996</v>
          </cell>
          <cell r="L356"/>
          <cell r="M356"/>
          <cell r="N356" t="str">
            <v>3 3. Único Contratista</v>
          </cell>
          <cell r="O356" t="str">
            <v>COLOMBIA</v>
          </cell>
          <cell r="P356" t="str">
            <v>CUNDINAMARCA</v>
          </cell>
          <cell r="Q356" t="str">
            <v>BOGOTA D.C</v>
          </cell>
          <cell r="R356" t="str">
            <v>Trabajadora Social</v>
          </cell>
          <cell r="S356" t="str">
            <v>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v>
          </cell>
          <cell r="T356" t="str">
            <v>LAURA MARCELA TAMI LEAL</v>
          </cell>
          <cell r="U356" t="str">
            <v>1 1. Ley 80</v>
          </cell>
          <cell r="V356" t="str">
            <v>5 5. Contratación directa</v>
          </cell>
          <cell r="W356" t="str">
            <v>6 6. Otro</v>
          </cell>
          <cell r="X356" t="str">
            <v>Apoyar a la Dirección de Gestión del Conocimiento en la implementación de los procesos formativos asociados a temas de derechos de las mujeres mediante el uso de herramientas TIC, TAC y TEP. pc 696</v>
          </cell>
          <cell r="Y356">
            <v>44952</v>
          </cell>
          <cell r="Z356">
            <v>44956</v>
          </cell>
          <cell r="AA356">
            <v>45291</v>
          </cell>
          <cell r="AB356" t="str">
            <v>MESES</v>
          </cell>
          <cell r="AC356">
            <v>11.166666666666666</v>
          </cell>
          <cell r="AD356" t="str">
            <v>DIAS</v>
          </cell>
          <cell r="AE356">
            <v>335</v>
          </cell>
          <cell r="AF356" t="str">
            <v>https://community.secop.gov.co/Public/Tendering/OpportunityDetail/Index?noticeUID=CO1.NTC.3852908&amp;isFromPublicArea=True&amp;isModal=true&amp;asPopupView=true</v>
          </cell>
          <cell r="AG356">
            <v>44952</v>
          </cell>
          <cell r="AH356" t="str">
            <v>1 1. Inversión</v>
          </cell>
          <cell r="AI356" t="str">
            <v>O23011601020000007673</v>
          </cell>
          <cell r="AJ356">
            <v>412</v>
          </cell>
          <cell r="AK356">
            <v>44929</v>
          </cell>
          <cell r="AL356">
            <v>41457500</v>
          </cell>
          <cell r="AM356">
            <v>380</v>
          </cell>
          <cell r="AN356">
            <v>45291</v>
          </cell>
          <cell r="AO356">
            <v>41457500</v>
          </cell>
          <cell r="AP356" t="str">
            <v>Interno</v>
          </cell>
          <cell r="AQ356" t="str">
            <v>Angie Paola Mesa Rojas</v>
          </cell>
          <cell r="AR356" t="str">
            <v>Directora de Gestión del Conocimiento</v>
          </cell>
          <cell r="AS356" t="str">
            <v>Dirección de Gestión del Conocimiento</v>
          </cell>
          <cell r="AT356"/>
          <cell r="AU356">
            <v>41457500</v>
          </cell>
        </row>
        <row r="357">
          <cell r="A357">
            <v>349</v>
          </cell>
          <cell r="B357">
            <v>349</v>
          </cell>
          <cell r="C357" t="str">
            <v>CD-PS-352-2023</v>
          </cell>
          <cell r="D357">
            <v>616</v>
          </cell>
          <cell r="E357" t="str">
            <v>SECOPII</v>
          </cell>
          <cell r="F357" t="str">
            <v>Contratos</v>
          </cell>
          <cell r="G357" t="str">
            <v>17 17. Contrato de Prestación de Servicios</v>
          </cell>
          <cell r="H357" t="str">
            <v xml:space="preserve">31 31-Servicios Profesionales </v>
          </cell>
          <cell r="I357" t="str">
            <v>NADIA LIZETH KAHUAZANGO HEREDIA</v>
          </cell>
          <cell r="J357">
            <v>1020748449</v>
          </cell>
          <cell r="K357" t="str">
            <v>31/12/1969</v>
          </cell>
          <cell r="L357"/>
          <cell r="M357"/>
          <cell r="N357" t="str">
            <v>3 3. Único Contratista</v>
          </cell>
          <cell r="O357" t="str">
            <v>COLOMBIA</v>
          </cell>
          <cell r="P357" t="str">
            <v>CUNDINAMARCA</v>
          </cell>
          <cell r="Q357" t="str">
            <v>BOGOTÁ</v>
          </cell>
          <cell r="R357" t="str">
            <v>politologa</v>
          </cell>
          <cell r="S357"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357" t="str">
            <v>LAURA MARCELA TAMI LEAL</v>
          </cell>
          <cell r="U357" t="str">
            <v>1 1. Ley 80</v>
          </cell>
          <cell r="V357" t="str">
            <v>5 5. Contratación directa</v>
          </cell>
          <cell r="W357" t="str">
            <v>6 6. Otro</v>
          </cell>
          <cell r="X357" t="str">
            <v>Brindar Asistencia Técnica a los sectores de la administración distrital para transversalizar el enfoque de género y apoyar la implementación de la Política Pública De Mujeres Y Equidad De Género. PC 616</v>
          </cell>
          <cell r="Y357">
            <v>44952</v>
          </cell>
          <cell r="Z357">
            <v>44953</v>
          </cell>
          <cell r="AA357">
            <v>45291</v>
          </cell>
          <cell r="AB357" t="str">
            <v>MESES</v>
          </cell>
          <cell r="AC357">
            <v>11.466666666666667</v>
          </cell>
          <cell r="AD357" t="str">
            <v>DIAS</v>
          </cell>
          <cell r="AE357">
            <v>338</v>
          </cell>
          <cell r="AF357" t="str">
            <v>https://community.secop.gov.co/Public/Tendering/OpportunityDetail/Index?noticeUID=CO1.NTC.3854108&amp;isFromPublicArea=True&amp;isModal=true&amp;asPopupView=true</v>
          </cell>
          <cell r="AG357">
            <v>44952</v>
          </cell>
          <cell r="AH357" t="str">
            <v>1 1. Inversión</v>
          </cell>
          <cell r="AI357" t="str">
            <v>O23011601050000007738</v>
          </cell>
          <cell r="AJ357">
            <v>718</v>
          </cell>
          <cell r="AK357">
            <v>44929</v>
          </cell>
          <cell r="AL357">
            <v>75876667</v>
          </cell>
          <cell r="AM357">
            <v>379</v>
          </cell>
          <cell r="AN357">
            <v>45291</v>
          </cell>
          <cell r="AO357">
            <v>75876667</v>
          </cell>
          <cell r="AP357" t="str">
            <v>Interno</v>
          </cell>
          <cell r="AQ357" t="str">
            <v>Clara López García</v>
          </cell>
          <cell r="AR357" t="str">
            <v>Directora  de Derechos y Diseño de Política</v>
          </cell>
          <cell r="AS357" t="str">
            <v>Dirección de Derechos y Diseño de Política</v>
          </cell>
          <cell r="AT357"/>
          <cell r="AU357">
            <v>75876667</v>
          </cell>
        </row>
        <row r="358">
          <cell r="A358">
            <v>350</v>
          </cell>
          <cell r="B358">
            <v>350</v>
          </cell>
          <cell r="C358" t="str">
            <v>CD-PS-353-2023</v>
          </cell>
          <cell r="D358">
            <v>458</v>
          </cell>
          <cell r="E358" t="str">
            <v>SECOPII</v>
          </cell>
          <cell r="F358" t="str">
            <v>Contratos</v>
          </cell>
          <cell r="G358" t="str">
            <v>17 17. Contrato de Prestación de Servicios</v>
          </cell>
          <cell r="H358" t="str">
            <v xml:space="preserve">31 31-Servicios Profesionales </v>
          </cell>
          <cell r="I358" t="str">
            <v>MELINA DEL PILAR NARVAEZ SANTACRUZ</v>
          </cell>
          <cell r="J358">
            <v>52229317</v>
          </cell>
          <cell r="K358" t="str">
            <v>13/09/1975</v>
          </cell>
          <cell r="L358"/>
          <cell r="M358"/>
          <cell r="N358" t="str">
            <v>3 3. Único Contratista</v>
          </cell>
          <cell r="O358" t="str">
            <v>COLOMBIA</v>
          </cell>
          <cell r="P358" t="str">
            <v>BOGOTÁ</v>
          </cell>
          <cell r="Q358" t="str">
            <v>BOGOTÁ</v>
          </cell>
          <cell r="R358" t="str">
            <v>TRABAJADORA SOCIAL
ESPECIALISTA EN ANALISIS DE POLITICAS PUBLICAS</v>
          </cell>
          <cell r="S358" t="str">
            <v>Título Profesional con 
tarjeta profesional cuando 
sea aplicable, en las 
disciplinas académicas del 
núcleo básico del 
conocimiento NBC 
psicología, Sociología, 
trabajo social y afines, 
derecho y afines, 
administración, Contaduría 
Pública, Economía; 
Ingeniería Administrativa y 
Afines; publicidad y afines; 
Otras ingenierías. 
Título de postgrado en la 
modalidad de 
especialización o su 
equivalencia de acuerdo con 
la tabla de honorarios.
Experiencia: Mínimo dieciséis
(16) meses de experienciaprofesional 
Título de postgrado en la 
Modalidad de Especialización por 
dos (2) años de experiencia 
profesional o viceversa, esto 
según lo establecido en la 
Resolución 0012 del 12 de enero 
de 2017</v>
          </cell>
          <cell r="T358" t="str">
            <v>LAURA MARCELA TAMI LEAL</v>
          </cell>
          <cell r="U358" t="str">
            <v>1 1. Ley 80</v>
          </cell>
          <cell r="V358" t="str">
            <v>5 5. Contratación directa</v>
          </cell>
          <cell r="W358" t="str">
            <v>6 6. Otro</v>
          </cell>
          <cell r="X358" t="str">
            <v>Prestar los servicios profesionales para apoyar la gestión de aspectos administrativos asociados a la prestación de servicios misionales en las Casas de Igualdad de Oportunidades a cargo de la Dirección de Territorialización de Derechos y Participación. PC 458</v>
          </cell>
          <cell r="Y358">
            <v>44952</v>
          </cell>
          <cell r="Z358">
            <v>44953</v>
          </cell>
          <cell r="AA358">
            <v>45286</v>
          </cell>
          <cell r="AB358" t="str">
            <v>MESES</v>
          </cell>
          <cell r="AC358">
            <v>11.3</v>
          </cell>
          <cell r="AD358" t="str">
            <v>DIAS</v>
          </cell>
          <cell r="AE358">
            <v>333</v>
          </cell>
          <cell r="AF358" t="str">
            <v>https://community.secop.gov.co/Public/Tendering/OpportunityDetail/Index?noticeUID=CO1.NTC.3853371&amp;isFromPublicArea=True&amp;isModal=true&amp;asPopupView=true</v>
          </cell>
          <cell r="AG358">
            <v>44952</v>
          </cell>
          <cell r="AH358" t="str">
            <v>1 1. Inversión</v>
          </cell>
          <cell r="AI358" t="str">
            <v>O23011601020000007675</v>
          </cell>
          <cell r="AJ358">
            <v>387</v>
          </cell>
          <cell r="AK358">
            <v>44929</v>
          </cell>
          <cell r="AL358">
            <v>71698000</v>
          </cell>
          <cell r="AM358">
            <v>391</v>
          </cell>
          <cell r="AN358">
            <v>45285</v>
          </cell>
          <cell r="AO358">
            <v>71698000</v>
          </cell>
          <cell r="AP358" t="str">
            <v>Interno</v>
          </cell>
          <cell r="AQ358" t="str">
            <v>Marcela Enciso Gaitan</v>
          </cell>
          <cell r="AR358" t="str">
            <v>Directora de Territorialización de Derechos y Participación</v>
          </cell>
          <cell r="AS358" t="str">
            <v>Dirección de Territorialización de Derechos y Participación</v>
          </cell>
          <cell r="AT358"/>
          <cell r="AU358">
            <v>71698000</v>
          </cell>
        </row>
        <row r="359">
          <cell r="A359">
            <v>351</v>
          </cell>
          <cell r="B359">
            <v>351</v>
          </cell>
          <cell r="C359" t="str">
            <v>CD-PS-354-2023</v>
          </cell>
          <cell r="D359">
            <v>18</v>
          </cell>
          <cell r="E359" t="str">
            <v>SECOPII</v>
          </cell>
          <cell r="F359" t="str">
            <v>Contratos</v>
          </cell>
          <cell r="G359" t="str">
            <v>17 17. Contrato de Prestación de Servicios</v>
          </cell>
          <cell r="H359" t="str">
            <v xml:space="preserve">31 31-Servicios Profesionales </v>
          </cell>
          <cell r="I359" t="str">
            <v>YOLANDA  BULLA YOPASA</v>
          </cell>
          <cell r="J359">
            <v>52396704</v>
          </cell>
          <cell r="K359" t="str">
            <v>03/09/1979</v>
          </cell>
          <cell r="L359"/>
          <cell r="M359"/>
          <cell r="N359" t="str">
            <v>3 3. Único Contratista</v>
          </cell>
          <cell r="O359" t="str">
            <v xml:space="preserve">COLOMBIA </v>
          </cell>
          <cell r="P359" t="str">
            <v>CUNDINAMARCA</v>
          </cell>
          <cell r="Q359" t="str">
            <v>BOGOTA D.C</v>
          </cell>
          <cell r="R359" t="str">
            <v>Geógrafa</v>
          </cell>
          <cell r="S359"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359" t="str">
            <v>LAURA MARCELA TAMI LEAL</v>
          </cell>
          <cell r="U359" t="str">
            <v>1 1. Ley 80</v>
          </cell>
          <cell r="V359" t="str">
            <v>5 5. Contratación directa</v>
          </cell>
          <cell r="W359" t="str">
            <v>6 6. Otro</v>
          </cell>
          <cell r="X359" t="str">
            <v>Apoyar la elaboración e implementación de las estrategias y acciones afirmativas dirigidas al desarrollo de capacidades de las mujeres en toda su diversidad. PC18</v>
          </cell>
          <cell r="Y359">
            <v>44952</v>
          </cell>
          <cell r="Z359">
            <v>44953</v>
          </cell>
          <cell r="AA359">
            <v>45286</v>
          </cell>
          <cell r="AB359" t="str">
            <v>MESES</v>
          </cell>
          <cell r="AC359">
            <v>11.3</v>
          </cell>
          <cell r="AD359" t="str">
            <v>DIAS</v>
          </cell>
          <cell r="AE359">
            <v>333</v>
          </cell>
          <cell r="AF359" t="str">
            <v>https://community.secop.gov.co/Public/Tendering/OpportunityDetail/Index?noticeUID=CO1.NTC.3855568&amp;isFromPublicArea=True&amp;isModal=true&amp;asPopupView=true</v>
          </cell>
          <cell r="AG359">
            <v>44952</v>
          </cell>
          <cell r="AH359" t="str">
            <v>1 1. Inversión</v>
          </cell>
          <cell r="AI359" t="str">
            <v>O23011601050000007671</v>
          </cell>
          <cell r="AJ359">
            <v>164</v>
          </cell>
          <cell r="AK359">
            <v>44929</v>
          </cell>
          <cell r="AL359">
            <v>56089000</v>
          </cell>
          <cell r="AM359">
            <v>389</v>
          </cell>
          <cell r="AN359">
            <v>45286</v>
          </cell>
          <cell r="AO359">
            <v>56089000</v>
          </cell>
          <cell r="AP359" t="str">
            <v>Interno</v>
          </cell>
          <cell r="AQ359" t="str">
            <v>Marcia Yazmin Castro Ramirez</v>
          </cell>
          <cell r="AR359" t="str">
            <v>Directora de Enfoque Diferencial</v>
          </cell>
          <cell r="AS359" t="str">
            <v>Dirección de Enfoque Diferencial</v>
          </cell>
          <cell r="AT359"/>
          <cell r="AU359">
            <v>56089000</v>
          </cell>
        </row>
        <row r="360">
          <cell r="A360">
            <v>352</v>
          </cell>
          <cell r="B360">
            <v>352</v>
          </cell>
          <cell r="C360" t="str">
            <v>CD-PS-355-2023</v>
          </cell>
          <cell r="D360">
            <v>19</v>
          </cell>
          <cell r="E360" t="str">
            <v>SECOPII</v>
          </cell>
          <cell r="F360" t="str">
            <v>Contratos</v>
          </cell>
          <cell r="G360" t="str">
            <v>17 17. Contrato de Prestación de Servicios</v>
          </cell>
          <cell r="H360" t="str">
            <v xml:space="preserve">31 31-Servicios Profesionales </v>
          </cell>
          <cell r="I360" t="str">
            <v>ANA PATRICIA JACANAMIJOY JACANAMIJOY</v>
          </cell>
          <cell r="J360">
            <v>1032368719</v>
          </cell>
          <cell r="K360" t="str">
            <v>05/08/1986</v>
          </cell>
          <cell r="L360"/>
          <cell r="M360"/>
          <cell r="N360" t="str">
            <v>3 3. Único Contratista</v>
          </cell>
          <cell r="O360" t="str">
            <v xml:space="preserve">COLOMBIA </v>
          </cell>
          <cell r="P360" t="str">
            <v xml:space="preserve">PUTUMAYO </v>
          </cell>
          <cell r="Q360">
            <v>0</v>
          </cell>
          <cell r="R360" t="str">
            <v xml:space="preserve">LICENCIADA EN EDUCACIÓN BASICA CON ENFASIS EN CIENCIAS SOCIALES ESPECIALISTA EN ALTA DIRECCIÓN DEL ESTADO </v>
          </cell>
          <cell r="S360"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Mínimoveinticinco (25) meses de
experiencia.
De ser necesario se aplicará la equivalencia 
contenida en el artículo cuarto de la Resolución 
No. 0012 de 12 de enero de 2017.</v>
          </cell>
          <cell r="T360" t="str">
            <v>LAURA MARCELA TAMI LEAL</v>
          </cell>
          <cell r="U360" t="str">
            <v>1 1. Ley 80</v>
          </cell>
          <cell r="V360" t="str">
            <v>5 5. Contratación directa</v>
          </cell>
          <cell r="W360" t="str">
            <v>6 6. Otro</v>
          </cell>
          <cell r="X360" t="str">
            <v>Apoyar la elaboración e implementación de las estrategias y acciones afirmativas dirigidas al desarrollo de capacidades de las mujeres en toda su diversidad. PC19</v>
          </cell>
          <cell r="Y360">
            <v>44952</v>
          </cell>
          <cell r="Z360">
            <v>44953</v>
          </cell>
          <cell r="AA360">
            <v>45286</v>
          </cell>
          <cell r="AB360" t="str">
            <v>MESES</v>
          </cell>
          <cell r="AC360">
            <v>11.3</v>
          </cell>
          <cell r="AD360" t="str">
            <v>DIAS</v>
          </cell>
          <cell r="AE360">
            <v>333</v>
          </cell>
          <cell r="AF360" t="str">
            <v>https://community.secop.gov.co/Public/Tendering/OpportunityDetail/Index?noticeUID=CO1.NTC.3856145&amp;isFromPublicArea=True&amp;isModal=true&amp;asPopupView=true</v>
          </cell>
          <cell r="AG360">
            <v>44952</v>
          </cell>
          <cell r="AH360" t="str">
            <v>1 1. Inversión</v>
          </cell>
          <cell r="AI360" t="str">
            <v>O23011601050000007671</v>
          </cell>
          <cell r="AJ360">
            <v>165</v>
          </cell>
          <cell r="AK360">
            <v>44929</v>
          </cell>
          <cell r="AL360">
            <v>56089000</v>
          </cell>
          <cell r="AM360">
            <v>392</v>
          </cell>
          <cell r="AN360">
            <v>45286</v>
          </cell>
          <cell r="AO360">
            <v>56089000</v>
          </cell>
          <cell r="AP360" t="str">
            <v>Interno</v>
          </cell>
          <cell r="AQ360" t="str">
            <v>Marcia Yazmin Castro Ramirez</v>
          </cell>
          <cell r="AR360" t="str">
            <v>Directora de Enfoque Diferencial</v>
          </cell>
          <cell r="AS360" t="str">
            <v>Dirección de Enfoque Diferencial</v>
          </cell>
          <cell r="AT360"/>
          <cell r="AU360">
            <v>56089000</v>
          </cell>
        </row>
        <row r="361">
          <cell r="A361">
            <v>353</v>
          </cell>
          <cell r="B361">
            <v>353</v>
          </cell>
          <cell r="C361" t="str">
            <v>CD-PS-356-2023</v>
          </cell>
          <cell r="D361">
            <v>706</v>
          </cell>
          <cell r="E361" t="str">
            <v>SECOPII</v>
          </cell>
          <cell r="F361" t="str">
            <v>Contratos</v>
          </cell>
          <cell r="G361" t="str">
            <v>17 17. Contrato de Prestación de Servicios</v>
          </cell>
          <cell r="H361" t="str">
            <v xml:space="preserve">31 31-Servicios Profesionales </v>
          </cell>
          <cell r="I361" t="str">
            <v>JULIANA ALEJANDRA SANABRIA CHAVES</v>
          </cell>
          <cell r="J361">
            <v>53093961</v>
          </cell>
          <cell r="K361" t="str">
            <v>05/07/1985</v>
          </cell>
          <cell r="L361"/>
          <cell r="M361"/>
          <cell r="N361" t="str">
            <v>3 3. Único Contratista</v>
          </cell>
          <cell r="O361" t="str">
            <v>COLOMBIA</v>
          </cell>
          <cell r="P361" t="str">
            <v>BOGOTÁ</v>
          </cell>
          <cell r="Q361" t="str">
            <v>BOGOTÁ</v>
          </cell>
          <cell r="R361" t="str">
            <v>ADMINISTRADORA DE EMPRESAS</v>
          </cell>
          <cell r="S361"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361" t="str">
            <v>LAURA MARCELA TAMI LEAL</v>
          </cell>
          <cell r="U361" t="str">
            <v>1 1. Ley 80</v>
          </cell>
          <cell r="V361" t="str">
            <v>5 5. Contratación directa</v>
          </cell>
          <cell r="W361" t="str">
            <v>6 6. Otro</v>
          </cell>
          <cell r="X361" t="str">
            <v>Apoyar a la Dirección de Gestión del Conocimiento en la implementación de los procesos formativos asociados a temas de derechos de las mujeres mediante el uso de herramientas TIC, TAC y TEP. pc 706</v>
          </cell>
          <cell r="Y361">
            <v>44952</v>
          </cell>
          <cell r="Z361">
            <v>44957</v>
          </cell>
          <cell r="AA361">
            <v>45291</v>
          </cell>
          <cell r="AB361" t="str">
            <v>MESES</v>
          </cell>
          <cell r="AC361">
            <v>11.133333333333333</v>
          </cell>
          <cell r="AD361" t="str">
            <v>DIAS</v>
          </cell>
          <cell r="AE361">
            <v>334</v>
          </cell>
          <cell r="AF361" t="str">
            <v>https://community.secop.gov.co/Public/Tendering/OpportunityDetail/Index?noticeUID=CO1.NTC.3853293&amp;isFromPublicArea=True&amp;isModal=true&amp;asPopupView=true</v>
          </cell>
          <cell r="AG361">
            <v>44952</v>
          </cell>
          <cell r="AH361" t="str">
            <v>1 1. Inversión</v>
          </cell>
          <cell r="AI361" t="str">
            <v>O23011601020000007673</v>
          </cell>
          <cell r="AJ361">
            <v>425</v>
          </cell>
          <cell r="AK361">
            <v>44929</v>
          </cell>
          <cell r="AL361">
            <v>41457500</v>
          </cell>
          <cell r="AM361">
            <v>378</v>
          </cell>
          <cell r="AN361">
            <v>45291</v>
          </cell>
          <cell r="AO361">
            <v>41457500</v>
          </cell>
          <cell r="AP361" t="str">
            <v>Interno</v>
          </cell>
          <cell r="AQ361" t="str">
            <v>Angie Paola Mesa Rojas</v>
          </cell>
          <cell r="AR361" t="str">
            <v>Directora de Gestión del Conocimiento</v>
          </cell>
          <cell r="AS361" t="str">
            <v>Dirección de Gestión del Conocimiento</v>
          </cell>
          <cell r="AT361"/>
          <cell r="AU361">
            <v>41457500</v>
          </cell>
        </row>
        <row r="362">
          <cell r="A362">
            <v>354</v>
          </cell>
          <cell r="B362">
            <v>354</v>
          </cell>
          <cell r="C362" t="str">
            <v>CD-PS-357-2023</v>
          </cell>
          <cell r="D362">
            <v>412</v>
          </cell>
          <cell r="E362" t="str">
            <v>SECOPII</v>
          </cell>
          <cell r="F362" t="str">
            <v>Contratos</v>
          </cell>
          <cell r="G362" t="str">
            <v>17 17. Contrato de Prestación de Servicios</v>
          </cell>
          <cell r="H362" t="str">
            <v xml:space="preserve">31 31-Servicios Profesionales </v>
          </cell>
          <cell r="I362" t="str">
            <v>CIELO YANETH BARRIGA DIAZ</v>
          </cell>
          <cell r="J362">
            <v>1031148482</v>
          </cell>
          <cell r="K362" t="str">
            <v>17/08/1993</v>
          </cell>
          <cell r="L362"/>
          <cell r="M362"/>
          <cell r="N362" t="str">
            <v>3 3. Único Contratista</v>
          </cell>
          <cell r="O362" t="str">
            <v>COLOMBIA</v>
          </cell>
          <cell r="P362" t="str">
            <v>CUNDINAMARCA</v>
          </cell>
          <cell r="Q362" t="str">
            <v>BOGOTÁ</v>
          </cell>
          <cell r="R362" t="str">
            <v>Trabajadora social</v>
          </cell>
          <cell r="S362"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62" t="str">
            <v>LAURA MARCELA TAMI LEAL</v>
          </cell>
          <cell r="U362" t="str">
            <v>1 1. Ley 80</v>
          </cell>
          <cell r="V362" t="str">
            <v>5 5. Contratación directa</v>
          </cell>
          <cell r="W362" t="str">
            <v>6 6. Otro</v>
          </cell>
          <cell r="X362" t="str">
            <v>Prestar servicios profesionales para  la realización de  Primera Atención, seguimiento de casos y acciones orientadas al empoderamiento de las mujeres en la Casas de Igualdad de Oportunidades para las Mujeres que le sea asignada PC 412</v>
          </cell>
          <cell r="Y362">
            <v>44952</v>
          </cell>
          <cell r="Z362">
            <v>44953</v>
          </cell>
          <cell r="AA362">
            <v>45276</v>
          </cell>
          <cell r="AB362" t="str">
            <v>MESES</v>
          </cell>
          <cell r="AC362">
            <v>10.966666666666667</v>
          </cell>
          <cell r="AD362" t="str">
            <v>DIAS</v>
          </cell>
          <cell r="AE362">
            <v>323</v>
          </cell>
          <cell r="AF362" t="str">
            <v>https://community.secop.gov.co/Public/Tendering/OpportunityDetail/Index?noticeUID=CO1.NTC.3854079&amp;isFromPublicArea=True&amp;isModal=true&amp;asPopupView=true</v>
          </cell>
          <cell r="AG362">
            <v>44952</v>
          </cell>
          <cell r="AH362" t="str">
            <v>1 1. Inversión</v>
          </cell>
          <cell r="AI362" t="str">
            <v>O23011601020000007675</v>
          </cell>
          <cell r="AJ362">
            <v>342</v>
          </cell>
          <cell r="AK362">
            <v>44929</v>
          </cell>
          <cell r="AL362">
            <v>54933333</v>
          </cell>
          <cell r="AM362">
            <v>394</v>
          </cell>
          <cell r="AN362">
            <v>45276</v>
          </cell>
          <cell r="AO362">
            <v>54933333</v>
          </cell>
          <cell r="AP362" t="str">
            <v>Interno</v>
          </cell>
          <cell r="AQ362" t="str">
            <v>Marcela Enciso Gaitan</v>
          </cell>
          <cell r="AR362" t="str">
            <v>Directora de Territorialización de Derechos y Participación</v>
          </cell>
          <cell r="AS362" t="str">
            <v>Dirección de Territorialización de Derechos y Participación</v>
          </cell>
          <cell r="AT362"/>
          <cell r="AU362">
            <v>54933333</v>
          </cell>
        </row>
        <row r="363">
          <cell r="A363">
            <v>355</v>
          </cell>
          <cell r="B363">
            <v>355</v>
          </cell>
          <cell r="C363" t="str">
            <v>CD-PS-359-2023</v>
          </cell>
          <cell r="D363">
            <v>83</v>
          </cell>
          <cell r="E363" t="str">
            <v>SECOPII</v>
          </cell>
          <cell r="F363" t="str">
            <v>Contratos</v>
          </cell>
          <cell r="G363" t="str">
            <v>17 17. Contrato de Prestación de Servicios</v>
          </cell>
          <cell r="H363" t="str">
            <v xml:space="preserve">31 31-Servicios Profesionales </v>
          </cell>
          <cell r="I363" t="str">
            <v>LIZBETH JOHANA MARQUEZ UMAÑA</v>
          </cell>
          <cell r="J363">
            <v>52530188</v>
          </cell>
          <cell r="K363" t="str">
            <v>31/12/1969</v>
          </cell>
          <cell r="L363"/>
          <cell r="M363"/>
          <cell r="N363" t="str">
            <v>3 3. Único Contratista</v>
          </cell>
          <cell r="O363" t="str">
            <v xml:space="preserve">COLOMBIA </v>
          </cell>
          <cell r="P363" t="str">
            <v>CUNDINAMARCA</v>
          </cell>
          <cell r="Q363" t="str">
            <v>BOGOTA D.C</v>
          </cell>
          <cell r="R363" t="str">
            <v>POLITOLOGA 
MAESTRIA EN ANALISIS DE PROBLEMAS POLITICOS, ECONOMICOS E INTERNACIONALES CONTEMPORANEOS</v>
          </cell>
          <cell r="S363" t="str">
            <v>TP + E y 29-34 ME
Requisitos Académicos:
Título profesional en alguno de los siguientes 
Núcleos Básicos del Conocimiento: Derecho y 
Afines y/o Ciencia Política, Relaciones 
Internacionales y/o, Sociología, Trabajo Social y 
Afines; y título de posgrado en la modalidad de 
especialización y/o su equivalencia, contenida en 
el artículo cuarto de la Resolución 012 de 2017
Requisitos experiencia: Veintinueve 
(29) meses de experiencia 
profesional y/o su 
equivalencia, contenida en 
el artículo cuarto de la 
Resolución 012 de 2017.
En caso de requerirse, se 
aplicarán las 
equivalencias, contenidas 
en el artículo cuarto de la 
Resolución 0012 del 12 
enero de 2017.</v>
          </cell>
          <cell r="T363" t="str">
            <v>LAURA MARCELA TAMI LEAL</v>
          </cell>
          <cell r="U363" t="str">
            <v>1 1. Ley 80</v>
          </cell>
          <cell r="V363" t="str">
            <v>5 5. Contratación directa</v>
          </cell>
          <cell r="W363" t="str">
            <v>6 6. Otro</v>
          </cell>
          <cell r="X363" t="str">
            <v>Prestar los servicios profesionales para apoyar técnicamente a la Subsecretaría de Fortalecimiento de Capacidades y Oportunidades y sus direcciones en el desarrollo de estrategias y acciones para el fortalecimiento de los procesos y actividades misionales. PC 83</v>
          </cell>
          <cell r="Y363">
            <v>44952</v>
          </cell>
          <cell r="Z363">
            <v>44953</v>
          </cell>
          <cell r="AA363">
            <v>45271</v>
          </cell>
          <cell r="AB363" t="str">
            <v>MESES</v>
          </cell>
          <cell r="AC363">
            <v>10.8</v>
          </cell>
          <cell r="AD363" t="str">
            <v>DIAS</v>
          </cell>
          <cell r="AE363">
            <v>318</v>
          </cell>
          <cell r="AF363" t="str">
            <v>https://community.secop.gov.co/Public/Tendering/OpportunityDetail/Index?noticeUID=CO1.NTC.3855733&amp;isFromPublicArea=True&amp;isModal=true&amp;asPopupView=true</v>
          </cell>
          <cell r="AG363">
            <v>44952</v>
          </cell>
          <cell r="AH363" t="str">
            <v>1 1. Inversión</v>
          </cell>
          <cell r="AI363" t="str">
            <v>O23011603400000007672</v>
          </cell>
          <cell r="AJ363">
            <v>896</v>
          </cell>
          <cell r="AK363">
            <v>44929</v>
          </cell>
          <cell r="AL363">
            <v>88599000</v>
          </cell>
          <cell r="AM363">
            <v>390</v>
          </cell>
          <cell r="AN363">
            <v>45291</v>
          </cell>
          <cell r="AO363">
            <v>88599000</v>
          </cell>
          <cell r="AP363" t="str">
            <v>Interno</v>
          </cell>
          <cell r="AQ363" t="str">
            <v>Lisa Cristina Gomez Camargo</v>
          </cell>
          <cell r="AR363" t="str">
            <v>Subsecretaria de Fortalecimiento de Capacidades y Oportunidades</v>
          </cell>
          <cell r="AS363" t="str">
            <v>Subsecretaría de Fortalecimiento de Capacidades y Oportunidades</v>
          </cell>
          <cell r="AT363"/>
          <cell r="AU363">
            <v>88599000</v>
          </cell>
        </row>
        <row r="364">
          <cell r="A364">
            <v>356</v>
          </cell>
          <cell r="B364">
            <v>356</v>
          </cell>
          <cell r="C364" t="str">
            <v>CD-PS-360-2023</v>
          </cell>
          <cell r="D364">
            <v>202</v>
          </cell>
          <cell r="E364" t="str">
            <v>SECOPII</v>
          </cell>
          <cell r="F364" t="str">
            <v>Contratos</v>
          </cell>
          <cell r="G364" t="str">
            <v>17 17. Contrato de Prestación de Servicios</v>
          </cell>
          <cell r="H364" t="str">
            <v xml:space="preserve">31 31-Servicios Profesionales </v>
          </cell>
          <cell r="I364" t="str">
            <v>LINA MARIA FONSECA LOPEZ</v>
          </cell>
          <cell r="J364">
            <v>1018472399</v>
          </cell>
          <cell r="K364" t="str">
            <v>29/11/1994</v>
          </cell>
          <cell r="L364"/>
          <cell r="M364"/>
          <cell r="N364" t="str">
            <v>3 3. Único Contratista</v>
          </cell>
          <cell r="O364" t="str">
            <v xml:space="preserve">COLOMBIA </v>
          </cell>
          <cell r="P364" t="str">
            <v xml:space="preserve">BOGOTÁ </v>
          </cell>
          <cell r="Q364" t="str">
            <v>BOGOTÁ</v>
          </cell>
          <cell r="R364" t="str">
            <v>Abogada
PSICOLOGA</v>
          </cell>
          <cell r="S364" t="str">
            <v>TP y 25-33 ME 
Título profesional en Derecho del 
Núcleo Básico del Conocimiento 
en Derecho y afines. 
Treinta y tres (33) meses de 
experiencia profesional y/o su 
equivalencia, contenidas en el 
artículo cuarto de la Resolución 012 
de 2017.
En caso de requerirse, se 
aplicarán las equivalencias para 
la experiencia, contenidas en el 
artículo cuarto de la Resolución 
012 del 12 de enero de 2017.</v>
          </cell>
          <cell r="T364" t="str">
            <v>LAURA MARCELA TAMI LEAL</v>
          </cell>
          <cell r="U364" t="str">
            <v>1 1. Ley 80</v>
          </cell>
          <cell r="V364" t="str">
            <v>5 5. Contratación directa</v>
          </cell>
          <cell r="W364" t="str">
            <v>6 6. Otro</v>
          </cell>
          <cell r="X364" t="str">
            <v>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 PC 202</v>
          </cell>
          <cell r="Y364">
            <v>44952</v>
          </cell>
          <cell r="Z364">
            <v>44953</v>
          </cell>
          <cell r="AA364">
            <v>45271</v>
          </cell>
          <cell r="AB364" t="str">
            <v>MESES</v>
          </cell>
          <cell r="AC364">
            <v>10.8</v>
          </cell>
          <cell r="AD364" t="str">
            <v>DIAS</v>
          </cell>
          <cell r="AE364">
            <v>318</v>
          </cell>
          <cell r="AF364" t="str">
            <v>https://community.secop.gov.co/Public/Tendering/OpportunityDetail/Index?noticeUID=CO1.NTC.3855797&amp;isFromPublicArea=True&amp;isModal=true&amp;asPopupView=true</v>
          </cell>
          <cell r="AG364">
            <v>44952</v>
          </cell>
          <cell r="AH364" t="str">
            <v>1 1. Inversión</v>
          </cell>
          <cell r="AI364" t="str">
            <v>O23011603400000007672</v>
          </cell>
          <cell r="AJ364">
            <v>892</v>
          </cell>
          <cell r="AK364">
            <v>44929</v>
          </cell>
          <cell r="AL364">
            <v>55377000</v>
          </cell>
          <cell r="AM364">
            <v>385</v>
          </cell>
          <cell r="AN364">
            <v>45291</v>
          </cell>
          <cell r="AO364">
            <v>55377000</v>
          </cell>
          <cell r="AP364" t="str">
            <v>Interno</v>
          </cell>
          <cell r="AQ364" t="str">
            <v>Lisa Cristina Gomez Camargo</v>
          </cell>
          <cell r="AR364" t="str">
            <v>Subsecretaria de Fortalecimiento de Capacidades y Oportunidades</v>
          </cell>
          <cell r="AS364" t="str">
            <v>Subsecretaría de Fortalecimiento de Capacidades y Oportunidades</v>
          </cell>
          <cell r="AT364"/>
          <cell r="AU364">
            <v>55377000</v>
          </cell>
        </row>
        <row r="365">
          <cell r="A365">
            <v>357</v>
          </cell>
          <cell r="B365">
            <v>357</v>
          </cell>
          <cell r="C365" t="str">
            <v>CD-PS-361-2023</v>
          </cell>
          <cell r="D365">
            <v>185</v>
          </cell>
          <cell r="E365" t="str">
            <v>SECOPII</v>
          </cell>
          <cell r="F365" t="str">
            <v>Contratos</v>
          </cell>
          <cell r="G365" t="str">
            <v>17 17. Contrato de Prestación de Servicios</v>
          </cell>
          <cell r="H365" t="str">
            <v xml:space="preserve">31 31-Servicios Profesionales </v>
          </cell>
          <cell r="I365" t="str">
            <v>NIDIA  OLAYA PRADA</v>
          </cell>
          <cell r="J365">
            <v>28870153</v>
          </cell>
          <cell r="K365" t="str">
            <v>31/12/1969</v>
          </cell>
          <cell r="L365"/>
          <cell r="M365"/>
          <cell r="N365" t="str">
            <v>3 3. Único Contratista</v>
          </cell>
          <cell r="O365" t="str">
            <v xml:space="preserve">COLOMBIA </v>
          </cell>
          <cell r="P365" t="str">
            <v>TOLIMA</v>
          </cell>
          <cell r="Q365" t="str">
            <v>ORTEGA</v>
          </cell>
          <cell r="R365" t="str">
            <v xml:space="preserve">ABOGADA ESPECIALISTA EN INSTITUCIONES JURIDICO PENALES MAESTRIA EN DERECHO PENAL
</v>
          </cell>
          <cell r="S365" t="str">
            <v>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365" t="str">
            <v>LAURA MARCELA TAMI LEAL</v>
          </cell>
          <cell r="U365" t="str">
            <v>1 1. Ley 80</v>
          </cell>
          <cell r="V365" t="str">
            <v>5 5. Contratación directa</v>
          </cell>
          <cell r="W365" t="str">
            <v>6 6. Otro</v>
          </cell>
          <cell r="X365" t="str">
            <v>Prestar los servicios profesionales para apoyar a la Subsecretaría de Fortalecimiento de Capacidades y Oportunidades en la articulación y seguimiento de los equipos de profesionales que brindan atención a mujeres víctimas de violencias en el Distrito. pc 185</v>
          </cell>
          <cell r="Y365">
            <v>44952</v>
          </cell>
          <cell r="Z365">
            <v>44953</v>
          </cell>
          <cell r="AA365">
            <v>45271</v>
          </cell>
          <cell r="AB365" t="str">
            <v>MESES</v>
          </cell>
          <cell r="AC365">
            <v>10.8</v>
          </cell>
          <cell r="AD365" t="str">
            <v>DIAS</v>
          </cell>
          <cell r="AE365">
            <v>318</v>
          </cell>
          <cell r="AF365" t="str">
            <v>https://community.secop.gov.co/Public/Tendering/OpportunityDetail/Index?noticeUID=CO1.NTC.3855830&amp;isFromPublicArea=True&amp;isModal=true&amp;asPopupView=true</v>
          </cell>
          <cell r="AG365">
            <v>44952</v>
          </cell>
          <cell r="AH365" t="str">
            <v>1 1. Inversión</v>
          </cell>
          <cell r="AI365" t="str">
            <v>O23011603400000007672</v>
          </cell>
          <cell r="AJ365">
            <v>872</v>
          </cell>
          <cell r="AK365">
            <v>44929</v>
          </cell>
          <cell r="AL365">
            <v>85606500</v>
          </cell>
          <cell r="AM365">
            <v>383</v>
          </cell>
          <cell r="AN365">
            <v>45271</v>
          </cell>
          <cell r="AO365">
            <v>85606500</v>
          </cell>
          <cell r="AP365" t="str">
            <v>Interno</v>
          </cell>
          <cell r="AQ365" t="str">
            <v>Lisa Cristina Gomez Camargo</v>
          </cell>
          <cell r="AR365" t="str">
            <v>Subsecretaria de Fortalecimiento de Capacidades y Oportunidades</v>
          </cell>
          <cell r="AS365" t="str">
            <v>Subsecretaría de Fortalecimiento de Capacidades y Oportunidades</v>
          </cell>
          <cell r="AT365"/>
          <cell r="AU365">
            <v>85606500</v>
          </cell>
        </row>
        <row r="366">
          <cell r="A366">
            <v>358</v>
          </cell>
          <cell r="B366">
            <v>358</v>
          </cell>
          <cell r="C366" t="str">
            <v>CD-PS-362-2023</v>
          </cell>
          <cell r="D366">
            <v>363</v>
          </cell>
          <cell r="E366" t="str">
            <v>SECOPII</v>
          </cell>
          <cell r="F366" t="str">
            <v>Contratos</v>
          </cell>
          <cell r="G366" t="str">
            <v>17 17. Contrato de Prestación de Servicios</v>
          </cell>
          <cell r="H366" t="str">
            <v xml:space="preserve">31 31-Servicios Profesionales </v>
          </cell>
          <cell r="I366" t="str">
            <v>DIANA MARIA CARDOZO TAMAYO</v>
          </cell>
          <cell r="J366">
            <v>52390731</v>
          </cell>
          <cell r="K366" t="str">
            <v>04/03/1978</v>
          </cell>
          <cell r="L366"/>
          <cell r="M366"/>
          <cell r="N366" t="str">
            <v>3 3. Único Contratista</v>
          </cell>
          <cell r="O366" t="str">
            <v xml:space="preserve">COLOMBIA </v>
          </cell>
          <cell r="P366" t="str">
            <v>CUNDINAMARCA</v>
          </cell>
          <cell r="Q366" t="str">
            <v>BOGOTA D.C</v>
          </cell>
          <cell r="R366" t="str">
            <v>TRABAJADORA SOCIAL</v>
          </cell>
          <cell r="S366"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66" t="str">
            <v>LAURA MARCELA TAMI LEAL</v>
          </cell>
          <cell r="U366" t="str">
            <v>1 1. Ley 80</v>
          </cell>
          <cell r="V366" t="str">
            <v>5 5. Contratación directa</v>
          </cell>
          <cell r="W366" t="str">
            <v>6 6. Otro</v>
          </cell>
          <cell r="X366"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363</v>
          </cell>
          <cell r="Y366">
            <v>44952</v>
          </cell>
          <cell r="Z366">
            <v>44953</v>
          </cell>
          <cell r="AA366">
            <v>45286</v>
          </cell>
          <cell r="AB366" t="str">
            <v>MESES</v>
          </cell>
          <cell r="AC366">
            <v>11.3</v>
          </cell>
          <cell r="AD366" t="str">
            <v>DIAS</v>
          </cell>
          <cell r="AE366">
            <v>333</v>
          </cell>
          <cell r="AF366" t="str">
            <v>https://community.secop.gov.co/Public/Tendering/OpportunityDetail/Index?noticeUID=CO1.NTC.3856433&amp;isFromPublicArea=True&amp;isModal=true&amp;asPopupView=true</v>
          </cell>
          <cell r="AG366">
            <v>44952</v>
          </cell>
          <cell r="AH366" t="str">
            <v>1 1. Inversión</v>
          </cell>
          <cell r="AI366" t="str">
            <v>O23011603400000007734</v>
          </cell>
          <cell r="AJ366">
            <v>175</v>
          </cell>
          <cell r="AK366">
            <v>44929</v>
          </cell>
          <cell r="AL366">
            <v>63019000</v>
          </cell>
          <cell r="AM366">
            <v>395</v>
          </cell>
          <cell r="AN366">
            <v>45286</v>
          </cell>
          <cell r="AO366">
            <v>63019000</v>
          </cell>
          <cell r="AP366" t="str">
            <v>Interno</v>
          </cell>
          <cell r="AQ366" t="str">
            <v>Alexandra Quintero Benavides</v>
          </cell>
          <cell r="AR366" t="str">
            <v>Directora de la Eliminación de Violencias contra las Mujeres y Acceso a la Justicia</v>
          </cell>
          <cell r="AS366" t="str">
            <v>Dirección de la Eliminación de Violencias contra las Mujeres y Acceso a la Justicia</v>
          </cell>
          <cell r="AT366"/>
          <cell r="AU366">
            <v>63019000</v>
          </cell>
        </row>
        <row r="367">
          <cell r="A367">
            <v>359</v>
          </cell>
          <cell r="B367">
            <v>359</v>
          </cell>
          <cell r="C367" t="str">
            <v>CD-PS-363-2023</v>
          </cell>
          <cell r="D367">
            <v>365</v>
          </cell>
          <cell r="E367" t="str">
            <v>SECOPII</v>
          </cell>
          <cell r="F367" t="str">
            <v>Contratos</v>
          </cell>
          <cell r="G367" t="str">
            <v>17 17. Contrato de Prestación de Servicios</v>
          </cell>
          <cell r="H367" t="str">
            <v xml:space="preserve">31 31-Servicios Profesionales </v>
          </cell>
          <cell r="I367" t="str">
            <v>KAREN YISSEL AVILA RIOS</v>
          </cell>
          <cell r="J367">
            <v>1032374674</v>
          </cell>
          <cell r="K367" t="str">
            <v>28/10/1986</v>
          </cell>
          <cell r="L367"/>
          <cell r="M367"/>
          <cell r="N367" t="str">
            <v>3 3. Único Contratista</v>
          </cell>
          <cell r="O367" t="str">
            <v>COLOMBIA</v>
          </cell>
          <cell r="P367" t="str">
            <v>BOGOTÁ</v>
          </cell>
          <cell r="Q367" t="str">
            <v>BOGOTÁ</v>
          </cell>
          <cell r="R367" t="str">
            <v>TRABAJO SOCIAL</v>
          </cell>
          <cell r="S367"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67" t="str">
            <v>LAURA MARCELA TAMI LEAL</v>
          </cell>
          <cell r="U367" t="str">
            <v>1 1. Ley 80</v>
          </cell>
          <cell r="V367" t="str">
            <v>5 5. Contratación directa</v>
          </cell>
          <cell r="W367" t="str">
            <v>6 6. Otro</v>
          </cell>
          <cell r="X367"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365</v>
          </cell>
          <cell r="Y367">
            <v>44952</v>
          </cell>
          <cell r="Z367">
            <v>44953</v>
          </cell>
          <cell r="AA367">
            <v>45286</v>
          </cell>
          <cell r="AB367" t="str">
            <v>MESES</v>
          </cell>
          <cell r="AC367">
            <v>11.3</v>
          </cell>
          <cell r="AD367" t="str">
            <v>DIAS</v>
          </cell>
          <cell r="AE367">
            <v>333</v>
          </cell>
          <cell r="AF367" t="str">
            <v>https://community.secop.gov.co/Public/Tendering/OpportunityDetail/Index?noticeUID=CO1.NTC.3856851&amp;isFromPublicArea=True&amp;isModal=true&amp;asPopupView=true</v>
          </cell>
          <cell r="AG367">
            <v>44952</v>
          </cell>
          <cell r="AH367" t="str">
            <v>1 1. Inversión</v>
          </cell>
          <cell r="AI367" t="str">
            <v>O23011603400000007734</v>
          </cell>
          <cell r="AJ367">
            <v>183</v>
          </cell>
          <cell r="AK367">
            <v>44929</v>
          </cell>
          <cell r="AL367">
            <v>63019000</v>
          </cell>
          <cell r="AM367">
            <v>399</v>
          </cell>
          <cell r="AN367">
            <v>45286</v>
          </cell>
          <cell r="AO367">
            <v>63019000</v>
          </cell>
          <cell r="AP367" t="str">
            <v>Interno</v>
          </cell>
          <cell r="AQ367" t="str">
            <v>Alexandra Quintero Benavides</v>
          </cell>
          <cell r="AR367" t="str">
            <v>Directora de la Eliminación de Violencias contra las Mujeres y Acceso a la Justicia</v>
          </cell>
          <cell r="AS367" t="str">
            <v>Dirección de la Eliminación de Violencias contra las Mujeres y Acceso a la Justicia</v>
          </cell>
          <cell r="AT367"/>
          <cell r="AU367">
            <v>63019000</v>
          </cell>
        </row>
        <row r="368">
          <cell r="A368">
            <v>360</v>
          </cell>
          <cell r="B368">
            <v>360</v>
          </cell>
          <cell r="C368" t="str">
            <v>CD-PS-364-2023</v>
          </cell>
          <cell r="D368">
            <v>369</v>
          </cell>
          <cell r="E368" t="str">
            <v>SECOPII</v>
          </cell>
          <cell r="F368" t="str">
            <v>Contratos</v>
          </cell>
          <cell r="G368" t="str">
            <v>17 17. Contrato de Prestación de Servicios</v>
          </cell>
          <cell r="H368" t="str">
            <v xml:space="preserve">31 31-Servicios Profesionales </v>
          </cell>
          <cell r="I368" t="str">
            <v>LADY PAOLA ESCOBAR ARIAS</v>
          </cell>
          <cell r="J368">
            <v>53080974</v>
          </cell>
          <cell r="K368" t="str">
            <v>20/08/1984</v>
          </cell>
          <cell r="L368"/>
          <cell r="M368"/>
          <cell r="N368" t="str">
            <v>3 3. Único Contratista</v>
          </cell>
          <cell r="O368" t="str">
            <v xml:space="preserve">COLOMBIA </v>
          </cell>
          <cell r="P368" t="str">
            <v>CUNDINAMARCA</v>
          </cell>
          <cell r="Q368" t="str">
            <v>BOGOTA D.C</v>
          </cell>
          <cell r="R368" t="str">
            <v>PSICOLOGA</v>
          </cell>
          <cell r="S368"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68" t="str">
            <v>LAURA MARCELA TAMI LEAL</v>
          </cell>
          <cell r="U368" t="str">
            <v>1 1. Ley 80</v>
          </cell>
          <cell r="V368" t="str">
            <v>5 5. Contratación directa</v>
          </cell>
          <cell r="W368" t="str">
            <v>6 6. Otro</v>
          </cell>
          <cell r="X368"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369</v>
          </cell>
          <cell r="Y368">
            <v>44952</v>
          </cell>
          <cell r="Z368">
            <v>44953</v>
          </cell>
          <cell r="AA368">
            <v>45286</v>
          </cell>
          <cell r="AB368" t="str">
            <v>MESES</v>
          </cell>
          <cell r="AC368">
            <v>11.3</v>
          </cell>
          <cell r="AD368" t="str">
            <v>DIAS</v>
          </cell>
          <cell r="AE368">
            <v>333</v>
          </cell>
          <cell r="AF368" t="str">
            <v>https://community.secop.gov.co/Public/Tendering/OpportunityDetail/Index?noticeUID=CO1.NTC.3857432&amp;isFromPublicArea=True&amp;isModal=true&amp;asPopupView=true</v>
          </cell>
          <cell r="AG368">
            <v>44952</v>
          </cell>
          <cell r="AH368" t="str">
            <v>1 1. Inversión</v>
          </cell>
          <cell r="AI368" t="str">
            <v>O23011603400000007734</v>
          </cell>
          <cell r="AJ368">
            <v>191</v>
          </cell>
          <cell r="AK368">
            <v>44929</v>
          </cell>
          <cell r="AL368">
            <v>63019000</v>
          </cell>
          <cell r="AM368">
            <v>400</v>
          </cell>
          <cell r="AN368">
            <v>45286</v>
          </cell>
          <cell r="AO368">
            <v>63019000</v>
          </cell>
          <cell r="AP368" t="str">
            <v>Interno</v>
          </cell>
          <cell r="AQ368" t="str">
            <v>Alexandra Quintero Benavides</v>
          </cell>
          <cell r="AR368" t="str">
            <v>Directora de la Eliminación de Violencias contra las Mujeres y Acceso a la Justicia</v>
          </cell>
          <cell r="AS368" t="str">
            <v>Dirección de la Eliminación de Violencias contra las Mujeres y Acceso a la Justicia</v>
          </cell>
          <cell r="AT368"/>
          <cell r="AU368">
            <v>63019000</v>
          </cell>
        </row>
        <row r="369">
          <cell r="A369">
            <v>361</v>
          </cell>
          <cell r="B369">
            <v>361</v>
          </cell>
          <cell r="C369" t="str">
            <v>CD-PS-365-2023</v>
          </cell>
          <cell r="D369">
            <v>34</v>
          </cell>
          <cell r="E369" t="str">
            <v>SECOPII</v>
          </cell>
          <cell r="F369" t="str">
            <v>Contratos</v>
          </cell>
          <cell r="G369" t="str">
            <v>17 17. Contrato de Prestación de Servicios</v>
          </cell>
          <cell r="H369" t="str">
            <v xml:space="preserve">31 31-Servicios Profesionales </v>
          </cell>
          <cell r="I369" t="str">
            <v>ALEXANDRA  ECHEVERRY SOMPOLAS</v>
          </cell>
          <cell r="J369">
            <v>1020777012</v>
          </cell>
          <cell r="K369" t="str">
            <v>31/12/1969</v>
          </cell>
          <cell r="L369"/>
          <cell r="M369"/>
          <cell r="N369" t="str">
            <v>3 3. Único Contratista</v>
          </cell>
          <cell r="O369" t="str">
            <v xml:space="preserve">ESTADOS UNIDOS </v>
          </cell>
          <cell r="P369">
            <v>0</v>
          </cell>
          <cell r="Q369" t="str">
            <v xml:space="preserve">ESTADOS UNIDOS </v>
          </cell>
          <cell r="R369" t="str">
            <v>Abogada</v>
          </cell>
          <cell r="S369" t="str">
            <v>TP + E y 17 - 22 ME
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 de 2017.
Título de Posgrado en modalidad de especialización 
o su equivalencia.
Mínimo diecisiete (17) 
meses de experiencia 
profesional
Título de posgrado 
en la Modalidad de 
Especialización por 
(2) años de 
experiencia 
profesional o 
viceversa.</v>
          </cell>
          <cell r="T369" t="str">
            <v>LAURA MARCELA TAMI LEAL</v>
          </cell>
          <cell r="U369" t="str">
            <v>1 1. Ley 80</v>
          </cell>
          <cell r="V369" t="str">
            <v>5 5. Contratación directa</v>
          </cell>
          <cell r="W369" t="str">
            <v>6 6. Otro</v>
          </cell>
          <cell r="X369" t="str">
            <v>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PC34</v>
          </cell>
          <cell r="Y369">
            <v>44952</v>
          </cell>
          <cell r="Z369">
            <v>44953</v>
          </cell>
          <cell r="AA369">
            <v>45291</v>
          </cell>
          <cell r="AB369" t="str">
            <v>MESES</v>
          </cell>
          <cell r="AC369">
            <v>11.266666666666667</v>
          </cell>
          <cell r="AD369" t="str">
            <v>DIAS</v>
          </cell>
          <cell r="AE369">
            <v>338</v>
          </cell>
          <cell r="AF369" t="str">
            <v>https://community.secop.gov.co/Public/Tendering/OpportunityDetail/Index?noticeUID=CO1.NTC.3856627&amp;isFromPublicArea=True&amp;isModal=true&amp;asPopupView=true</v>
          </cell>
          <cell r="AG369">
            <v>44952</v>
          </cell>
          <cell r="AH369" t="str">
            <v>1 1. Inversión</v>
          </cell>
          <cell r="AI369" t="str">
            <v>O23011601050000007671</v>
          </cell>
          <cell r="AJ369">
            <v>203</v>
          </cell>
          <cell r="AK369">
            <v>44929</v>
          </cell>
          <cell r="AL369">
            <v>82915000</v>
          </cell>
          <cell r="AM369">
            <v>393</v>
          </cell>
          <cell r="AN369">
            <v>45291</v>
          </cell>
          <cell r="AO369">
            <v>82915000</v>
          </cell>
          <cell r="AP369" t="str">
            <v>Interno</v>
          </cell>
          <cell r="AQ369" t="str">
            <v>Marcia Yazmin Castro Ramirez</v>
          </cell>
          <cell r="AR369" t="str">
            <v>Directora de Enfoque Diferencial</v>
          </cell>
          <cell r="AS369" t="str">
            <v>Dirección de Enfoque Diferencial</v>
          </cell>
          <cell r="AT369"/>
          <cell r="AU369">
            <v>82915000</v>
          </cell>
        </row>
        <row r="370">
          <cell r="A370">
            <v>362</v>
          </cell>
          <cell r="B370">
            <v>362</v>
          </cell>
          <cell r="C370" t="str">
            <v>CD-PS-366-2023</v>
          </cell>
          <cell r="D370">
            <v>177</v>
          </cell>
          <cell r="E370" t="str">
            <v>SECOPII</v>
          </cell>
          <cell r="F370" t="str">
            <v>Contratos</v>
          </cell>
          <cell r="G370" t="str">
            <v>17 17. Contrato de Prestación de Servicios</v>
          </cell>
          <cell r="H370" t="str">
            <v xml:space="preserve">31 31-Servicios Profesionales </v>
          </cell>
          <cell r="I370" t="str">
            <v>JHOANNA CATERINE PRIETO MORENO</v>
          </cell>
          <cell r="J370">
            <v>53161685</v>
          </cell>
          <cell r="K370" t="str">
            <v>31/12/1969</v>
          </cell>
          <cell r="L370"/>
          <cell r="M370"/>
          <cell r="N370" t="str">
            <v>3 3. Único Contratista</v>
          </cell>
          <cell r="O370" t="str">
            <v xml:space="preserve">COLOMBIA </v>
          </cell>
          <cell r="P370" t="str">
            <v>CUNDINAMARCA</v>
          </cell>
          <cell r="Q370" t="str">
            <v>BOGOTA D.C</v>
          </cell>
          <cell r="R370" t="str">
            <v xml:space="preserve">ABOGADA ESPECIALISTA EN INSTITUCIONES JURIDICO PENALES MAESTRIA EN DERECHO PENAL
</v>
          </cell>
          <cell r="S370" t="str">
            <v>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370" t="str">
            <v>LAURA MARCELA TAMI LEAL</v>
          </cell>
          <cell r="U370" t="str">
            <v>1 1. Ley 80</v>
          </cell>
          <cell r="V370" t="str">
            <v>5 5. Contratación directa</v>
          </cell>
          <cell r="W370" t="str">
            <v>6 6. Otro</v>
          </cell>
          <cell r="X370" t="str">
            <v>Prestar los servicios profesionales para apoyar a la Subsecretaría de Fortalecimiento de Capacidades y Oportunidades en la articulación y seguimiento de los equipos de profesionales que brindan atención a mujeres víctimas de violencias en el Distrito. pc 177</v>
          </cell>
          <cell r="Y370">
            <v>44952</v>
          </cell>
          <cell r="Z370">
            <v>44953</v>
          </cell>
          <cell r="AA370">
            <v>45271</v>
          </cell>
          <cell r="AB370" t="str">
            <v>MESES</v>
          </cell>
          <cell r="AC370">
            <v>10.8</v>
          </cell>
          <cell r="AD370" t="str">
            <v>DIAS</v>
          </cell>
          <cell r="AE370">
            <v>318</v>
          </cell>
          <cell r="AF370" t="str">
            <v>https://community.secop.gov.co/Public/Tendering/OpportunityDetail/Index?noticeUID=CO1.NTC.3856280&amp;isFromPublicArea=True&amp;isModal=true&amp;asPopupView=true</v>
          </cell>
          <cell r="AG370">
            <v>44952</v>
          </cell>
          <cell r="AH370" t="str">
            <v>1 1. Inversión</v>
          </cell>
          <cell r="AI370" t="str">
            <v>O23011603400000007672</v>
          </cell>
          <cell r="AJ370">
            <v>870</v>
          </cell>
          <cell r="AK370">
            <v>44929</v>
          </cell>
          <cell r="AL370">
            <v>85606500</v>
          </cell>
          <cell r="AM370">
            <v>382</v>
          </cell>
          <cell r="AN370">
            <v>45271</v>
          </cell>
          <cell r="AO370">
            <v>85606500</v>
          </cell>
          <cell r="AP370" t="str">
            <v>Interno</v>
          </cell>
          <cell r="AQ370" t="str">
            <v>Lisa Cristina Gomez Camargo</v>
          </cell>
          <cell r="AR370" t="str">
            <v>Subsecretaria de Fortalecimiento de Capacidades y Oportunidades</v>
          </cell>
          <cell r="AS370" t="str">
            <v>Subsecretaría de Fortalecimiento de Capacidades y Oportunidades</v>
          </cell>
          <cell r="AT370"/>
          <cell r="AU370">
            <v>85606500</v>
          </cell>
        </row>
        <row r="371">
          <cell r="A371">
            <v>363</v>
          </cell>
          <cell r="B371">
            <v>363</v>
          </cell>
          <cell r="C371" t="str">
            <v>CD-PS-367-2023</v>
          </cell>
          <cell r="D371">
            <v>103</v>
          </cell>
          <cell r="E371" t="str">
            <v>SECOPII</v>
          </cell>
          <cell r="F371" t="str">
            <v>Contratos</v>
          </cell>
          <cell r="G371" t="str">
            <v>17 17. Contrato de Prestación de Servicios</v>
          </cell>
          <cell r="H371" t="str">
            <v xml:space="preserve">31 31-Servicios Profesionales </v>
          </cell>
          <cell r="I371" t="str">
            <v>ELVIA LUCELLY CESPEDES ESPITIA</v>
          </cell>
          <cell r="J371">
            <v>39525320</v>
          </cell>
          <cell r="K371" t="str">
            <v>19/08/1960</v>
          </cell>
          <cell r="L371"/>
          <cell r="M371"/>
          <cell r="N371" t="str">
            <v>3 3. Único Contratista</v>
          </cell>
          <cell r="O371" t="str">
            <v xml:space="preserve">COLOMBIA </v>
          </cell>
          <cell r="P371" t="str">
            <v>CUNDINAMARCA</v>
          </cell>
          <cell r="Q371" t="str">
            <v>BOGOTA D.C</v>
          </cell>
          <cell r="R371" t="str">
            <v>ABOGADO ESPECIALISTA EN DERECHO DE FAMILIA</v>
          </cell>
          <cell r="S371"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71" t="str">
            <v>LAURA MARCELA TAMI LEAL</v>
          </cell>
          <cell r="U371" t="str">
            <v>1 1. Ley 80</v>
          </cell>
          <cell r="V371" t="str">
            <v>5 5. Contratación directa</v>
          </cell>
          <cell r="W371" t="str">
            <v>6 6. Otro</v>
          </cell>
          <cell r="X371" t="str">
            <v>Prestar los servicios profesionales para brindar atención a mujeres víctimas de violencias en los niveles de orientación, asesoría y/o representación jurídica en el territorio. pc 103</v>
          </cell>
          <cell r="Y371">
            <v>44952</v>
          </cell>
          <cell r="Z371">
            <v>44953</v>
          </cell>
          <cell r="AA371">
            <v>45271</v>
          </cell>
          <cell r="AB371" t="str">
            <v>MESES</v>
          </cell>
          <cell r="AC371">
            <v>10.8</v>
          </cell>
          <cell r="AD371" t="str">
            <v>DIAS</v>
          </cell>
          <cell r="AE371">
            <v>318</v>
          </cell>
          <cell r="AF371" t="str">
            <v>https://community.secop.gov.co/Public/Tendering/OpportunityDetail/Index?noticeUID=CO1.NTC.3856336&amp;isFromPublicArea=True&amp;isModal=true&amp;asPopupView=true</v>
          </cell>
          <cell r="AG371">
            <v>44952</v>
          </cell>
          <cell r="AH371" t="str">
            <v>1 1. Inversión</v>
          </cell>
          <cell r="AI371" t="str">
            <v>O23011603400000007672</v>
          </cell>
          <cell r="AJ371">
            <v>873</v>
          </cell>
          <cell r="AK371">
            <v>44929</v>
          </cell>
          <cell r="AL371">
            <v>66444000</v>
          </cell>
          <cell r="AM371">
            <v>384</v>
          </cell>
          <cell r="AN371">
            <v>45270</v>
          </cell>
          <cell r="AO371">
            <v>66444000</v>
          </cell>
          <cell r="AP371" t="str">
            <v>Interno</v>
          </cell>
          <cell r="AQ371" t="str">
            <v>Lisa Cristina Gomez Camargo</v>
          </cell>
          <cell r="AR371" t="str">
            <v>Subsecretaria de Fortalecimiento de Capacidades y Oportunidades</v>
          </cell>
          <cell r="AS371" t="str">
            <v>Subsecretaría de Fortalecimiento de Capacidades y Oportunidades</v>
          </cell>
          <cell r="AT371"/>
          <cell r="AU371">
            <v>66444000</v>
          </cell>
        </row>
        <row r="372">
          <cell r="A372">
            <v>364</v>
          </cell>
          <cell r="B372">
            <v>364</v>
          </cell>
          <cell r="C372" t="str">
            <v>CD-PS-368-2023</v>
          </cell>
          <cell r="D372">
            <v>262</v>
          </cell>
          <cell r="E372" t="str">
            <v>SECOPII</v>
          </cell>
          <cell r="F372" t="str">
            <v>Contratos</v>
          </cell>
          <cell r="G372" t="str">
            <v>17 17. Contrato de Prestación de Servicios</v>
          </cell>
          <cell r="H372" t="str">
            <v xml:space="preserve">31 31-Servicios Profesionales </v>
          </cell>
          <cell r="I372" t="str">
            <v>KEYLI CONSTANZA BARRIOS HINESTROZA</v>
          </cell>
          <cell r="J372">
            <v>1022363074</v>
          </cell>
          <cell r="K372" t="str">
            <v>11/06/1990</v>
          </cell>
          <cell r="L372"/>
          <cell r="M372"/>
          <cell r="N372" t="str">
            <v>3 3. Único Contratista</v>
          </cell>
          <cell r="O372" t="str">
            <v>COLOMBIA</v>
          </cell>
          <cell r="P372" t="str">
            <v>BOGOTÁ</v>
          </cell>
          <cell r="Q372" t="str">
            <v>BOGOTÁ</v>
          </cell>
          <cell r="R372" t="str">
            <v>PSICOLOGA
INTERVENCION SOCIAL EN LAS SOCIEDADES DEL CONOCIMIENTO</v>
          </cell>
          <cell r="S372" t="str">
            <v>* Título profesional en 
el núcleo básico del conocimiento 
de: Psicología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72" t="str">
            <v>LAURA MARCELA TAMI LEAL</v>
          </cell>
          <cell r="U372" t="str">
            <v>1 1. Ley 80</v>
          </cell>
          <cell r="V372" t="str">
            <v>5 5. Contratación directa</v>
          </cell>
          <cell r="W372" t="str">
            <v>6 6. Otro</v>
          </cell>
          <cell r="X372" t="str">
            <v>Prestar servicios profesionales a la Dirección de Eliminación de Violencias contra las Mujeres y Acceso a la Justicia, en la atención y seguimiento psicosocial a las mujeres víctimas de violencia o en riesgo de feminicidio que sean acogidas en el marco de la operación de la Casa Refugio modalidad intermedia. PC 262</v>
          </cell>
          <cell r="Y372">
            <v>44952</v>
          </cell>
          <cell r="Z372">
            <v>44958</v>
          </cell>
          <cell r="AA372">
            <v>45291</v>
          </cell>
          <cell r="AB372" t="str">
            <v>MESES</v>
          </cell>
          <cell r="AC372">
            <v>11.1</v>
          </cell>
          <cell r="AD372" t="str">
            <v>DIAS</v>
          </cell>
          <cell r="AE372">
            <v>333</v>
          </cell>
          <cell r="AF372" t="str">
            <v>https://community.secop.gov.co/Public/Tendering/OpportunityDetail/Index?noticeUID=CO1.NTC.3856829&amp;isFromPublicArea=True&amp;isModal=true&amp;asPopupView=true</v>
          </cell>
          <cell r="AG372">
            <v>44952</v>
          </cell>
          <cell r="AH372" t="str">
            <v>1 1. Inversión</v>
          </cell>
          <cell r="AI372" t="str">
            <v>O23011603400000007734</v>
          </cell>
          <cell r="AJ372">
            <v>108</v>
          </cell>
          <cell r="AK372">
            <v>44929</v>
          </cell>
          <cell r="AL372">
            <v>67459000</v>
          </cell>
          <cell r="AM372">
            <v>405</v>
          </cell>
          <cell r="AN372">
            <v>45291</v>
          </cell>
          <cell r="AO372">
            <v>67459000</v>
          </cell>
          <cell r="AP372" t="str">
            <v>Interno</v>
          </cell>
          <cell r="AQ372" t="str">
            <v>Alexandra Quintero Benavides</v>
          </cell>
          <cell r="AR372" t="str">
            <v>Directora de la Eliminación de Violencias contra las Mujeres y Acceso a la Justicia</v>
          </cell>
          <cell r="AS372" t="str">
            <v>Dirección de la Eliminación de Violencias contra las Mujeres y Acceso a la Justicia</v>
          </cell>
          <cell r="AT372"/>
          <cell r="AU372">
            <v>67459000</v>
          </cell>
        </row>
        <row r="373">
          <cell r="A373">
            <v>365</v>
          </cell>
          <cell r="B373">
            <v>365</v>
          </cell>
          <cell r="C373" t="str">
            <v>CD-PS-369-2023</v>
          </cell>
          <cell r="D373">
            <v>263</v>
          </cell>
          <cell r="E373" t="str">
            <v>SECOPII</v>
          </cell>
          <cell r="F373" t="str">
            <v>Contratos</v>
          </cell>
          <cell r="G373" t="str">
            <v>17 17. Contrato de Prestación de Servicios</v>
          </cell>
          <cell r="H373" t="str">
            <v xml:space="preserve">31 31-Servicios Profesionales </v>
          </cell>
          <cell r="I373" t="str">
            <v>CATALINA  BELEÑO QUIMBAYO</v>
          </cell>
          <cell r="J373">
            <v>1032433060</v>
          </cell>
          <cell r="K373" t="str">
            <v>08/11/1989</v>
          </cell>
          <cell r="L373"/>
          <cell r="M373"/>
          <cell r="N373" t="str">
            <v>3 3. Único Contratista</v>
          </cell>
          <cell r="O373" t="str">
            <v>Colombia</v>
          </cell>
          <cell r="P373" t="str">
            <v>Bogotá D.C.</v>
          </cell>
          <cell r="Q373" t="str">
            <v>Bogotá D.C.</v>
          </cell>
          <cell r="R373" t="str">
            <v>PSICOLOGÍA
MAESTRÍA EN ESTUDIOS CULTURALES</v>
          </cell>
          <cell r="S373" t="str">
            <v>* Título profesional en el núcleo básico 
del conocimiento de: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73" t="str">
            <v>LAURA MARCELA TAMI LEAL</v>
          </cell>
          <cell r="U373" t="str">
            <v>1 1. Ley 80</v>
          </cell>
          <cell r="V373" t="str">
            <v>5 5. Contratación directa</v>
          </cell>
          <cell r="W373" t="str">
            <v>6 6. Otro</v>
          </cell>
          <cell r="X373" t="str">
            <v>Prestar servicios profesionales a la Dirección de Eliminación de Violencias contra las Mujeres y Acceso a la Justicia, en la formulación, implementación y seguimiento de procedimientos, orientaciones y lineamientos técnicos que sean requeridos en el marco del modelo de las Casa Refugio, de acuerdo a los lineamientos de la Entidad. PC 263</v>
          </cell>
          <cell r="Y373">
            <v>44952</v>
          </cell>
          <cell r="Z373">
            <v>44953</v>
          </cell>
          <cell r="AA373">
            <v>45286</v>
          </cell>
          <cell r="AB373" t="str">
            <v>MESES</v>
          </cell>
          <cell r="AC373">
            <v>11.3</v>
          </cell>
          <cell r="AD373" t="str">
            <v>DIAS</v>
          </cell>
          <cell r="AE373">
            <v>333</v>
          </cell>
          <cell r="AF373" t="str">
            <v>https://community.secop.gov.co/Public/Tendering/OpportunityDetail/Index?noticeUID=CO1.NTC.3857307&amp;isFromPublicArea=True&amp;isModal=true&amp;asPopupView=true</v>
          </cell>
          <cell r="AG373">
            <v>44952</v>
          </cell>
          <cell r="AH373" t="str">
            <v>1 1. Inversión</v>
          </cell>
          <cell r="AI373" t="str">
            <v>O23011603400000007734</v>
          </cell>
          <cell r="AJ373">
            <v>46</v>
          </cell>
          <cell r="AK373">
            <v>44929</v>
          </cell>
          <cell r="AL373">
            <v>69608000</v>
          </cell>
          <cell r="AM373">
            <v>406</v>
          </cell>
          <cell r="AN373">
            <v>45286</v>
          </cell>
          <cell r="AO373">
            <v>69608000</v>
          </cell>
          <cell r="AP373" t="str">
            <v>Interno</v>
          </cell>
          <cell r="AQ373" t="str">
            <v>Alexandra Quintero Benavides</v>
          </cell>
          <cell r="AR373" t="str">
            <v>Directora de la Eliminación de Violencias contra las Mujeres y Acceso a la Justicia</v>
          </cell>
          <cell r="AS373" t="str">
            <v>Dirección de la Eliminación de Violencias contra las Mujeres y Acceso a la Justicia</v>
          </cell>
          <cell r="AT373"/>
          <cell r="AU373">
            <v>69608000</v>
          </cell>
        </row>
        <row r="374">
          <cell r="A374">
            <v>366</v>
          </cell>
          <cell r="B374">
            <v>366</v>
          </cell>
          <cell r="C374" t="str">
            <v>CD-PS-370-2023</v>
          </cell>
          <cell r="D374">
            <v>431</v>
          </cell>
          <cell r="E374" t="str">
            <v>SECOPII</v>
          </cell>
          <cell r="F374" t="str">
            <v>Contratos</v>
          </cell>
          <cell r="G374" t="str">
            <v>17 17. Contrato de Prestación de Servicios</v>
          </cell>
          <cell r="H374" t="str">
            <v xml:space="preserve">31 31-Servicios Profesionales </v>
          </cell>
          <cell r="I374" t="str">
            <v>ELIZABETH  SALAZAR NIÑO</v>
          </cell>
          <cell r="J374">
            <v>1098777417</v>
          </cell>
          <cell r="K374" t="str">
            <v>31/12/1969</v>
          </cell>
          <cell r="L374"/>
          <cell r="M374"/>
          <cell r="N374" t="str">
            <v>3 3. Único Contratista</v>
          </cell>
          <cell r="O374" t="str">
            <v>Colombia</v>
          </cell>
          <cell r="P374" t="str">
            <v>Santander</v>
          </cell>
          <cell r="Q374" t="str">
            <v>Bucaramanga</v>
          </cell>
          <cell r="R374" t="str">
            <v>DERECHO
MAESTRÍA EN DERECHO CONSTITUCIONAL</v>
          </cell>
          <cell r="S374" t="str">
            <v>Título Profesional con 
tarjeta profesional en las 
disciplinas académicas 
del núcleo básico del 
conocimiento – NBC de
Derecho y Afines; y 
Título de Postgrado en 
modalidad de 
Especialización en áreas 
afines.
Mínimo dieciséis
(16) meses de
experiencia
profesional
Título de postgrado en la Modalidad 
de Especialización por dos (2) años 
de experiencia profesional o 
viceversa, esto según lo establecido 
en la Resolución 0012 del 12 de enero 
de 2017</v>
          </cell>
          <cell r="T374" t="str">
            <v>LAURA MARCELA TAMI LEAL</v>
          </cell>
          <cell r="U374" t="str">
            <v>1 1. Ley 80</v>
          </cell>
          <cell r="V374" t="str">
            <v>5 5. Contratación directa</v>
          </cell>
          <cell r="W374" t="str">
            <v>6 6. Otro</v>
          </cell>
          <cell r="X374" t="str">
            <v>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431</v>
          </cell>
          <cell r="Y374">
            <v>44952</v>
          </cell>
          <cell r="Z374">
            <v>44956</v>
          </cell>
          <cell r="AA374">
            <v>45259</v>
          </cell>
          <cell r="AB374" t="str">
            <v>MESES</v>
          </cell>
          <cell r="AC374">
            <v>10.1</v>
          </cell>
          <cell r="AD374" t="str">
            <v>DIAS</v>
          </cell>
          <cell r="AE374">
            <v>303</v>
          </cell>
          <cell r="AF374" t="str">
            <v>https://community.secop.gov.co/Public/Tendering/OpportunityDetail/Index?noticeUID=CO1.NTC.3856978&amp;isFromPublicArea=True&amp;isModal=true&amp;asPopupView=true</v>
          </cell>
          <cell r="AG374">
            <v>44952</v>
          </cell>
          <cell r="AH374" t="str">
            <v>1 1. Inversión</v>
          </cell>
          <cell r="AI374" t="str">
            <v>O23011601020000007675</v>
          </cell>
          <cell r="AJ374">
            <v>361</v>
          </cell>
          <cell r="AK374">
            <v>44929</v>
          </cell>
          <cell r="AL374">
            <v>65180000</v>
          </cell>
          <cell r="AM374">
            <v>386</v>
          </cell>
          <cell r="AN374">
            <v>45255</v>
          </cell>
          <cell r="AO374">
            <v>65180000</v>
          </cell>
          <cell r="AP374" t="str">
            <v>Interno</v>
          </cell>
          <cell r="AQ374" t="str">
            <v>Marcela Enciso Gaitan</v>
          </cell>
          <cell r="AR374" t="str">
            <v>Directora de Territorialización de Derechos y Participación</v>
          </cell>
          <cell r="AS374" t="str">
            <v>Dirección de Territorialización de Derechos y Participación</v>
          </cell>
          <cell r="AT374"/>
          <cell r="AU374">
            <v>65180000</v>
          </cell>
        </row>
        <row r="375">
          <cell r="A375">
            <v>367</v>
          </cell>
          <cell r="B375">
            <v>367</v>
          </cell>
          <cell r="C375" t="str">
            <v>CD-PS-371-2023</v>
          </cell>
          <cell r="D375">
            <v>427</v>
          </cell>
          <cell r="E375" t="str">
            <v>SECOPII</v>
          </cell>
          <cell r="F375" t="str">
            <v>Contratos</v>
          </cell>
          <cell r="G375" t="str">
            <v>17 17. Contrato de Prestación de Servicios</v>
          </cell>
          <cell r="H375" t="str">
            <v xml:space="preserve">31 31-Servicios Profesionales </v>
          </cell>
          <cell r="I375" t="str">
            <v>LIZBETH MIREYA BERNAL LOPEZ</v>
          </cell>
          <cell r="J375">
            <v>52726936</v>
          </cell>
          <cell r="K375" t="str">
            <v>01/10/1980</v>
          </cell>
          <cell r="L375"/>
          <cell r="M375"/>
          <cell r="N375" t="str">
            <v>3 3. Único Contratista</v>
          </cell>
          <cell r="O375" t="str">
            <v>COLOMBIA</v>
          </cell>
          <cell r="P375" t="str">
            <v>CUNDINAMARCA</v>
          </cell>
          <cell r="Q375" t="str">
            <v>BOGOTÁ</v>
          </cell>
          <cell r="R375" t="str">
            <v>trabajadora social</v>
          </cell>
          <cell r="S375"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75" t="str">
            <v>LAURA MARCELA TAMI LEAL</v>
          </cell>
          <cell r="U375" t="str">
            <v>1 1. Ley 80</v>
          </cell>
          <cell r="V375" t="str">
            <v>5 5. Contratación directa</v>
          </cell>
          <cell r="W375" t="str">
            <v>6 6. Otro</v>
          </cell>
          <cell r="X375" t="str">
            <v>Prestar servicios profesionales para  la realización de  Primera Atención, seguimiento de casos y acciones orientadas al empoderamiento de las mujeres en la Casas de Igualdad de Oportunidades para las Mujeres que le sea asignada PC 427</v>
          </cell>
          <cell r="Y375">
            <v>44952</v>
          </cell>
          <cell r="Z375">
            <v>44958</v>
          </cell>
          <cell r="AA375">
            <v>45280</v>
          </cell>
          <cell r="AB375" t="str">
            <v>MESES</v>
          </cell>
          <cell r="AC375">
            <v>10.733333333333333</v>
          </cell>
          <cell r="AD375" t="str">
            <v>DIAS</v>
          </cell>
          <cell r="AE375">
            <v>322</v>
          </cell>
          <cell r="AF375" t="str">
            <v>https://community.secop.gov.co/Public/Tendering/OpportunityDetail/Index?noticeUID=CO1.NTC.3856965&amp;isFromPublicArea=True&amp;isModal=true&amp;asPopupView=true</v>
          </cell>
          <cell r="AG375">
            <v>44952</v>
          </cell>
          <cell r="AH375" t="str">
            <v>1 1. Inversión</v>
          </cell>
          <cell r="AI375" t="str">
            <v>O23011601020000007675</v>
          </cell>
          <cell r="AJ375">
            <v>357</v>
          </cell>
          <cell r="AK375">
            <v>44929</v>
          </cell>
          <cell r="AL375">
            <v>54933333</v>
          </cell>
          <cell r="AM375">
            <v>398</v>
          </cell>
          <cell r="AN375">
            <v>45276</v>
          </cell>
          <cell r="AO375">
            <v>54933333</v>
          </cell>
          <cell r="AP375" t="str">
            <v>Interno</v>
          </cell>
          <cell r="AQ375" t="str">
            <v>Marcela Enciso Gaitan</v>
          </cell>
          <cell r="AR375" t="str">
            <v>Directora de Territorialización de Derechos y Participación</v>
          </cell>
          <cell r="AS375" t="str">
            <v>Dirección de Territorialización de Derechos y Participación</v>
          </cell>
          <cell r="AT375"/>
          <cell r="AU375">
            <v>54933333</v>
          </cell>
        </row>
        <row r="376">
          <cell r="A376">
            <v>368</v>
          </cell>
          <cell r="B376">
            <v>368</v>
          </cell>
          <cell r="C376" t="str">
            <v>CD-PS-372-2023</v>
          </cell>
          <cell r="D376">
            <v>428</v>
          </cell>
          <cell r="E376" t="str">
            <v>SECOPII</v>
          </cell>
          <cell r="F376" t="str">
            <v>Contratos</v>
          </cell>
          <cell r="G376" t="str">
            <v>17 17. Contrato de Prestación de Servicios</v>
          </cell>
          <cell r="H376" t="str">
            <v xml:space="preserve">31 31-Servicios Profesionales </v>
          </cell>
          <cell r="I376" t="str">
            <v>MYRIAM SOCORRO ROSERO TORRES</v>
          </cell>
          <cell r="J376">
            <v>69006930</v>
          </cell>
          <cell r="K376" t="str">
            <v>11/09/1976</v>
          </cell>
          <cell r="L376"/>
          <cell r="M376"/>
          <cell r="N376" t="str">
            <v>3 3. Único Contratista</v>
          </cell>
          <cell r="O376" t="str">
            <v>COLOMBIA</v>
          </cell>
          <cell r="P376" t="str">
            <v xml:space="preserve">PUTUMAYO </v>
          </cell>
          <cell r="Q376" t="str">
            <v>MOCOA</v>
          </cell>
          <cell r="R376" t="str">
            <v>TRABAJADORA SOCIAL</v>
          </cell>
          <cell r="S376"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76" t="str">
            <v>LAURA MARCELA TAMI LEAL</v>
          </cell>
          <cell r="U376" t="str">
            <v>1 1. Ley 80</v>
          </cell>
          <cell r="V376" t="str">
            <v>5 5. Contratación directa</v>
          </cell>
          <cell r="W376" t="str">
            <v>6 6. Otro</v>
          </cell>
          <cell r="X376" t="str">
            <v>Prestar servicios profesionales para  la realización de  Primera Atención, seguimiento de casos y acciones orientadas al empoderamiento de las mujeres en la Casas de Igualdad de Oportunidades para las Mujeres que le sea asignada PC 428</v>
          </cell>
          <cell r="Y376">
            <v>44952</v>
          </cell>
          <cell r="Z376">
            <v>44953</v>
          </cell>
          <cell r="AA376">
            <v>45276</v>
          </cell>
          <cell r="AB376" t="str">
            <v>MESES</v>
          </cell>
          <cell r="AC376">
            <v>10.966666666666667</v>
          </cell>
          <cell r="AD376" t="str">
            <v>DIAS</v>
          </cell>
          <cell r="AE376">
            <v>323</v>
          </cell>
          <cell r="AF376" t="str">
            <v>https://community.secop.gov.co/Public/Tendering/OpportunityDetail/Index?noticeUID=CO1.NTC.3857223&amp;isFromPublicArea=True&amp;isModal=true&amp;asPopupView=true</v>
          </cell>
          <cell r="AG376">
            <v>44952</v>
          </cell>
          <cell r="AH376" t="str">
            <v>1 1. Inversión</v>
          </cell>
          <cell r="AI376" t="str">
            <v>O23011601020000007675</v>
          </cell>
          <cell r="AJ376">
            <v>358</v>
          </cell>
          <cell r="AK376">
            <v>44929</v>
          </cell>
          <cell r="AL376">
            <v>54933333</v>
          </cell>
          <cell r="AM376">
            <v>397</v>
          </cell>
          <cell r="AN376">
            <v>45276</v>
          </cell>
          <cell r="AO376">
            <v>54933333</v>
          </cell>
          <cell r="AP376" t="str">
            <v>Interno</v>
          </cell>
          <cell r="AQ376" t="str">
            <v>Marcela Enciso Gaitan</v>
          </cell>
          <cell r="AR376" t="str">
            <v>Directora de Territorialización de Derechos y Participación</v>
          </cell>
          <cell r="AS376" t="str">
            <v>Dirección de Territorialización de Derechos y Participación</v>
          </cell>
          <cell r="AT376"/>
          <cell r="AU376">
            <v>54933333</v>
          </cell>
        </row>
        <row r="377">
          <cell r="A377">
            <v>369</v>
          </cell>
          <cell r="B377">
            <v>369</v>
          </cell>
          <cell r="C377" t="str">
            <v>CD-PS-373-2023</v>
          </cell>
          <cell r="D377">
            <v>429</v>
          </cell>
          <cell r="E377" t="str">
            <v>SECOPII</v>
          </cell>
          <cell r="F377" t="str">
            <v>Contratos</v>
          </cell>
          <cell r="G377" t="str">
            <v>17 17. Contrato de Prestación de Servicios</v>
          </cell>
          <cell r="H377" t="str">
            <v xml:space="preserve">31 31-Servicios Profesionales </v>
          </cell>
          <cell r="I377" t="str">
            <v>LAURA NATHALIA CRUZ QUICENO</v>
          </cell>
          <cell r="J377">
            <v>1026272157</v>
          </cell>
          <cell r="K377" t="str">
            <v>23/01/1991</v>
          </cell>
          <cell r="L377"/>
          <cell r="M377"/>
          <cell r="N377" t="str">
            <v>3 3. Único Contratista</v>
          </cell>
          <cell r="O377" t="str">
            <v>Colombia</v>
          </cell>
          <cell r="P377" t="str">
            <v>Bogotá D.C.</v>
          </cell>
          <cell r="Q377" t="str">
            <v>Bogotá D.C.</v>
          </cell>
          <cell r="R377" t="str">
            <v>TRABAJO SOCIAL
ESPECIALIZACIÓN EN CONSULTORÍA ENFAMILIA Y REDES SOCIALES</v>
          </cell>
          <cell r="S377"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77" t="str">
            <v>LAURA MARCELA TAMI LEAL</v>
          </cell>
          <cell r="U377" t="str">
            <v>1 1. Ley 80</v>
          </cell>
          <cell r="V377" t="str">
            <v>5 5. Contratación directa</v>
          </cell>
          <cell r="W377" t="str">
            <v>6 6. Otro</v>
          </cell>
          <cell r="X377" t="str">
            <v>Prestar servicios profesionales para  la realización de  Primera Atención, seguimiento de casos y acciones orientadas al empoderamiento de las mujeres en la Casas de Igualdad de Oportunidades para las Mujeres que le sea asignada PC 429</v>
          </cell>
          <cell r="Y377">
            <v>44952</v>
          </cell>
          <cell r="Z377">
            <v>44953</v>
          </cell>
          <cell r="AA377">
            <v>45276</v>
          </cell>
          <cell r="AB377" t="str">
            <v>MESES</v>
          </cell>
          <cell r="AC377">
            <v>10.966666666666667</v>
          </cell>
          <cell r="AD377" t="str">
            <v>DIAS</v>
          </cell>
          <cell r="AE377">
            <v>323</v>
          </cell>
          <cell r="AF377" t="str">
            <v>https://community.secop.gov.co/Public/Tendering/OpportunityDetail/Index?noticeUID=CO1.NTC.3857247&amp;isFromPublicArea=True&amp;isModal=true&amp;asPopupView=true</v>
          </cell>
          <cell r="AG377">
            <v>44952</v>
          </cell>
          <cell r="AH377" t="str">
            <v>1 1. Inversión</v>
          </cell>
          <cell r="AI377" t="str">
            <v>O23011601020000007675</v>
          </cell>
          <cell r="AJ377">
            <v>359</v>
          </cell>
          <cell r="AK377">
            <v>44929</v>
          </cell>
          <cell r="AL377">
            <v>54933333</v>
          </cell>
          <cell r="AM377">
            <v>401</v>
          </cell>
          <cell r="AN377">
            <v>45276</v>
          </cell>
          <cell r="AO377">
            <v>54933333</v>
          </cell>
          <cell r="AP377" t="str">
            <v>Interno</v>
          </cell>
          <cell r="AQ377" t="str">
            <v>Marcela Enciso Gaitan</v>
          </cell>
          <cell r="AR377" t="str">
            <v>Directora de Territorialización de Derechos y Participación</v>
          </cell>
          <cell r="AS377" t="str">
            <v>Dirección de Territorialización de Derechos y Participación</v>
          </cell>
          <cell r="AT377"/>
          <cell r="AU377">
            <v>54933333</v>
          </cell>
        </row>
        <row r="378">
          <cell r="A378">
            <v>370</v>
          </cell>
          <cell r="B378">
            <v>370</v>
          </cell>
          <cell r="C378" t="str">
            <v>CD-PS-374-2023</v>
          </cell>
          <cell r="D378">
            <v>220</v>
          </cell>
          <cell r="E378" t="str">
            <v>SECOPII</v>
          </cell>
          <cell r="F378" t="str">
            <v>Contratos</v>
          </cell>
          <cell r="G378" t="str">
            <v>17 17. Contrato de Prestación de Servicios</v>
          </cell>
          <cell r="H378" t="str">
            <v xml:space="preserve">31 31-Servicios Profesionales </v>
          </cell>
          <cell r="I378" t="str">
            <v>ANGIE LUCIA ARIZA SOSA</v>
          </cell>
          <cell r="J378">
            <v>1023933449</v>
          </cell>
          <cell r="K378" t="str">
            <v>06/06/1994</v>
          </cell>
          <cell r="L378"/>
          <cell r="M378"/>
          <cell r="N378" t="str">
            <v>3 3. Único Contratista</v>
          </cell>
          <cell r="O378" t="str">
            <v>COLOMBIA</v>
          </cell>
          <cell r="P378" t="str">
            <v>BOGOTÁ</v>
          </cell>
          <cell r="Q378" t="str">
            <v>BOGOTÁ</v>
          </cell>
          <cell r="R378" t="str">
            <v xml:space="preserve">TRABAJADORA SOCIAL </v>
          </cell>
          <cell r="S378" t="str">
            <v>*Título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78" t="str">
            <v>LAURA MARCELA TAMI LEAL</v>
          </cell>
          <cell r="U378" t="str">
            <v>1 1. Ley 80</v>
          </cell>
          <cell r="V378" t="str">
            <v>5 5. Contratación directa</v>
          </cell>
          <cell r="W378" t="str">
            <v>6 6. Otro</v>
          </cell>
          <cell r="X378"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220</v>
          </cell>
          <cell r="Y378">
            <v>44952</v>
          </cell>
          <cell r="Z378">
            <v>44953</v>
          </cell>
          <cell r="AA378">
            <v>45291</v>
          </cell>
          <cell r="AB378" t="str">
            <v>MESES</v>
          </cell>
          <cell r="AC378">
            <v>11.466666666666667</v>
          </cell>
          <cell r="AD378" t="str">
            <v>DIAS</v>
          </cell>
          <cell r="AE378">
            <v>338</v>
          </cell>
          <cell r="AF378" t="str">
            <v>https://community.secop.gov.co/Public/Tendering/OpportunityDetail/Index?noticeUID=CO1.NTC.3857639&amp;isFromPublicArea=True&amp;isModal=true&amp;asPopupView=true</v>
          </cell>
          <cell r="AG378">
            <v>44952</v>
          </cell>
          <cell r="AH378" t="str">
            <v>1 1. Inversión</v>
          </cell>
          <cell r="AI378" t="str">
            <v>O23011603400000007734</v>
          </cell>
          <cell r="AJ378">
            <v>569</v>
          </cell>
          <cell r="AK378">
            <v>44929</v>
          </cell>
          <cell r="AL378">
            <v>50181600</v>
          </cell>
          <cell r="AM378">
            <v>403</v>
          </cell>
          <cell r="AN378">
            <v>45291</v>
          </cell>
          <cell r="AO378">
            <v>50181600</v>
          </cell>
          <cell r="AP378" t="str">
            <v>Interno</v>
          </cell>
          <cell r="AQ378" t="str">
            <v>Alexandra Quintero Benavides</v>
          </cell>
          <cell r="AR378" t="str">
            <v>Directora de la Eliminación de Violencias contra las Mujeres y Acceso a la Justicia</v>
          </cell>
          <cell r="AS378" t="str">
            <v>Dirección de la Eliminación de Violencias contra las Mujeres y Acceso a la Justicia</v>
          </cell>
          <cell r="AT378"/>
          <cell r="AU378">
            <v>50181600</v>
          </cell>
        </row>
        <row r="379">
          <cell r="A379">
            <v>371</v>
          </cell>
          <cell r="B379">
            <v>371</v>
          </cell>
          <cell r="C379" t="str">
            <v>CD-PS-375-2023</v>
          </cell>
          <cell r="D379">
            <v>229</v>
          </cell>
          <cell r="E379" t="str">
            <v>SECOPII</v>
          </cell>
          <cell r="F379" t="str">
            <v>Contratos</v>
          </cell>
          <cell r="G379" t="str">
            <v>17 17. Contrato de Prestación de Servicios</v>
          </cell>
          <cell r="H379" t="str">
            <v xml:space="preserve">31 31-Servicios Profesionales </v>
          </cell>
          <cell r="I379" t="str">
            <v>SANDRA PATRICIA ROMERO CADENA</v>
          </cell>
          <cell r="J379">
            <v>52828360</v>
          </cell>
          <cell r="K379" t="str">
            <v>26/06/1980</v>
          </cell>
          <cell r="L379"/>
          <cell r="M379"/>
          <cell r="N379" t="str">
            <v>3 3. Único Contratista</v>
          </cell>
          <cell r="O379" t="str">
            <v>Colombia</v>
          </cell>
          <cell r="P379" t="str">
            <v>Bogotá D.C.</v>
          </cell>
          <cell r="Q379" t="str">
            <v>Bogotá D.C.</v>
          </cell>
          <cell r="R379" t="str">
            <v>DERECHO
ESPECIALIZACIÓN EN DERECHO PENAL Y CRIMINOLOGÍA</v>
          </cell>
          <cell r="S379"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79" t="str">
            <v>LAURA MARCELA TAMI LEAL</v>
          </cell>
          <cell r="U379" t="str">
            <v>1 1. Ley 80</v>
          </cell>
          <cell r="V379" t="str">
            <v>5 5. Contratación directa</v>
          </cell>
          <cell r="W379" t="str">
            <v>6 6. Otro</v>
          </cell>
          <cell r="X379"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229</v>
          </cell>
          <cell r="Y379">
            <v>44952</v>
          </cell>
          <cell r="Z379">
            <v>44953</v>
          </cell>
          <cell r="AA379">
            <v>45286</v>
          </cell>
          <cell r="AB379" t="str">
            <v>MESES</v>
          </cell>
          <cell r="AC379">
            <v>11.3</v>
          </cell>
          <cell r="AD379" t="str">
            <v>DIAS</v>
          </cell>
          <cell r="AE379">
            <v>333</v>
          </cell>
          <cell r="AF379" t="str">
            <v>https://community.secop.gov.co/Public/Tendering/OpportunityDetail/Index?noticeUID=CO1.NTC.3857555&amp;isFromPublicArea=True&amp;isModal=true&amp;asPopupView=true</v>
          </cell>
          <cell r="AG379">
            <v>44952</v>
          </cell>
          <cell r="AH379" t="str">
            <v>1 1. Inversión</v>
          </cell>
          <cell r="AI379" t="str">
            <v>O23011603400000007734</v>
          </cell>
          <cell r="AJ379">
            <v>578</v>
          </cell>
          <cell r="AK379">
            <v>44929</v>
          </cell>
          <cell r="AL379">
            <v>57222000</v>
          </cell>
          <cell r="AM379">
            <v>404</v>
          </cell>
          <cell r="AN379">
            <v>45291</v>
          </cell>
          <cell r="AO379">
            <v>57222000</v>
          </cell>
          <cell r="AP379" t="str">
            <v>Interno</v>
          </cell>
          <cell r="AQ379" t="str">
            <v>Alexandra Quintero Benavides</v>
          </cell>
          <cell r="AR379" t="str">
            <v>Directora de la Eliminación de Violencias contra las Mujeres y Acceso a la Justicia</v>
          </cell>
          <cell r="AS379" t="str">
            <v>Dirección de la Eliminación de Violencias contra las Mujeres y Acceso a la Justicia</v>
          </cell>
          <cell r="AT379"/>
          <cell r="AU379">
            <v>57222000</v>
          </cell>
        </row>
        <row r="380">
          <cell r="A380">
            <v>372</v>
          </cell>
          <cell r="B380">
            <v>372</v>
          </cell>
          <cell r="C380" t="str">
            <v>CD-PS-376-2023</v>
          </cell>
          <cell r="D380">
            <v>230</v>
          </cell>
          <cell r="E380" t="str">
            <v>SECOPII</v>
          </cell>
          <cell r="F380" t="str">
            <v>Contratos</v>
          </cell>
          <cell r="G380" t="str">
            <v>17 17. Contrato de Prestación de Servicios</v>
          </cell>
          <cell r="H380" t="str">
            <v xml:space="preserve">31 31-Servicios Profesionales </v>
          </cell>
          <cell r="I380" t="str">
            <v>ANGELICA  MORALES HERNANDEZ</v>
          </cell>
          <cell r="J380">
            <v>52930764</v>
          </cell>
          <cell r="K380" t="str">
            <v>25/03/1982</v>
          </cell>
          <cell r="L380"/>
          <cell r="M380"/>
          <cell r="N380" t="str">
            <v>3 3. Único Contratista</v>
          </cell>
          <cell r="O380" t="str">
            <v>COLOMBIA</v>
          </cell>
          <cell r="P380" t="str">
            <v>BOGOTÁ</v>
          </cell>
          <cell r="Q380" t="str">
            <v>BOGOTÁ</v>
          </cell>
          <cell r="R380" t="str">
            <v>PSICOLOGÍA
ESPECIALIZACION PSICOLOGICA JURIDICA</v>
          </cell>
          <cell r="S380"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80" t="str">
            <v>LAURA MARCELA TAMI LEAL</v>
          </cell>
          <cell r="U380" t="str">
            <v>1 1. Ley 80</v>
          </cell>
          <cell r="V380" t="str">
            <v>5 5. Contratación directa</v>
          </cell>
          <cell r="W380" t="str">
            <v>6 6. Otro</v>
          </cell>
          <cell r="X380"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230</v>
          </cell>
          <cell r="Y380">
            <v>44952</v>
          </cell>
          <cell r="Z380">
            <v>44953</v>
          </cell>
          <cell r="AA380">
            <v>45286</v>
          </cell>
          <cell r="AB380" t="str">
            <v>MESES</v>
          </cell>
          <cell r="AC380">
            <v>11.3</v>
          </cell>
          <cell r="AD380" t="str">
            <v>DIAS</v>
          </cell>
          <cell r="AE380">
            <v>333</v>
          </cell>
          <cell r="AF380" t="str">
            <v>https://community.secop.gov.co/Public/Tendering/OpportunityDetail/Index?noticeUID=CO1.NTC.3857823&amp;isFromPublicArea=True&amp;isModal=true&amp;asPopupView=true</v>
          </cell>
          <cell r="AG380">
            <v>44952</v>
          </cell>
          <cell r="AH380" t="str">
            <v>1 1. Inversión</v>
          </cell>
          <cell r="AI380" t="str">
            <v>O23011603400000007734</v>
          </cell>
          <cell r="AJ380">
            <v>579</v>
          </cell>
          <cell r="AK380">
            <v>44929</v>
          </cell>
          <cell r="AL380">
            <v>57222000</v>
          </cell>
          <cell r="AM380">
            <v>407</v>
          </cell>
          <cell r="AN380">
            <v>45291</v>
          </cell>
          <cell r="AO380">
            <v>57222000</v>
          </cell>
          <cell r="AP380" t="str">
            <v>Interno</v>
          </cell>
          <cell r="AQ380" t="str">
            <v>Alexandra Quintero Benavides</v>
          </cell>
          <cell r="AR380" t="str">
            <v>Directora de la Eliminación de Violencias contra las Mujeres y Acceso a la Justicia</v>
          </cell>
          <cell r="AS380" t="str">
            <v>Dirección de la Eliminación de Violencias contra las Mujeres y Acceso a la Justicia</v>
          </cell>
          <cell r="AT380"/>
          <cell r="AU380">
            <v>57222000</v>
          </cell>
        </row>
        <row r="381">
          <cell r="A381">
            <v>373</v>
          </cell>
          <cell r="B381">
            <v>373</v>
          </cell>
          <cell r="C381" t="str">
            <v>CD-PS-377-2023</v>
          </cell>
          <cell r="D381">
            <v>231</v>
          </cell>
          <cell r="E381" t="str">
            <v>SECOPII</v>
          </cell>
          <cell r="F381" t="str">
            <v>Contratos</v>
          </cell>
          <cell r="G381" t="str">
            <v>17 17. Contrato de Prestación de Servicios</v>
          </cell>
          <cell r="H381" t="str">
            <v xml:space="preserve">31 31-Servicios Profesionales </v>
          </cell>
          <cell r="I381" t="str">
            <v>DIANA CAROLINA ROJAS CARO</v>
          </cell>
          <cell r="J381">
            <v>1016105188</v>
          </cell>
          <cell r="K381" t="str">
            <v>08/09/1998</v>
          </cell>
          <cell r="L381"/>
          <cell r="M381"/>
          <cell r="N381" t="str">
            <v>3 3. Único Contratista</v>
          </cell>
          <cell r="O381" t="str">
            <v>COLOMBIA</v>
          </cell>
          <cell r="P381" t="str">
            <v>BOGOTÁ</v>
          </cell>
          <cell r="Q381" t="str">
            <v>BOGOTÁ</v>
          </cell>
          <cell r="R381" t="str">
            <v>PSICOLOGA</v>
          </cell>
          <cell r="S381"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81" t="str">
            <v>LAURA MARCELA TAMI LEAL</v>
          </cell>
          <cell r="U381" t="str">
            <v>1 1. Ley 80</v>
          </cell>
          <cell r="V381" t="str">
            <v>5 5. Contratación directa</v>
          </cell>
          <cell r="W381" t="str">
            <v>6 6. Otro</v>
          </cell>
          <cell r="X381"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231</v>
          </cell>
          <cell r="Y381">
            <v>44952</v>
          </cell>
          <cell r="Z381">
            <v>44956</v>
          </cell>
          <cell r="AA381">
            <v>45289</v>
          </cell>
          <cell r="AB381" t="str">
            <v>MESES</v>
          </cell>
          <cell r="AC381">
            <v>11.1</v>
          </cell>
          <cell r="AD381" t="str">
            <v>DIAS</v>
          </cell>
          <cell r="AE381">
            <v>333</v>
          </cell>
          <cell r="AF381" t="str">
            <v>https://community.secop.gov.co/Public/Tendering/OpportunityDetail/Index?noticeUID=CO1.NTC.3857951&amp;isFromPublicArea=True&amp;isModal=true&amp;asPopupView=true</v>
          </cell>
          <cell r="AG381">
            <v>44952</v>
          </cell>
          <cell r="AH381" t="str">
            <v>1 1. Inversión</v>
          </cell>
          <cell r="AI381" t="str">
            <v>O23011603400000007734</v>
          </cell>
          <cell r="AJ381">
            <v>580</v>
          </cell>
          <cell r="AK381">
            <v>44929</v>
          </cell>
          <cell r="AL381">
            <v>57222000</v>
          </cell>
          <cell r="AM381">
            <v>410</v>
          </cell>
          <cell r="AN381">
            <v>45291</v>
          </cell>
          <cell r="AO381">
            <v>57222000</v>
          </cell>
          <cell r="AP381" t="str">
            <v>Interno</v>
          </cell>
          <cell r="AQ381" t="str">
            <v>Alexandra Quintero Benavides</v>
          </cell>
          <cell r="AR381" t="str">
            <v>Directora de la Eliminación de Violencias contra las Mujeres y Acceso a la Justicia</v>
          </cell>
          <cell r="AS381" t="str">
            <v>Dirección de la Eliminación de Violencias contra las Mujeres y Acceso a la Justicia</v>
          </cell>
          <cell r="AT381"/>
          <cell r="AU381">
            <v>57222000</v>
          </cell>
        </row>
        <row r="382">
          <cell r="A382">
            <v>374</v>
          </cell>
          <cell r="B382">
            <v>374</v>
          </cell>
          <cell r="C382" t="str">
            <v>CD-PS-378-2023</v>
          </cell>
          <cell r="D382">
            <v>232</v>
          </cell>
          <cell r="E382" t="str">
            <v>SECOPII</v>
          </cell>
          <cell r="F382" t="str">
            <v>Contratos</v>
          </cell>
          <cell r="G382" t="str">
            <v>17 17. Contrato de Prestación de Servicios</v>
          </cell>
          <cell r="H382" t="str">
            <v xml:space="preserve">31 31-Servicios Profesionales </v>
          </cell>
          <cell r="I382" t="str">
            <v>LINA MARIA CARRERO HURTADO</v>
          </cell>
          <cell r="J382">
            <v>1020805175</v>
          </cell>
          <cell r="K382" t="str">
            <v>23/05/1995</v>
          </cell>
          <cell r="L382"/>
          <cell r="M382"/>
          <cell r="N382" t="str">
            <v>3 3. Único Contratista</v>
          </cell>
          <cell r="O382" t="str">
            <v xml:space="preserve">COLOMBIA </v>
          </cell>
          <cell r="P382" t="str">
            <v>BOGOTÁ</v>
          </cell>
          <cell r="Q382" t="str">
            <v>BOGOTÁ</v>
          </cell>
          <cell r="R382" t="str">
            <v xml:space="preserve">Abogada
Filosofa
</v>
          </cell>
          <cell r="S382"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82" t="str">
            <v>LAURA MARCELA TAMI LEAL</v>
          </cell>
          <cell r="U382" t="str">
            <v>1 1. Ley 80</v>
          </cell>
          <cell r="V382" t="str">
            <v>5 5. Contratación directa</v>
          </cell>
          <cell r="W382" t="str">
            <v>6 6. Otro</v>
          </cell>
          <cell r="X382"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232</v>
          </cell>
          <cell r="Y382">
            <v>44952</v>
          </cell>
          <cell r="Z382">
            <v>44953</v>
          </cell>
          <cell r="AA382">
            <v>45286</v>
          </cell>
          <cell r="AB382" t="str">
            <v>MESES</v>
          </cell>
          <cell r="AC382">
            <v>11.3</v>
          </cell>
          <cell r="AD382" t="str">
            <v>DIAS</v>
          </cell>
          <cell r="AE382">
            <v>333</v>
          </cell>
          <cell r="AF382" t="str">
            <v>https://community.secop.gov.co/Public/Tendering/OpportunityDetail/Index?noticeUID=CO1.NTC.3858116&amp;isFromPublicArea=True&amp;isModal=true&amp;asPopupView=true</v>
          </cell>
          <cell r="AG382">
            <v>44952</v>
          </cell>
          <cell r="AH382" t="str">
            <v>1 1. Inversión</v>
          </cell>
          <cell r="AI382" t="str">
            <v>O23011603400000007734</v>
          </cell>
          <cell r="AJ382">
            <v>581</v>
          </cell>
          <cell r="AK382">
            <v>44929</v>
          </cell>
          <cell r="AL382">
            <v>57222000</v>
          </cell>
          <cell r="AM382">
            <v>408</v>
          </cell>
          <cell r="AN382">
            <v>45291</v>
          </cell>
          <cell r="AO382">
            <v>57222000</v>
          </cell>
          <cell r="AP382" t="str">
            <v>Interno</v>
          </cell>
          <cell r="AQ382" t="str">
            <v>Alexandra Quintero Benavides</v>
          </cell>
          <cell r="AR382" t="str">
            <v>Directora de la Eliminación de Violencias contra las Mujeres y Acceso a la Justicia</v>
          </cell>
          <cell r="AS382" t="str">
            <v>Dirección de la Eliminación de Violencias contra las Mujeres y Acceso a la Justicia</v>
          </cell>
          <cell r="AT382"/>
          <cell r="AU382">
            <v>57222000</v>
          </cell>
        </row>
        <row r="383">
          <cell r="A383">
            <v>375</v>
          </cell>
          <cell r="B383">
            <v>375</v>
          </cell>
          <cell r="C383" t="str">
            <v>CD-PS-379-2023</v>
          </cell>
          <cell r="D383">
            <v>270</v>
          </cell>
          <cell r="E383" t="str">
            <v>SECOPII</v>
          </cell>
          <cell r="F383" t="str">
            <v>Contratos</v>
          </cell>
          <cell r="G383" t="str">
            <v>17 17. Contrato de Prestación de Servicios</v>
          </cell>
          <cell r="H383" t="str">
            <v xml:space="preserve">31 31-Servicios Profesionales </v>
          </cell>
          <cell r="I383" t="str">
            <v>DANIELA  ROJAS OBREGON</v>
          </cell>
          <cell r="J383">
            <v>1020811982</v>
          </cell>
          <cell r="K383" t="str">
            <v>31/12/1969</v>
          </cell>
          <cell r="L383"/>
          <cell r="M383"/>
          <cell r="N383" t="str">
            <v>3 3. Único Contratista</v>
          </cell>
          <cell r="O383" t="str">
            <v>COLOMBIA</v>
          </cell>
          <cell r="P383" t="str">
            <v>CUNDINAMARCA</v>
          </cell>
          <cell r="Q383" t="str">
            <v>BOGOTA</v>
          </cell>
          <cell r="R383" t="str">
            <v>Abogada</v>
          </cell>
          <cell r="S383" t="str">
            <v>*Título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83" t="str">
            <v>LAURA MARCELA TAMI LEAL</v>
          </cell>
          <cell r="U383" t="str">
            <v>1 1. Ley 80</v>
          </cell>
          <cell r="V383" t="str">
            <v>5 5. Contratación directa</v>
          </cell>
          <cell r="W383" t="str">
            <v>6 6. Otro</v>
          </cell>
          <cell r="X383" t="str">
            <v>Prestar servicios profesionales a la Dirección de Eliminación de Violencias contra las Mujeres y Acceso a la Justicia, para apoyar la supervisión y brindar orientación técnica en el componente de atención jurídica del modelo de Casa Refugio en sus diferentes modalidades. PC 270</v>
          </cell>
          <cell r="Y383">
            <v>44952</v>
          </cell>
          <cell r="Z383">
            <v>44953</v>
          </cell>
          <cell r="AA383">
            <v>45286</v>
          </cell>
          <cell r="AB383" t="str">
            <v>MESES</v>
          </cell>
          <cell r="AC383">
            <v>11.3</v>
          </cell>
          <cell r="AD383" t="str">
            <v>DIAS</v>
          </cell>
          <cell r="AE383">
            <v>333</v>
          </cell>
          <cell r="AF383" t="str">
            <v>https://community.secop.gov.co/Public/Tendering/OpportunityDetail/Index?noticeUID=CO1.NTC.3858154&amp;isFromPublicArea=True&amp;isModal=true&amp;asPopupView=true</v>
          </cell>
          <cell r="AG383">
            <v>44952</v>
          </cell>
          <cell r="AH383" t="str">
            <v>1 1. Inversión</v>
          </cell>
          <cell r="AI383" t="str">
            <v>O23011603400000007734</v>
          </cell>
          <cell r="AJ383">
            <v>49</v>
          </cell>
          <cell r="AK383">
            <v>44930</v>
          </cell>
          <cell r="AL383">
            <v>64526000</v>
          </cell>
          <cell r="AM383">
            <v>409</v>
          </cell>
          <cell r="AN383">
            <v>45291</v>
          </cell>
          <cell r="AO383">
            <v>64526000</v>
          </cell>
          <cell r="AP383" t="str">
            <v>Interno</v>
          </cell>
          <cell r="AQ383" t="str">
            <v>Alexandra Quintero Benavides</v>
          </cell>
          <cell r="AR383" t="str">
            <v>Directora de la Eliminación de Violencias contra las Mujeres y Acceso a la Justicia</v>
          </cell>
          <cell r="AS383" t="str">
            <v>Dirección de la Eliminación de Violencias contra las Mujeres y Acceso a la Justicia</v>
          </cell>
          <cell r="AT383"/>
          <cell r="AU383">
            <v>64526000</v>
          </cell>
        </row>
        <row r="384">
          <cell r="A384">
            <v>376</v>
          </cell>
          <cell r="B384">
            <v>376</v>
          </cell>
          <cell r="C384" t="str">
            <v>CD-PS-380-2023</v>
          </cell>
          <cell r="D384">
            <v>377</v>
          </cell>
          <cell r="E384" t="str">
            <v>SECOPII</v>
          </cell>
          <cell r="F384" t="str">
            <v>Contratos</v>
          </cell>
          <cell r="G384" t="str">
            <v>17 17. Contrato de Prestación de Servicios</v>
          </cell>
          <cell r="H384" t="str">
            <v xml:space="preserve">31 31-Servicios Profesionales </v>
          </cell>
          <cell r="I384" t="str">
            <v>ANAMARIA  RODRIGUEZ PORRAS</v>
          </cell>
          <cell r="J384">
            <v>52364679</v>
          </cell>
          <cell r="K384" t="str">
            <v>31/12/1969</v>
          </cell>
          <cell r="L384"/>
          <cell r="M384"/>
          <cell r="N384" t="str">
            <v>3 3. Único Contratista</v>
          </cell>
          <cell r="O384" t="str">
            <v>COLOMBIA</v>
          </cell>
          <cell r="P384" t="str">
            <v>BOGOTÁ</v>
          </cell>
          <cell r="Q384" t="str">
            <v>BOGOTÁ</v>
          </cell>
          <cell r="R384" t="str">
            <v>Comunicadora Social</v>
          </cell>
          <cell r="S384" t="str">
            <v xml:space="preserve">Título Profesional con tarjeta 
profesional cuando sea 
aplicable, en las disciplinas 
académicas del núcleo básico 
del conocimiento – NBC de 
Psicología; Sociología, Trabajo 
Social y afines; Ciencia 
Política, Comunicación Social, 
Periodismo y afines; Educación, 
Mínimo veinte y tres 
(23)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 </v>
          </cell>
          <cell r="T384" t="str">
            <v>LAURA MARCELA TAMI LEAL</v>
          </cell>
          <cell r="U384" t="str">
            <v>1 1. Ley 80</v>
          </cell>
          <cell r="V384" t="str">
            <v>5 5. Contratación directa</v>
          </cell>
          <cell r="W384" t="str">
            <v>6 6. Otro</v>
          </cell>
          <cell r="X384" t="str">
            <v>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377</v>
          </cell>
          <cell r="Y384">
            <v>44952</v>
          </cell>
          <cell r="Z384">
            <v>44953</v>
          </cell>
          <cell r="AA384">
            <v>45256</v>
          </cell>
          <cell r="AB384" t="str">
            <v>MESES</v>
          </cell>
          <cell r="AC384">
            <v>10.3</v>
          </cell>
          <cell r="AD384" t="str">
            <v>DIAS</v>
          </cell>
          <cell r="AE384">
            <v>303</v>
          </cell>
          <cell r="AF384" t="str">
            <v>https://community.secop.gov.co/Public/Tendering/OpportunityDetail/Index?noticeUID=CO1.NTC.3857626&amp;isFromPublicArea=True&amp;isModal=true&amp;asPopupView=true</v>
          </cell>
          <cell r="AG384">
            <v>44952</v>
          </cell>
          <cell r="AH384" t="str">
            <v>1 1. Inversión</v>
          </cell>
          <cell r="AI384" t="str">
            <v>O23011601020000007675</v>
          </cell>
          <cell r="AJ384">
            <v>284</v>
          </cell>
          <cell r="AK384">
            <v>44929</v>
          </cell>
          <cell r="AL384">
            <v>83430000</v>
          </cell>
          <cell r="AM384">
            <v>402</v>
          </cell>
          <cell r="AN384">
            <v>45255</v>
          </cell>
          <cell r="AO384">
            <v>83430000</v>
          </cell>
          <cell r="AP384" t="str">
            <v>Interno</v>
          </cell>
          <cell r="AQ384" t="str">
            <v>Marcela Enciso Gaitan</v>
          </cell>
          <cell r="AR384" t="str">
            <v>Directora de Territorialización de Derechos y Participación</v>
          </cell>
          <cell r="AS384" t="str">
            <v>Dirección de Territorialización de Derechos y Participación</v>
          </cell>
          <cell r="AT384"/>
          <cell r="AU384">
            <v>83430000</v>
          </cell>
        </row>
        <row r="385">
          <cell r="A385">
            <v>377</v>
          </cell>
          <cell r="B385">
            <v>377</v>
          </cell>
          <cell r="C385" t="str">
            <v>CD-PS-381-2023</v>
          </cell>
          <cell r="D385">
            <v>409</v>
          </cell>
          <cell r="E385" t="str">
            <v>SECOPII</v>
          </cell>
          <cell r="F385" t="str">
            <v>Contratos</v>
          </cell>
          <cell r="G385" t="str">
            <v>17 17. Contrato de Prestación de Servicios</v>
          </cell>
          <cell r="H385" t="str">
            <v xml:space="preserve">31 31-Servicios Profesionales </v>
          </cell>
          <cell r="I385" t="str">
            <v>GERONIMO  PALOMINO CESPEDES</v>
          </cell>
          <cell r="J385">
            <v>1032463427</v>
          </cell>
          <cell r="K385" t="str">
            <v>21/04/1994</v>
          </cell>
          <cell r="L385"/>
          <cell r="M385"/>
          <cell r="N385" t="str">
            <v>3 3. Único Contratista</v>
          </cell>
          <cell r="O385" t="str">
            <v xml:space="preserve">COLOMBIA </v>
          </cell>
          <cell r="P385" t="str">
            <v xml:space="preserve">BOGOTÁ </v>
          </cell>
          <cell r="Q385" t="str">
            <v>BOGOTÁ</v>
          </cell>
          <cell r="R385" t="str">
            <v>PSICOLOGIA</v>
          </cell>
          <cell r="S385" t="str">
            <v>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v>
          </cell>
          <cell r="T385" t="str">
            <v>LAURA MARCELA TAMI LEAL</v>
          </cell>
          <cell r="U385" t="str">
            <v>1 1. Ley 80</v>
          </cell>
          <cell r="V385" t="str">
            <v>5 5. Contratación directa</v>
          </cell>
          <cell r="W385" t="str">
            <v>6 6. Otro</v>
          </cell>
          <cell r="X385"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409</v>
          </cell>
          <cell r="Y385">
            <v>44953</v>
          </cell>
          <cell r="Z385">
            <v>44958</v>
          </cell>
          <cell r="AA385">
            <v>45260</v>
          </cell>
          <cell r="AB385" t="str">
            <v>MESES</v>
          </cell>
          <cell r="AC385">
            <v>10.066666666666666</v>
          </cell>
          <cell r="AD385" t="str">
            <v>DIAS</v>
          </cell>
          <cell r="AE385">
            <v>302</v>
          </cell>
          <cell r="AF385" t="str">
            <v>https://community.secop.gov.co/Public/Tendering/OpportunityDetail/Index?noticeUID=CO1.NTC.3859466&amp;isFromPublicArea=True&amp;isModal=true&amp;asPopupView=true</v>
          </cell>
          <cell r="AG385">
            <v>44953</v>
          </cell>
          <cell r="AH385" t="str">
            <v>1 1. Inversión</v>
          </cell>
          <cell r="AI385" t="str">
            <v>O23011601020000007675</v>
          </cell>
          <cell r="AJ385">
            <v>339</v>
          </cell>
          <cell r="AK385">
            <v>44929</v>
          </cell>
          <cell r="AL385">
            <v>52740000</v>
          </cell>
          <cell r="AM385">
            <v>412</v>
          </cell>
          <cell r="AN385">
            <v>45291</v>
          </cell>
          <cell r="AO385">
            <v>52740000</v>
          </cell>
          <cell r="AP385" t="str">
            <v>Interno</v>
          </cell>
          <cell r="AQ385" t="str">
            <v>Marcela Enciso Gaitan</v>
          </cell>
          <cell r="AR385" t="str">
            <v>Directora de Territorialización de Derechos y Participación</v>
          </cell>
          <cell r="AS385" t="str">
            <v>Dirección de Territorialización de Derechos y Participación</v>
          </cell>
          <cell r="AT385"/>
          <cell r="AU385">
            <v>52740000</v>
          </cell>
        </row>
        <row r="386">
          <cell r="A386">
            <v>378</v>
          </cell>
          <cell r="B386">
            <v>378</v>
          </cell>
          <cell r="C386" t="str">
            <v>CD-PS-382-2023</v>
          </cell>
          <cell r="D386">
            <v>467</v>
          </cell>
          <cell r="E386" t="str">
            <v>SECOPII</v>
          </cell>
          <cell r="F386" t="str">
            <v>Contratos</v>
          </cell>
          <cell r="G386" t="str">
            <v>17 17. Contrato de Prestación de Servicios</v>
          </cell>
          <cell r="H386" t="str">
            <v xml:space="preserve">31 31-Servicios Profesionales </v>
          </cell>
          <cell r="I386" t="str">
            <v>MARIA FRANCISCA SANCHEZ OSORIO</v>
          </cell>
          <cell r="J386">
            <v>1018474834</v>
          </cell>
          <cell r="K386" t="str">
            <v>08/02/1995</v>
          </cell>
          <cell r="L386"/>
          <cell r="M386"/>
          <cell r="N386" t="str">
            <v>3 3. Único Contratista</v>
          </cell>
          <cell r="O386" t="str">
            <v xml:space="preserve">COLOMBIA </v>
          </cell>
          <cell r="P386" t="str">
            <v>CUNDINAMARCA</v>
          </cell>
          <cell r="Q386" t="str">
            <v>BOGOTA</v>
          </cell>
          <cell r="R386" t="str">
            <v>Gobierno y asuntos públicos</v>
          </cell>
          <cell r="S386" t="str">
            <v>Título Profesional con tarjeta 
profesional cuando sea aplicable, en 
las disciplinas académicas del 
núcleo básico del conocimiento 
Antropología; Sociología, Trabajo 
Social; Ciencia Política, Relaciones 
Internacionales; Derecho y Afines; 
Administración y Afines
Tarjeta 
profesional y 
experiencia 
mínima de 18 
meses.
N/A</v>
          </cell>
          <cell r="T386" t="str">
            <v>LAURA MARCELA TAMI LEAL</v>
          </cell>
          <cell r="U386" t="str">
            <v>1 1. Ley 80</v>
          </cell>
          <cell r="V386" t="str">
            <v>5 5. Contratación directa</v>
          </cell>
          <cell r="W386" t="str">
            <v>6 6. Otro</v>
          </cell>
          <cell r="X386" t="str">
            <v>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 PC 467</v>
          </cell>
          <cell r="Y386">
            <v>44953</v>
          </cell>
          <cell r="Z386">
            <v>44956</v>
          </cell>
          <cell r="AA386">
            <v>45289</v>
          </cell>
          <cell r="AB386" t="str">
            <v>MESES</v>
          </cell>
          <cell r="AC386">
            <v>11.1</v>
          </cell>
          <cell r="AD386" t="str">
            <v>DIAS</v>
          </cell>
          <cell r="AE386">
            <v>333</v>
          </cell>
          <cell r="AF386" t="str">
            <v>https://community.secop.gov.co/Public/Tendering/OpportunityDetail/Index?noticeUID=CO1.NTC.3859569&amp;isFromPublicArea=True&amp;isModal=true&amp;asPopupView=true</v>
          </cell>
          <cell r="AG386">
            <v>44953</v>
          </cell>
          <cell r="AH386" t="str">
            <v>1 1. Inversión</v>
          </cell>
          <cell r="AI386" t="str">
            <v>O23011601020000007675</v>
          </cell>
          <cell r="AJ386">
            <v>395</v>
          </cell>
          <cell r="AK386">
            <v>44929</v>
          </cell>
          <cell r="AL386">
            <v>50985000</v>
          </cell>
          <cell r="AM386">
            <v>411</v>
          </cell>
          <cell r="AN386">
            <v>45291</v>
          </cell>
          <cell r="AO386">
            <v>50985000</v>
          </cell>
          <cell r="AP386" t="str">
            <v>Interno</v>
          </cell>
          <cell r="AQ386" t="str">
            <v>Marcela Enciso Gaitan</v>
          </cell>
          <cell r="AR386" t="str">
            <v>Directora de Territorialización de Derechos y Participación</v>
          </cell>
          <cell r="AS386" t="str">
            <v>Dirección de Territorialización de Derechos y Participación</v>
          </cell>
          <cell r="AT386"/>
          <cell r="AU386">
            <v>50985000</v>
          </cell>
        </row>
        <row r="387">
          <cell r="A387">
            <v>379</v>
          </cell>
          <cell r="B387">
            <v>379</v>
          </cell>
          <cell r="C387" t="str">
            <v>CD-PS-383-2023</v>
          </cell>
          <cell r="D387">
            <v>6</v>
          </cell>
          <cell r="E387" t="str">
            <v>SECOPII</v>
          </cell>
          <cell r="F387" t="str">
            <v>Contratos</v>
          </cell>
          <cell r="G387" t="str">
            <v>17 17. Contrato de Prestación de Servicios</v>
          </cell>
          <cell r="H387" t="str">
            <v xml:space="preserve">31 31-Servicios Profesionales </v>
          </cell>
          <cell r="I387" t="str">
            <v>ADRIANA  ROQUE ROMERO</v>
          </cell>
          <cell r="J387">
            <v>1020733656</v>
          </cell>
          <cell r="K387" t="str">
            <v>05/11/1988</v>
          </cell>
          <cell r="L387"/>
          <cell r="M387"/>
          <cell r="N387" t="str">
            <v>3 3. Único Contratista</v>
          </cell>
          <cell r="O387" t="str">
            <v>COLOMBIA</v>
          </cell>
          <cell r="P387" t="str">
            <v>CUNDINAMARCA</v>
          </cell>
          <cell r="Q387" t="str">
            <v>BOGOTA D.C</v>
          </cell>
          <cell r="R387" t="str">
            <v>FILÓSOFA</v>
          </cell>
          <cell r="S387" t="str">
            <v>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387" t="str">
            <v>LAURA MARCELA TAMI LEAL</v>
          </cell>
          <cell r="U387" t="str">
            <v>1 1. Ley 80</v>
          </cell>
          <cell r="V387" t="str">
            <v>5 5. Contratación directa</v>
          </cell>
          <cell r="W387" t="str">
            <v>6 6. Otro</v>
          </cell>
          <cell r="X387" t="str">
            <v>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virtuales.PC6</v>
          </cell>
          <cell r="Y387">
            <v>44953</v>
          </cell>
          <cell r="Z387">
            <v>44956</v>
          </cell>
          <cell r="AA387">
            <v>45291</v>
          </cell>
          <cell r="AB387" t="str">
            <v>MESES</v>
          </cell>
          <cell r="AC387">
            <v>11.166666666666666</v>
          </cell>
          <cell r="AD387" t="str">
            <v>DIAS</v>
          </cell>
          <cell r="AE387">
            <v>335</v>
          </cell>
          <cell r="AF387" t="str">
            <v>https://community.secop.gov.co/Public/Tendering/OpportunityDetail/Index?noticeUID=CO1.NTC.3860907&amp;isFromPublicArea=True&amp;isModal=true&amp;asPopupView=true</v>
          </cell>
          <cell r="AG387">
            <v>44953</v>
          </cell>
          <cell r="AH387" t="str">
            <v>1 1. Inversión</v>
          </cell>
          <cell r="AI387" t="str">
            <v>O23011601050000007671</v>
          </cell>
          <cell r="AJ387">
            <v>137</v>
          </cell>
          <cell r="AK387">
            <v>44930</v>
          </cell>
          <cell r="AL387">
            <v>82915000</v>
          </cell>
          <cell r="AM387">
            <v>445</v>
          </cell>
          <cell r="AN387">
            <v>45291</v>
          </cell>
          <cell r="AO387">
            <v>81473000</v>
          </cell>
          <cell r="AP387" t="str">
            <v>Interno</v>
          </cell>
          <cell r="AQ387" t="str">
            <v>Diana Maria Parra Romero</v>
          </cell>
          <cell r="AR387" t="str">
            <v>Subsecretaria del Cuidado y Políticas de Igualdad</v>
          </cell>
          <cell r="AS387" t="str">
            <v>Subsecretaría del Cuidado y Políticas de Igualdad</v>
          </cell>
          <cell r="AT387"/>
          <cell r="AU387">
            <v>81473000</v>
          </cell>
        </row>
        <row r="388">
          <cell r="A388">
            <v>380</v>
          </cell>
          <cell r="B388">
            <v>380</v>
          </cell>
          <cell r="C388" t="str">
            <v>CD-PS-384-2023</v>
          </cell>
          <cell r="D388">
            <v>724</v>
          </cell>
          <cell r="E388" t="str">
            <v>SECOPII</v>
          </cell>
          <cell r="F388" t="str">
            <v>Contratos</v>
          </cell>
          <cell r="G388" t="str">
            <v>17 17. Contrato de Prestación de Servicios</v>
          </cell>
          <cell r="H388" t="str">
            <v xml:space="preserve">31 31-Servicios Profesionales </v>
          </cell>
          <cell r="I388" t="str">
            <v>LUCIA CONSTANZA LLANES VALENZUELA</v>
          </cell>
          <cell r="J388">
            <v>39774109</v>
          </cell>
          <cell r="K388" t="str">
            <v>31/12/1969</v>
          </cell>
          <cell r="L388"/>
          <cell r="M388"/>
          <cell r="N388" t="str">
            <v>3 3. Único Contratista</v>
          </cell>
          <cell r="O388" t="str">
            <v>COLOMBIA</v>
          </cell>
          <cell r="P388" t="str">
            <v>CUNDINAMARCA</v>
          </cell>
          <cell r="Q388" t="str">
            <v>BOGOTA D.C</v>
          </cell>
          <cell r="R388" t="str">
            <v>ECONOMISTA</v>
          </cell>
          <cell r="S388"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388" t="str">
            <v>LAURA MARCELA TAMI LEAL</v>
          </cell>
          <cell r="U388" t="str">
            <v>1 1. Ley 80</v>
          </cell>
          <cell r="V388" t="str">
            <v>5 5. Contratación directa</v>
          </cell>
          <cell r="W388" t="str">
            <v>6 6. Otro</v>
          </cell>
          <cell r="X388" t="str">
            <v>Prestar servicios técnicos profesionales en la Dirección de Talento Humano para el registro y control de las diferentes bases de datos que contienen información clasificada de los funcionarios de la Secretaría Distrital de la Mujer –SDMujer.</v>
          </cell>
          <cell r="Y388">
            <v>44953</v>
          </cell>
          <cell r="Z388">
            <v>44959</v>
          </cell>
          <cell r="AA388">
            <v>45261</v>
          </cell>
          <cell r="AB388" t="str">
            <v>MESES</v>
          </cell>
          <cell r="AC388">
            <v>10.066666666666666</v>
          </cell>
          <cell r="AD388" t="str">
            <v>DIAS</v>
          </cell>
          <cell r="AE388">
            <v>302</v>
          </cell>
          <cell r="AF388" t="str">
            <v>https://community.secop.gov.co/Public/Tendering/OpportunityDetail/Index?noticeUID=CO1.NTC.3861376&amp;isFromPublicArea=True&amp;isModal=true&amp;asPopupView=true</v>
          </cell>
          <cell r="AG388">
            <v>44953</v>
          </cell>
          <cell r="AH388" t="str">
            <v>1 1. Inversión</v>
          </cell>
          <cell r="AI388" t="str">
            <v>O23011601050000007673</v>
          </cell>
          <cell r="AJ388">
            <v>653</v>
          </cell>
          <cell r="AK388">
            <v>44930</v>
          </cell>
          <cell r="AL388">
            <v>95200000</v>
          </cell>
          <cell r="AM388">
            <v>497</v>
          </cell>
          <cell r="AN388">
            <v>44958</v>
          </cell>
          <cell r="AO388">
            <v>95200000</v>
          </cell>
          <cell r="AP388" t="str">
            <v>Interno</v>
          </cell>
          <cell r="AQ388" t="str">
            <v>Diana Maria Parra Romero</v>
          </cell>
          <cell r="AR388" t="str">
            <v>Subsecretaria del Cuidado y Políticas de Igualdad</v>
          </cell>
          <cell r="AS388" t="str">
            <v>Subsecretaría del Cuidado y Políticas de Igualdad</v>
          </cell>
          <cell r="AT388"/>
          <cell r="AU388">
            <v>95200000</v>
          </cell>
        </row>
        <row r="389">
          <cell r="A389">
            <v>381</v>
          </cell>
          <cell r="B389">
            <v>381</v>
          </cell>
          <cell r="C389" t="str">
            <v>CD-PS-385-2023</v>
          </cell>
          <cell r="D389">
            <v>184</v>
          </cell>
          <cell r="E389" t="str">
            <v>SECOPII</v>
          </cell>
          <cell r="F389" t="str">
            <v>Contratos</v>
          </cell>
          <cell r="G389" t="str">
            <v>17 17. Contrato de Prestación de Servicios</v>
          </cell>
          <cell r="H389" t="str">
            <v xml:space="preserve">31 31-Servicios Profesionales </v>
          </cell>
          <cell r="I389" t="str">
            <v>ROCIO  POVEDA PEÑA</v>
          </cell>
          <cell r="J389">
            <v>52186895</v>
          </cell>
          <cell r="K389" t="str">
            <v>31/12/1969</v>
          </cell>
          <cell r="L389"/>
          <cell r="M389"/>
          <cell r="N389" t="str">
            <v>3 3. Único Contratista</v>
          </cell>
          <cell r="O389" t="str">
            <v xml:space="preserve">COLOMBIA </v>
          </cell>
          <cell r="P389" t="str">
            <v>CUNDINAMARCA</v>
          </cell>
          <cell r="Q389" t="str">
            <v>BOGOTA D.C</v>
          </cell>
          <cell r="R389" t="str">
            <v xml:space="preserve">ABOGADA ESPECIALISTA EN INSTITUCIONES JURIDICO-PENALES </v>
          </cell>
          <cell r="S389" t="str">
            <v>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389" t="str">
            <v>LAURA MARCELA TAMI LEAL</v>
          </cell>
          <cell r="U389" t="str">
            <v>1 1. Ley 80</v>
          </cell>
          <cell r="V389" t="str">
            <v>5 5. Contratación directa</v>
          </cell>
          <cell r="W389" t="str">
            <v>6 6. Otro</v>
          </cell>
          <cell r="X389" t="str">
            <v>Prestar los servicios profesionales para apoyar a la Subsecretaría de Fortalecimiento de Capacidades y Oportunidades en la articulación y seguimiento de los equipos de profesionales que brindan atención a mujeres víctimas de violencias en el Distrito. pc 184</v>
          </cell>
          <cell r="Y389">
            <v>44953</v>
          </cell>
          <cell r="Z389">
            <v>44956</v>
          </cell>
          <cell r="AA389">
            <v>45274</v>
          </cell>
          <cell r="AB389" t="str">
            <v>MESES</v>
          </cell>
          <cell r="AC389">
            <v>10.6</v>
          </cell>
          <cell r="AD389" t="str">
            <v>DIAS</v>
          </cell>
          <cell r="AE389">
            <v>318</v>
          </cell>
          <cell r="AF389" t="str">
            <v>https://community.secop.gov.co/Public/Tendering/OpportunityDetail/Index?noticeUID=CO1.NTC.3862061&amp;isFromPublicArea=True&amp;isModal=true&amp;asPopupView=true</v>
          </cell>
          <cell r="AG389">
            <v>44953</v>
          </cell>
          <cell r="AH389" t="str">
            <v>1 1. Inversión</v>
          </cell>
          <cell r="AI389" t="str">
            <v>O23011603400000007672</v>
          </cell>
          <cell r="AJ389">
            <v>871</v>
          </cell>
          <cell r="AK389">
            <v>44930</v>
          </cell>
          <cell r="AL389">
            <v>85606500</v>
          </cell>
          <cell r="AM389">
            <v>414</v>
          </cell>
          <cell r="AN389">
            <v>45291</v>
          </cell>
          <cell r="AO389">
            <v>85606500</v>
          </cell>
          <cell r="AP389" t="str">
            <v>Interno</v>
          </cell>
          <cell r="AQ389" t="str">
            <v>Lisa Cristina Gomez Camargo</v>
          </cell>
          <cell r="AR389" t="str">
            <v>Subsecretaria de Fortalecimiento de Capacidades y Oportunidades</v>
          </cell>
          <cell r="AS389" t="str">
            <v>Subsecretaría de Fortalecimiento de Capacidades y Oportunidades</v>
          </cell>
          <cell r="AT389"/>
          <cell r="AU389">
            <v>85606500</v>
          </cell>
        </row>
        <row r="390">
          <cell r="A390">
            <v>382</v>
          </cell>
          <cell r="B390">
            <v>382</v>
          </cell>
          <cell r="C390" t="str">
            <v>CD-PS-386-2023</v>
          </cell>
          <cell r="D390">
            <v>10</v>
          </cell>
          <cell r="E390" t="str">
            <v>SECOPII</v>
          </cell>
          <cell r="F390" t="str">
            <v>Contratos</v>
          </cell>
          <cell r="G390" t="str">
            <v>17 17. Contrato de Prestación de Servicios</v>
          </cell>
          <cell r="H390" t="str">
            <v xml:space="preserve">31 31-Servicios Profesionales </v>
          </cell>
          <cell r="I390" t="str">
            <v>MONICA PATRICIA TENORIO QUIÑONES</v>
          </cell>
          <cell r="J390">
            <v>1136881164</v>
          </cell>
          <cell r="K390" t="str">
            <v>04/08/1989</v>
          </cell>
          <cell r="L390"/>
          <cell r="M390"/>
          <cell r="N390" t="str">
            <v>3 3. Único Contratista</v>
          </cell>
          <cell r="O390" t="str">
            <v xml:space="preserve">COLOMBIA </v>
          </cell>
          <cell r="P390" t="str">
            <v>CUNDINAMARCA</v>
          </cell>
          <cell r="Q390" t="str">
            <v>BOGOTA D.C</v>
          </cell>
          <cell r="R390" t="str">
            <v>DERECHO ESPECIALIZACIÓN EN GESTIÓN PUBLICA.</v>
          </cell>
          <cell r="S390" t="str">
            <v xml:space="preserve">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 de 2017.
Título de Posgrado en modalidad de especialización o su equivalencia.
Mínimo veintitrés (23) meses de experiencia profesional
Título de posgrado en la Modalidad de Especialización por (2) años de experiencia profesional o viceversa.
</v>
          </cell>
          <cell r="T390" t="str">
            <v>LAURA MARCELA TAMI LEAL</v>
          </cell>
          <cell r="U390" t="str">
            <v>1 1. Ley 80</v>
          </cell>
          <cell r="V390" t="str">
            <v>5 5. Contratación directa</v>
          </cell>
          <cell r="W390" t="str">
            <v>6 6. Otro</v>
          </cell>
          <cell r="X390" t="str">
            <v>Prestar servicios profesionales especializados a la Dirección de Enfoque Diferencial en el desarrollo   de las metas establecidas en el proyecto de inversión, y realizar el seguimiento e implementación a las acciones afirmativas de los grupos étnicos con los que se trabaja en la Dirección de Enfoque Diferencial. PC10</v>
          </cell>
          <cell r="Y390">
            <v>44953</v>
          </cell>
          <cell r="Z390">
            <v>44958</v>
          </cell>
          <cell r="AA390">
            <v>45291</v>
          </cell>
          <cell r="AB390" t="str">
            <v>MESES</v>
          </cell>
          <cell r="AC390">
            <v>11.1</v>
          </cell>
          <cell r="AD390" t="str">
            <v>DIAS</v>
          </cell>
          <cell r="AE390">
            <v>333</v>
          </cell>
          <cell r="AF390" t="str">
            <v>https://community.secop.gov.co/Public/Tendering/OpportunityDetail/Index?noticeUID=CO1.NTC.3862098&amp;isFromPublicArea=True&amp;isModal=true&amp;asPopupView=true</v>
          </cell>
          <cell r="AG390">
            <v>44953</v>
          </cell>
          <cell r="AH390" t="str">
            <v>1 1. Inversión</v>
          </cell>
          <cell r="AI390" t="str">
            <v>O23011601050000007671</v>
          </cell>
          <cell r="AJ390">
            <v>146</v>
          </cell>
          <cell r="AK390">
            <v>44930</v>
          </cell>
          <cell r="AL390">
            <v>85399000</v>
          </cell>
          <cell r="AM390">
            <v>443</v>
          </cell>
          <cell r="AN390">
            <v>45291</v>
          </cell>
          <cell r="AO390">
            <v>85399000</v>
          </cell>
          <cell r="AP390" t="str">
            <v>Interno</v>
          </cell>
          <cell r="AQ390" t="str">
            <v>Marcia Yazmin Castro Ramirez</v>
          </cell>
          <cell r="AR390" t="str">
            <v>Directora de Enfoque Diferencial</v>
          </cell>
          <cell r="AS390" t="str">
            <v>Dirección de Enfoque Diferencial</v>
          </cell>
          <cell r="AT390"/>
          <cell r="AU390">
            <v>85399000</v>
          </cell>
        </row>
        <row r="391">
          <cell r="A391">
            <v>383</v>
          </cell>
          <cell r="B391">
            <v>383</v>
          </cell>
          <cell r="C391" t="str">
            <v>CD-PS-387-2023</v>
          </cell>
          <cell r="D391">
            <v>106</v>
          </cell>
          <cell r="E391" t="str">
            <v>SECOPII</v>
          </cell>
          <cell r="F391" t="str">
            <v>Contratos</v>
          </cell>
          <cell r="G391" t="str">
            <v>17 17. Contrato de Prestación de Servicios</v>
          </cell>
          <cell r="H391" t="str">
            <v xml:space="preserve">31 31-Servicios Profesionales </v>
          </cell>
          <cell r="I391" t="str">
            <v>SANDRA MILENA PORTELA TOLOSA</v>
          </cell>
          <cell r="J391">
            <v>39573189</v>
          </cell>
          <cell r="K391" t="str">
            <v>19/06/1976</v>
          </cell>
          <cell r="L391"/>
          <cell r="M391"/>
          <cell r="N391" t="str">
            <v>3 3. Único Contratista</v>
          </cell>
          <cell r="O391" t="str">
            <v>COLOMBIA</v>
          </cell>
          <cell r="P391" t="str">
            <v>TOLIMA</v>
          </cell>
          <cell r="Q391" t="str">
            <v xml:space="preserve">VILLARICA </v>
          </cell>
          <cell r="R391" t="str">
            <v>Abogada</v>
          </cell>
          <cell r="S391"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91" t="str">
            <v>LAURA MARCELA TAMI LEAL</v>
          </cell>
          <cell r="U391" t="str">
            <v>1 1. Ley 80</v>
          </cell>
          <cell r="V391" t="str">
            <v>5 5. Contratación directa</v>
          </cell>
          <cell r="W391" t="str">
            <v>6 6. Otro</v>
          </cell>
          <cell r="X391" t="str">
            <v>Prestar los servicios profesionales para brindar atención a mujeres víctimas de violencias en los niveles de orientación, asesoría y/o representación jurídica en el territorio. pc 106</v>
          </cell>
          <cell r="Y391">
            <v>44953</v>
          </cell>
          <cell r="Z391">
            <v>44956</v>
          </cell>
          <cell r="AA391">
            <v>45274</v>
          </cell>
          <cell r="AB391" t="str">
            <v>MESES</v>
          </cell>
          <cell r="AC391">
            <v>10.6</v>
          </cell>
          <cell r="AD391" t="str">
            <v>DIAS</v>
          </cell>
          <cell r="AE391">
            <v>318</v>
          </cell>
          <cell r="AF391" t="str">
            <v>https://community.secop.gov.co/Public/Tendering/OpportunityDetail/Index?noticeUID=CO1.NTC.3863314&amp;isFromPublicArea=True&amp;isModal=true&amp;asPopupView=true</v>
          </cell>
          <cell r="AG391">
            <v>44953</v>
          </cell>
          <cell r="AH391" t="str">
            <v>1 1. Inversión</v>
          </cell>
          <cell r="AI391" t="str">
            <v>O23011603400000007672</v>
          </cell>
          <cell r="AJ391">
            <v>876</v>
          </cell>
          <cell r="AK391">
            <v>44930</v>
          </cell>
          <cell r="AL391">
            <v>66444000</v>
          </cell>
          <cell r="AM391">
            <v>421</v>
          </cell>
          <cell r="AN391">
            <v>45291</v>
          </cell>
          <cell r="AO391">
            <v>66444000</v>
          </cell>
          <cell r="AP391" t="str">
            <v>Interno</v>
          </cell>
          <cell r="AQ391" t="str">
            <v>Lisa Cristina Gomez Camargo</v>
          </cell>
          <cell r="AR391" t="str">
            <v>Subsecretaria de Fortalecimiento de Capacidades y Oportunidades</v>
          </cell>
          <cell r="AS391" t="str">
            <v>Subsecretaría de Fortalecimiento de Capacidades y Oportunidades</v>
          </cell>
          <cell r="AT391"/>
          <cell r="AU391">
            <v>66444000</v>
          </cell>
        </row>
        <row r="392">
          <cell r="A392">
            <v>384</v>
          </cell>
          <cell r="B392">
            <v>384</v>
          </cell>
          <cell r="C392" t="str">
            <v>CD-PS-388-2023</v>
          </cell>
          <cell r="D392">
            <v>767</v>
          </cell>
          <cell r="E392" t="str">
            <v>SECOPII</v>
          </cell>
          <cell r="F392" t="str">
            <v>Contratos</v>
          </cell>
          <cell r="G392" t="str">
            <v>17 17. Contrato de Prestación de Servicios</v>
          </cell>
          <cell r="H392" t="str">
            <v xml:space="preserve">31 31-Servicios Profesionales </v>
          </cell>
          <cell r="I392" t="str">
            <v>AURA MARIA PLATA MARQUEZ</v>
          </cell>
          <cell r="J392">
            <v>1098736381</v>
          </cell>
          <cell r="K392" t="str">
            <v>31/12/1969</v>
          </cell>
          <cell r="L392"/>
          <cell r="M392"/>
          <cell r="N392" t="str">
            <v>3 3. Único Contratista</v>
          </cell>
          <cell r="O392" t="str">
            <v xml:space="preserve">COLOMBIA </v>
          </cell>
          <cell r="P392" t="str">
            <v>SANTANDER</v>
          </cell>
          <cell r="Q392" t="str">
            <v>BUCARAMANGA</v>
          </cell>
          <cell r="R392" t="str">
            <v>ARTES AUDIOVISUALES
 ESPECIALIZACION EN ANIMACION</v>
          </cell>
          <cell r="S392" t="str">
            <v>Título profesional con 
tarjeta si aplica en 
carreras de núcleo 
básico del conocimiento 
NBC: comunicación 
social y/o, periodismo y 
afines. En Artes 
plásticas visuales y 
afines.
Título de Posgrado en la 
modalidad de 
especialización y/o su 
equivalencia.
13 meses de experiencia 
profesional
N/A</v>
          </cell>
          <cell r="T392" t="str">
            <v>LAURA MARCELA TAMI LEAL</v>
          </cell>
          <cell r="U392" t="str">
            <v>1 1. Ley 80</v>
          </cell>
          <cell r="V392" t="str">
            <v>5 5. Contratación directa</v>
          </cell>
          <cell r="W392" t="str">
            <v>6 6. Otro</v>
          </cell>
          <cell r="X392" t="str">
            <v>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 PC767</v>
          </cell>
          <cell r="Y392">
            <v>44953</v>
          </cell>
          <cell r="Z392">
            <v>44958</v>
          </cell>
          <cell r="AA392">
            <v>45291</v>
          </cell>
          <cell r="AB392" t="str">
            <v>MESES</v>
          </cell>
          <cell r="AC392">
            <v>11.1</v>
          </cell>
          <cell r="AD392" t="str">
            <v>DIAS</v>
          </cell>
          <cell r="AE392">
            <v>333</v>
          </cell>
          <cell r="AF392" t="str">
            <v>https://community.secop.gov.co/Public/Tendering/OpportunityDetail/Index?noticeUID=CO1.NTC.3864358&amp;isFromPublicArea=True&amp;isModal=true&amp;asPopupView=true</v>
          </cell>
          <cell r="AG392">
            <v>44953</v>
          </cell>
          <cell r="AH392" t="str">
            <v>1 1. Inversión</v>
          </cell>
          <cell r="AI392" t="str">
            <v>O23011603400000007739</v>
          </cell>
          <cell r="AJ392">
            <v>695</v>
          </cell>
          <cell r="AK392">
            <v>44930</v>
          </cell>
          <cell r="AL392">
            <v>79594445</v>
          </cell>
          <cell r="AM392">
            <v>425</v>
          </cell>
          <cell r="AN392">
            <v>45291</v>
          </cell>
          <cell r="AO392">
            <v>79594445</v>
          </cell>
          <cell r="AP392" t="str">
            <v>Interno</v>
          </cell>
          <cell r="AQ392" t="str">
            <v>Claudia Marcela Rincón Caicedo</v>
          </cell>
          <cell r="AR392" t="str">
            <v>Jefe Asesora de Comunicaciones</v>
          </cell>
          <cell r="AS392" t="str">
            <v>Oficina Aseosa de Comunicaciones</v>
          </cell>
          <cell r="AT392"/>
          <cell r="AU392">
            <v>79594445</v>
          </cell>
        </row>
        <row r="393">
          <cell r="A393">
            <v>385</v>
          </cell>
          <cell r="B393">
            <v>385</v>
          </cell>
          <cell r="C393" t="str">
            <v>CD-PS-389-2023</v>
          </cell>
          <cell r="D393">
            <v>768</v>
          </cell>
          <cell r="E393" t="str">
            <v>SECOPII</v>
          </cell>
          <cell r="F393" t="str">
            <v>Contratos</v>
          </cell>
          <cell r="G393" t="str">
            <v>17 17. Contrato de Prestación de Servicios</v>
          </cell>
          <cell r="H393" t="str">
            <v xml:space="preserve">31 31-Servicios Profesionales </v>
          </cell>
          <cell r="I393" t="str">
            <v>JORGE ARMANDO CANO ESPITIA</v>
          </cell>
          <cell r="J393">
            <v>1015439874</v>
          </cell>
          <cell r="K393" t="str">
            <v>27/07/1993</v>
          </cell>
          <cell r="L393"/>
          <cell r="M393"/>
          <cell r="N393" t="str">
            <v>3 3. Único Contratista</v>
          </cell>
          <cell r="O393" t="str">
            <v xml:space="preserve">COLOMBIA </v>
          </cell>
          <cell r="P393" t="str">
            <v>CUNDINAMARCA</v>
          </cell>
          <cell r="Q393" t="str">
            <v>BOGOTA D.C</v>
          </cell>
          <cell r="R393" t="str">
            <v xml:space="preserve">PUBLICISTA </v>
          </cell>
          <cell r="S393" t="str">
            <v>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v>
          </cell>
          <cell r="T393" t="str">
            <v>LAURA MARCELA TAMI LEAL</v>
          </cell>
          <cell r="U393" t="str">
            <v>1 1. Ley 80</v>
          </cell>
          <cell r="V393" t="str">
            <v>5 5. Contratación directa</v>
          </cell>
          <cell r="W393" t="str">
            <v>6 6. Otro</v>
          </cell>
          <cell r="X393" t="str">
            <v>Prestar servicios profesionales en la conceptualización, creación y producción de campañas y formatos masivos de carácter edu pedagógico en el marco del proyecto Implementación de Estrategia de Divulgación Pedagógica con Enfoques de Género y de Derechos Bogotá.  PC768</v>
          </cell>
          <cell r="Y393">
            <v>44953</v>
          </cell>
          <cell r="Z393">
            <v>44958</v>
          </cell>
          <cell r="AA393">
            <v>45291</v>
          </cell>
          <cell r="AB393" t="str">
            <v>MESES</v>
          </cell>
          <cell r="AC393">
            <v>11.1</v>
          </cell>
          <cell r="AD393" t="str">
            <v>DIAS</v>
          </cell>
          <cell r="AE393">
            <v>333</v>
          </cell>
          <cell r="AF393" t="str">
            <v>https://community.secop.gov.co/Public/Tendering/OpportunityDetail/Index?noticeUID=CO1.NTC.3864807&amp;isFromPublicArea=True&amp;isModal=true&amp;asPopupView=true</v>
          </cell>
          <cell r="AG393">
            <v>44953</v>
          </cell>
          <cell r="AH393" t="str">
            <v>1 1. Inversión</v>
          </cell>
          <cell r="AI393" t="str">
            <v>O23011603400000007739</v>
          </cell>
          <cell r="AJ393">
            <v>696</v>
          </cell>
          <cell r="AK393">
            <v>44930</v>
          </cell>
          <cell r="AL393">
            <v>79594445</v>
          </cell>
          <cell r="AM393">
            <v>427</v>
          </cell>
          <cell r="AN393">
            <v>45291</v>
          </cell>
          <cell r="AO393">
            <v>79594445</v>
          </cell>
          <cell r="AP393" t="str">
            <v>Interno</v>
          </cell>
          <cell r="AQ393" t="str">
            <v>Claudia Marcela Rincón Caicedo</v>
          </cell>
          <cell r="AR393" t="str">
            <v>Jefe Asesora de Comunicaciones</v>
          </cell>
          <cell r="AS393" t="str">
            <v>Oficina Aseosa de Comunicaciones</v>
          </cell>
          <cell r="AT393"/>
          <cell r="AU393">
            <v>79594445</v>
          </cell>
        </row>
        <row r="394">
          <cell r="A394">
            <v>386</v>
          </cell>
          <cell r="B394">
            <v>386</v>
          </cell>
          <cell r="C394" t="str">
            <v>CD-PS-390-2023</v>
          </cell>
          <cell r="D394">
            <v>775</v>
          </cell>
          <cell r="E394" t="str">
            <v>SECOPII</v>
          </cell>
          <cell r="F394" t="str">
            <v>Contratos</v>
          </cell>
          <cell r="G394" t="str">
            <v>17 17. Contrato de Prestación de Servicios</v>
          </cell>
          <cell r="H394" t="str">
            <v xml:space="preserve">31 31-Servicios Profesionales </v>
          </cell>
          <cell r="I394" t="str">
            <v>JENNIFER  ROCHA MURCIA</v>
          </cell>
          <cell r="J394">
            <v>1070946391</v>
          </cell>
          <cell r="K394" t="str">
            <v>27/04/1987</v>
          </cell>
          <cell r="L394"/>
          <cell r="M394"/>
          <cell r="N394" t="str">
            <v>3 3. Único Contratista</v>
          </cell>
          <cell r="O394" t="str">
            <v xml:space="preserve">COLOMBIA </v>
          </cell>
          <cell r="P394" t="str">
            <v>CUNDINAMARCA</v>
          </cell>
          <cell r="Q394" t="str">
            <v>FACATATIVA</v>
          </cell>
          <cell r="R394" t="str">
            <v>DISEÃ¿ADORA GRAFICA</v>
          </cell>
          <cell r="S394" t="str">
            <v>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v>
          </cell>
          <cell r="T394" t="str">
            <v>LAURA MARCELA TAMI LEAL</v>
          </cell>
          <cell r="U394" t="str">
            <v>1 1. Ley 80</v>
          </cell>
          <cell r="V394" t="str">
            <v>5 5. Contratación directa</v>
          </cell>
          <cell r="W394" t="str">
            <v>6 6. Otro</v>
          </cell>
          <cell r="X394" t="str">
            <v>Prestar servicios profesionales en la creación y producción de piezas y campañas gráficas en el marco del proyecto Implementación de Estrategia de Divulgación Pedagógica con Enfoques de Género y de Derechos Bogotá. PC775</v>
          </cell>
          <cell r="Y394">
            <v>44953</v>
          </cell>
          <cell r="Z394">
            <v>44958</v>
          </cell>
          <cell r="AA394">
            <v>45291</v>
          </cell>
          <cell r="AB394" t="str">
            <v>MESES</v>
          </cell>
          <cell r="AC394">
            <v>11.1</v>
          </cell>
          <cell r="AD394" t="str">
            <v>DIAS</v>
          </cell>
          <cell r="AE394">
            <v>333</v>
          </cell>
          <cell r="AF394" t="str">
            <v>https://community.secop.gov.co/Public/Tendering/OpportunityDetail/Index?noticeUID=CO1.NTC.3865162&amp;isFromPublicArea=True&amp;isModal=true&amp;asPopupView=true</v>
          </cell>
          <cell r="AG394">
            <v>44953</v>
          </cell>
          <cell r="AH394" t="str">
            <v>1 1. Inversión</v>
          </cell>
          <cell r="AI394" t="str">
            <v>O23011603400000007739</v>
          </cell>
          <cell r="AJ394">
            <v>703</v>
          </cell>
          <cell r="AK394">
            <v>44930</v>
          </cell>
          <cell r="AL394">
            <v>79594445</v>
          </cell>
          <cell r="AM394">
            <v>429</v>
          </cell>
          <cell r="AN394">
            <v>45291</v>
          </cell>
          <cell r="AO394">
            <v>79594445</v>
          </cell>
          <cell r="AP394" t="str">
            <v>Interno</v>
          </cell>
          <cell r="AQ394" t="str">
            <v>Claudia Marcela Rincón Caicedo</v>
          </cell>
          <cell r="AR394" t="str">
            <v>Jefe Asesora de Comunicaciones</v>
          </cell>
          <cell r="AS394" t="str">
            <v>Oficina Aseosa de Comunicaciones</v>
          </cell>
          <cell r="AT394"/>
          <cell r="AU394">
            <v>79594445</v>
          </cell>
        </row>
        <row r="395">
          <cell r="A395">
            <v>387</v>
          </cell>
          <cell r="B395">
            <v>387</v>
          </cell>
          <cell r="C395" t="str">
            <v>CD-PS-391-2023</v>
          </cell>
          <cell r="D395">
            <v>784</v>
          </cell>
          <cell r="E395" t="str">
            <v>SECOPII</v>
          </cell>
          <cell r="F395" t="str">
            <v>Contratos</v>
          </cell>
          <cell r="G395" t="str">
            <v>17 17. Contrato de Prestación de Servicios</v>
          </cell>
          <cell r="H395" t="str">
            <v xml:space="preserve">31 31-Servicios Profesionales </v>
          </cell>
          <cell r="I395" t="str">
            <v>LESLY KATHERINE SEGURA CAMARGO</v>
          </cell>
          <cell r="J395">
            <v>1026263194</v>
          </cell>
          <cell r="K395" t="str">
            <v>31/12/1988</v>
          </cell>
          <cell r="L395"/>
          <cell r="M395"/>
          <cell r="N395" t="str">
            <v>3 3. Único Contratista</v>
          </cell>
          <cell r="O395" t="str">
            <v xml:space="preserve">COLOMBIA </v>
          </cell>
          <cell r="P395" t="str">
            <v xml:space="preserve">BOGOTÁ </v>
          </cell>
          <cell r="Q395" t="str">
            <v>BOGOTÁ</v>
          </cell>
          <cell r="R395" t="str">
            <v>COMUNICADORA SOCIAL 
MAESTRIA EN ESCRITURAS CREATIVAS</v>
          </cell>
          <cell r="S395" t="str">
            <v>Título profesional con 
tarjeta si aplica en 
carreras de núcleo 
básico del conocimiento 
NBC: comunicación 
social y/o, periodismo y 
afines.
Título de Posgrado en la 
modalidad de 
especialización y/o su 
equivalencia.
20 meses de 
experiencia 
profesional
Título de posgrado en la 
modalidad de maestría 
por título de posgrado en 
la modalidad de 
especialización y dos (2) 
años de experiencia 
profesional.</v>
          </cell>
          <cell r="T395" t="str">
            <v>LAURA MARCELA TAMI LEAL</v>
          </cell>
          <cell r="U395" t="str">
            <v>1 1. Ley 80</v>
          </cell>
          <cell r="V395" t="str">
            <v>5 5. Contratación directa</v>
          </cell>
          <cell r="W395" t="str">
            <v>6 6. Otro</v>
          </cell>
          <cell r="X395" t="str">
            <v>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 PC784</v>
          </cell>
          <cell r="Y395">
            <v>44953</v>
          </cell>
          <cell r="Z395">
            <v>44958</v>
          </cell>
          <cell r="AA395">
            <v>45291</v>
          </cell>
          <cell r="AB395" t="str">
            <v>MESES</v>
          </cell>
          <cell r="AC395">
            <v>11.1</v>
          </cell>
          <cell r="AD395" t="str">
            <v>DIAS</v>
          </cell>
          <cell r="AE395">
            <v>333</v>
          </cell>
          <cell r="AF395" t="str">
            <v>https://community.secop.gov.co/Public/Tendering/OpportunityDetail/Index?noticeUID=CO1.NTC.3866424&amp;isFromPublicArea=True&amp;isModal=true&amp;asPopupView=true</v>
          </cell>
          <cell r="AG395">
            <v>44953</v>
          </cell>
          <cell r="AH395" t="str">
            <v>1 1. Inversión</v>
          </cell>
          <cell r="AI395" t="str">
            <v>O23011603400000007739</v>
          </cell>
          <cell r="AJ395">
            <v>723</v>
          </cell>
          <cell r="AK395">
            <v>44930</v>
          </cell>
          <cell r="AL395">
            <v>81900000</v>
          </cell>
          <cell r="AM395">
            <v>433</v>
          </cell>
          <cell r="AN395">
            <v>45291</v>
          </cell>
          <cell r="AO395">
            <v>81900000</v>
          </cell>
          <cell r="AP395" t="str">
            <v>Interno</v>
          </cell>
          <cell r="AQ395" t="str">
            <v>Claudia Marcela Rincón Caicedo</v>
          </cell>
          <cell r="AR395" t="str">
            <v>Jefe Asesora de Comunicaciones</v>
          </cell>
          <cell r="AS395" t="str">
            <v>Oficina Aseosa de Comunicaciones</v>
          </cell>
          <cell r="AT395"/>
          <cell r="AU395">
            <v>81900000</v>
          </cell>
        </row>
        <row r="396">
          <cell r="A396">
            <v>388</v>
          </cell>
          <cell r="B396">
            <v>388</v>
          </cell>
          <cell r="C396" t="str">
            <v>CD-PS-392-2023</v>
          </cell>
          <cell r="D396">
            <v>937</v>
          </cell>
          <cell r="E396" t="str">
            <v>SECOPII</v>
          </cell>
          <cell r="F396" t="str">
            <v>Contratos</v>
          </cell>
          <cell r="G396" t="str">
            <v>17 17. Contrato de Prestación de Servicios</v>
          </cell>
          <cell r="H396" t="str">
            <v xml:space="preserve">31 31-Servicios Profesionales </v>
          </cell>
          <cell r="I396" t="str">
            <v>VIVIANA  SILVA BANGUERO</v>
          </cell>
          <cell r="J396">
            <v>1020778633</v>
          </cell>
          <cell r="K396" t="str">
            <v>09/02/1993</v>
          </cell>
          <cell r="L396"/>
          <cell r="M396"/>
          <cell r="N396" t="str">
            <v>3 3. Único Contratista</v>
          </cell>
          <cell r="O396" t="str">
            <v>COLOMBIA</v>
          </cell>
          <cell r="P396" t="str">
            <v>BOGOTÁ</v>
          </cell>
          <cell r="Q396" t="str">
            <v>BOGOTÁ</v>
          </cell>
          <cell r="R396" t="str">
            <v xml:space="preserve">COMUNICACIÓN SOCIAL </v>
          </cell>
          <cell r="S396" t="str">
            <v>Título profesional con 
tarjeta si aplica, en las 
disciplinas académicas 
del Núcleo Básico del 
Conocimiento NBC de: 
Diseño; Publicidad y 
afines.
Título de Posgrado en la 
modalidad de 
especialización y/o su 
equivalencia.
10 meses de experiencia 
profesional
Título de posgrado en la 
modalidad de 
Especialización por dos 
(2) años de experiencia 
profesional.</v>
          </cell>
          <cell r="T396" t="str">
            <v>LAURA MARCELA TAMI LEAL</v>
          </cell>
          <cell r="U396" t="str">
            <v>1 1. Ley 80</v>
          </cell>
          <cell r="V396" t="str">
            <v>5 5. Contratación directa</v>
          </cell>
          <cell r="W396" t="str">
            <v>6 6. Otro</v>
          </cell>
          <cell r="X396" t="str">
            <v>Prestar servicios profesionales en la creación, adaptación y gestión de piezas y contenidos gráficos digitales relacionados con la misionalidad de la Secretaría Distrital de la Mujer, en el marco del proyecto Implementación de Estrategia de Divulgación Pedagógica con Enfoques de Género y de Derechos Bogotá. PC937</v>
          </cell>
          <cell r="Y396">
            <v>44953</v>
          </cell>
          <cell r="Z396">
            <v>44958</v>
          </cell>
          <cell r="AA396">
            <v>45291</v>
          </cell>
          <cell r="AB396" t="str">
            <v>MESES</v>
          </cell>
          <cell r="AC396">
            <v>11.1</v>
          </cell>
          <cell r="AD396" t="str">
            <v>DIAS</v>
          </cell>
          <cell r="AE396">
            <v>333</v>
          </cell>
          <cell r="AF396" t="str">
            <v>https://community.secop.gov.co/Public/Tendering/OpportunityDetail/Index?noticeUID=CO1.NTC.3866557&amp;isFromPublicArea=True&amp;isModal=true&amp;asPopupView=true</v>
          </cell>
          <cell r="AG396">
            <v>44953</v>
          </cell>
          <cell r="AH396" t="str">
            <v>1 1. Inversión</v>
          </cell>
          <cell r="AI396" t="str">
            <v>O23011603400000007739</v>
          </cell>
          <cell r="AJ396">
            <v>728</v>
          </cell>
          <cell r="AK396">
            <v>44930</v>
          </cell>
          <cell r="AL396">
            <v>66280500</v>
          </cell>
          <cell r="AM396">
            <v>434</v>
          </cell>
          <cell r="AN396">
            <v>45291</v>
          </cell>
          <cell r="AO396">
            <v>66280500</v>
          </cell>
          <cell r="AP396" t="str">
            <v>Interno</v>
          </cell>
          <cell r="AQ396" t="str">
            <v>Claudia Marcela Rincón Caicedo</v>
          </cell>
          <cell r="AR396" t="str">
            <v>Jefe Asesora de Comunicaciones</v>
          </cell>
          <cell r="AS396" t="str">
            <v>Oficina Aseosa de Comunicaciones</v>
          </cell>
          <cell r="AT396"/>
          <cell r="AU396">
            <v>66280500</v>
          </cell>
        </row>
        <row r="397">
          <cell r="A397">
            <v>389</v>
          </cell>
          <cell r="B397">
            <v>389</v>
          </cell>
          <cell r="C397" t="str">
            <v>CD-PS-393-2023</v>
          </cell>
          <cell r="D397">
            <v>360</v>
          </cell>
          <cell r="E397" t="str">
            <v>SECOPII</v>
          </cell>
          <cell r="F397" t="str">
            <v>Contratos</v>
          </cell>
          <cell r="G397" t="str">
            <v>17 17. Contrato de Prestación de Servicios</v>
          </cell>
          <cell r="H397" t="str">
            <v xml:space="preserve">31 31-Servicios Profesionales </v>
          </cell>
          <cell r="I397" t="str">
            <v>LAURA YOLANDA ROMERO HERNANDEZ</v>
          </cell>
          <cell r="J397">
            <v>1018418558</v>
          </cell>
          <cell r="K397" t="str">
            <v>31/12/1969</v>
          </cell>
          <cell r="L397"/>
          <cell r="M397"/>
          <cell r="N397" t="str">
            <v>3 3. Único Contratista</v>
          </cell>
          <cell r="O397" t="str">
            <v>COLOMBIA</v>
          </cell>
          <cell r="P397" t="str">
            <v>NORTE DE SANTANDER</v>
          </cell>
          <cell r="Q397" t="str">
            <v>CAUCA</v>
          </cell>
          <cell r="R397" t="str">
            <v>PSICOLOGA
ESPECIALIZACIÓN EN DESARROLLOS HUMANOS CON ENFASIS EN PROCESOS</v>
          </cell>
          <cell r="S397" t="str">
            <v>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97" t="str">
            <v>LAURA MARCELA TAMI LEAL</v>
          </cell>
          <cell r="U397" t="str">
            <v>1 1. Ley 80</v>
          </cell>
          <cell r="V397" t="str">
            <v>5 5. Contratación directa</v>
          </cell>
          <cell r="W397" t="str">
            <v>6 6. Otro</v>
          </cell>
          <cell r="X397"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360</v>
          </cell>
          <cell r="Y397">
            <v>44953</v>
          </cell>
          <cell r="Z397">
            <v>44956</v>
          </cell>
          <cell r="AA397">
            <v>45289</v>
          </cell>
          <cell r="AB397" t="str">
            <v>MESES</v>
          </cell>
          <cell r="AC397">
            <v>11.1</v>
          </cell>
          <cell r="AD397" t="str">
            <v>DIAS</v>
          </cell>
          <cell r="AE397">
            <v>333</v>
          </cell>
          <cell r="AF397" t="str">
            <v>https://community.secop.gov.co/Public/Tendering/OpportunityDetail/Index?noticeUID=CO1.NTC.3865054&amp;isFromPublicArea=True&amp;isModal=true&amp;asPopupView=true</v>
          </cell>
          <cell r="AG397">
            <v>44953</v>
          </cell>
          <cell r="AH397" t="str">
            <v>1 1. Inversión</v>
          </cell>
          <cell r="AI397" t="str">
            <v>O23011603400000007734</v>
          </cell>
          <cell r="AJ397">
            <v>166</v>
          </cell>
          <cell r="AK397">
            <v>44930</v>
          </cell>
          <cell r="AL397">
            <v>63019000</v>
          </cell>
          <cell r="AM397">
            <v>435</v>
          </cell>
          <cell r="AN397">
            <v>45289</v>
          </cell>
          <cell r="AO397">
            <v>63019000</v>
          </cell>
          <cell r="AP397" t="str">
            <v>Interno</v>
          </cell>
          <cell r="AQ397" t="str">
            <v>Alexandra Quintero Benavides</v>
          </cell>
          <cell r="AR397" t="str">
            <v>Directora de la Eliminación de Violencias contra las Mujeres y Acceso a la Justicia</v>
          </cell>
          <cell r="AS397" t="str">
            <v>Dirección de la Eliminación de Violencias contra las Mujeres y Acceso a la Justicia</v>
          </cell>
          <cell r="AT397"/>
          <cell r="AU397">
            <v>63019000</v>
          </cell>
        </row>
        <row r="398">
          <cell r="A398">
            <v>390</v>
          </cell>
          <cell r="B398">
            <v>390</v>
          </cell>
          <cell r="C398" t="str">
            <v>CD-PS-394-2023</v>
          </cell>
          <cell r="D398">
            <v>361</v>
          </cell>
          <cell r="E398" t="str">
            <v>SECOPII</v>
          </cell>
          <cell r="F398" t="str">
            <v>Contratos</v>
          </cell>
          <cell r="G398" t="str">
            <v>17 17. Contrato de Prestación de Servicios</v>
          </cell>
          <cell r="H398" t="str">
            <v xml:space="preserve">31 31-Servicios Profesionales </v>
          </cell>
          <cell r="I398" t="str">
            <v>ERIKA  MARIN TARAZONA</v>
          </cell>
          <cell r="J398">
            <v>52855084</v>
          </cell>
          <cell r="K398" t="str">
            <v>18/12/1980</v>
          </cell>
          <cell r="L398"/>
          <cell r="M398"/>
          <cell r="N398" t="str">
            <v>3 3. Único Contratista</v>
          </cell>
          <cell r="O398" t="str">
            <v>COLOMBIA</v>
          </cell>
          <cell r="P398" t="str">
            <v>CUNDINAMARCA</v>
          </cell>
          <cell r="Q398" t="str">
            <v>BOGOTA D.C</v>
          </cell>
          <cell r="R398" t="str">
            <v>TRABAJADORA SOCIALCON MAGISTER EN SALUD SEXUAL Y REPRODUCTIVA</v>
          </cell>
          <cell r="S398" t="str">
            <v>*Título profesional 
en cualquiera de 
los núcleos básicos 
del conocimiento 
en: Economía, 
Contaduría Pública
y afines
Matemáticas, 
Estadística y 
Afines; Ingeniería 
Administrativa y 
afines.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98" t="str">
            <v>LAURA MARCELA TAMI LEAL</v>
          </cell>
          <cell r="U398" t="str">
            <v>1 1. Ley 80</v>
          </cell>
          <cell r="V398" t="str">
            <v>5 5. Contratación directa</v>
          </cell>
          <cell r="W398" t="str">
            <v>6 6. Otro</v>
          </cell>
          <cell r="X398"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361</v>
          </cell>
          <cell r="Y398">
            <v>44953</v>
          </cell>
          <cell r="Z398">
            <v>44956</v>
          </cell>
          <cell r="AA398">
            <v>45289</v>
          </cell>
          <cell r="AB398" t="str">
            <v>MESES</v>
          </cell>
          <cell r="AC398">
            <v>11.1</v>
          </cell>
          <cell r="AD398" t="str">
            <v>DIAS</v>
          </cell>
          <cell r="AE398">
            <v>333</v>
          </cell>
          <cell r="AF398" t="str">
            <v>https://community.secop.gov.co/Public/Tendering/OpportunityDetail/Index?noticeUID=CO1.NTC.3865780&amp;isFromPublicArea=True&amp;isModal=true&amp;asPopupView=true</v>
          </cell>
          <cell r="AG398">
            <v>44953</v>
          </cell>
          <cell r="AH398" t="str">
            <v>1 1. Inversión</v>
          </cell>
          <cell r="AI398" t="str">
            <v>O23011603400000007734</v>
          </cell>
          <cell r="AJ398">
            <v>171</v>
          </cell>
          <cell r="AK398">
            <v>44930</v>
          </cell>
          <cell r="AL398">
            <v>63019000</v>
          </cell>
          <cell r="AM398">
            <v>436</v>
          </cell>
          <cell r="AN398">
            <v>45289</v>
          </cell>
          <cell r="AO398">
            <v>63019000</v>
          </cell>
          <cell r="AP398" t="str">
            <v>Interno</v>
          </cell>
          <cell r="AQ398" t="str">
            <v>Alexandra Quintero Benavides</v>
          </cell>
          <cell r="AR398" t="str">
            <v>Directora de la Eliminación de Violencias contra las Mujeres y Acceso a la Justicia</v>
          </cell>
          <cell r="AS398" t="str">
            <v>Dirección de la Eliminación de Violencias contra las Mujeres y Acceso a la Justicia</v>
          </cell>
          <cell r="AT398"/>
          <cell r="AU398">
            <v>63019000</v>
          </cell>
        </row>
        <row r="399">
          <cell r="A399">
            <v>391</v>
          </cell>
          <cell r="B399">
            <v>391</v>
          </cell>
          <cell r="C399" t="str">
            <v>CD-PS-395-2023</v>
          </cell>
          <cell r="D399">
            <v>370</v>
          </cell>
          <cell r="E399" t="str">
            <v>SECOPII</v>
          </cell>
          <cell r="F399" t="str">
            <v>Contratos</v>
          </cell>
          <cell r="G399" t="str">
            <v>17 17. Contrato de Prestación de Servicios</v>
          </cell>
          <cell r="H399" t="str">
            <v xml:space="preserve">31 31-Servicios Profesionales </v>
          </cell>
          <cell r="I399" t="str">
            <v>LIZETH YOJANNA RAMIREZ VALLES</v>
          </cell>
          <cell r="J399">
            <v>1070959471</v>
          </cell>
          <cell r="K399" t="str">
            <v>28/12/1990</v>
          </cell>
          <cell r="L399"/>
          <cell r="M399"/>
          <cell r="N399" t="str">
            <v>3 3. Único Contratista</v>
          </cell>
          <cell r="O399" t="str">
            <v xml:space="preserve">COLOMBIA </v>
          </cell>
          <cell r="P399" t="str">
            <v>CUNDINAMARCA</v>
          </cell>
          <cell r="Q399" t="str">
            <v>FACATATIVA</v>
          </cell>
          <cell r="R399" t="str">
            <v xml:space="preserve">PSICOLOGA
ESPECIALISTA EN ESTUDIOS FEMINISTAS Y DE GENERO </v>
          </cell>
          <cell r="S399" t="str">
            <v>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99" t="str">
            <v>LAURA MARCELA TAMI LEAL</v>
          </cell>
          <cell r="U399" t="str">
            <v>1 1. Ley 80</v>
          </cell>
          <cell r="V399" t="str">
            <v>5 5. Contratación directa</v>
          </cell>
          <cell r="W399" t="str">
            <v>6 6. Otro</v>
          </cell>
          <cell r="X399"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370</v>
          </cell>
          <cell r="Y399">
            <v>44953</v>
          </cell>
          <cell r="Z399">
            <v>44956</v>
          </cell>
          <cell r="AA399">
            <v>45289</v>
          </cell>
          <cell r="AB399" t="str">
            <v>MESES</v>
          </cell>
          <cell r="AC399">
            <v>11.1</v>
          </cell>
          <cell r="AD399" t="str">
            <v>DIAS</v>
          </cell>
          <cell r="AE399">
            <v>333</v>
          </cell>
          <cell r="AF399" t="str">
            <v>https://community.secop.gov.co/Public/Tendering/OpportunityDetail/Index?noticeUID=CO1.NTC.3866939&amp;isFromPublicArea=True&amp;isModal=true&amp;asPopupView=true</v>
          </cell>
          <cell r="AG399">
            <v>44953</v>
          </cell>
          <cell r="AH399" t="str">
            <v>1 1. Inversión</v>
          </cell>
          <cell r="AI399" t="str">
            <v>O23011603400000007734</v>
          </cell>
          <cell r="AJ399">
            <v>214</v>
          </cell>
          <cell r="AK399">
            <v>44930</v>
          </cell>
          <cell r="AL399">
            <v>63019000</v>
          </cell>
          <cell r="AM399">
            <v>437</v>
          </cell>
          <cell r="AN399">
            <v>45289</v>
          </cell>
          <cell r="AO399">
            <v>63019000</v>
          </cell>
          <cell r="AP399" t="str">
            <v>Interno</v>
          </cell>
          <cell r="AQ399" t="str">
            <v>Alexandra Quintero Benavides</v>
          </cell>
          <cell r="AR399" t="str">
            <v>Directora de la Eliminación de Violencias contra las Mujeres y Acceso a la Justicia</v>
          </cell>
          <cell r="AS399" t="str">
            <v>Dirección de la Eliminación de Violencias contra las Mujeres y Acceso a la Justicia</v>
          </cell>
          <cell r="AT399"/>
          <cell r="AU399">
            <v>63019000</v>
          </cell>
        </row>
        <row r="400">
          <cell r="A400">
            <v>392</v>
          </cell>
          <cell r="B400">
            <v>392</v>
          </cell>
          <cell r="C400" t="str">
            <v>CD-PS-396-2023</v>
          </cell>
          <cell r="D400">
            <v>957</v>
          </cell>
          <cell r="E400" t="str">
            <v>SECOPII</v>
          </cell>
          <cell r="F400" t="str">
            <v>Contratos</v>
          </cell>
          <cell r="G400" t="str">
            <v>17 17. Contrato de Prestación de Servicios</v>
          </cell>
          <cell r="H400" t="str">
            <v xml:space="preserve">31 31-Servicios Profesionales </v>
          </cell>
          <cell r="I400" t="str">
            <v>LEILA MILENA DURAN SANCHEZ</v>
          </cell>
          <cell r="J400">
            <v>52978105</v>
          </cell>
          <cell r="K400" t="str">
            <v>31/12/1969</v>
          </cell>
          <cell r="L400"/>
          <cell r="M400"/>
          <cell r="N400" t="str">
            <v>3 3. Único Contratista</v>
          </cell>
          <cell r="O400" t="str">
            <v xml:space="preserve">COLOMBIA </v>
          </cell>
          <cell r="P400" t="str">
            <v>CUNDINAMARCA</v>
          </cell>
          <cell r="Q400" t="str">
            <v>BOGOTA D.C</v>
          </cell>
          <cell r="R400" t="str">
            <v xml:space="preserve">CONTADORA PUBLICA ESPECIALISTA EN GERENCIA FINACIERA SISTEMATIZADA </v>
          </cell>
          <cell r="S400" t="str">
            <v>*Título profesional 
en cualquiera de 
los núcleos básicos 
del conocimiento 
en: Economía, 
Contaduría Pública
y afines, 
Matemáticas, 
Estadística y 
Afines; Ingeniería 
Administrativa y 
afines.
*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00" t="str">
            <v>LAURA MARCELA TAMI LEAL</v>
          </cell>
          <cell r="U400" t="str">
            <v>1 1. Ley 80</v>
          </cell>
          <cell r="V400" t="str">
            <v>5 5. Contratación directa</v>
          </cell>
          <cell r="W400" t="str">
            <v>6 6. Otro</v>
          </cell>
          <cell r="X400" t="str">
            <v>Prestar servicios profesionales a la Dirección de Eliminación de Violencias contra las Mujeres y Acceso a la Justicia, en la estructuración económica y de costos de los procesos de contratación que adelante la dependencia en el marco de las necesidades misionales y administrativas identificadas. PC 957</v>
          </cell>
          <cell r="Y400">
            <v>44953</v>
          </cell>
          <cell r="Z400">
            <v>44956</v>
          </cell>
          <cell r="AA400">
            <v>45075</v>
          </cell>
          <cell r="AB400" t="str">
            <v>MESES</v>
          </cell>
          <cell r="AC400">
            <v>3.9666666666666668</v>
          </cell>
          <cell r="AD400" t="str">
            <v>DIAS</v>
          </cell>
          <cell r="AE400">
            <v>119</v>
          </cell>
          <cell r="AF400" t="str">
            <v>https://community.secop.gov.co/Public/Tendering/OpportunityDetail/Index?noticeUID=CO1.NTC.3864400&amp;isFromPublicArea=True&amp;isModal=true&amp;asPopupView=true</v>
          </cell>
          <cell r="AG400">
            <v>44953</v>
          </cell>
          <cell r="AH400" t="str">
            <v>1 1. Inversión</v>
          </cell>
          <cell r="AI400" t="str">
            <v>O23011603400000007734</v>
          </cell>
          <cell r="AJ400">
            <v>692</v>
          </cell>
          <cell r="AK400">
            <v>44930</v>
          </cell>
          <cell r="AL400">
            <v>32960000</v>
          </cell>
          <cell r="AM400">
            <v>418</v>
          </cell>
          <cell r="AN400">
            <v>45291</v>
          </cell>
          <cell r="AO400">
            <v>32960000</v>
          </cell>
          <cell r="AP400" t="str">
            <v>Interno</v>
          </cell>
          <cell r="AQ400" t="str">
            <v>Alexandra Quintero Benavides</v>
          </cell>
          <cell r="AR400" t="str">
            <v>Directora de la Eliminación de Violencias contra las Mujeres y Acceso a la Justicia</v>
          </cell>
          <cell r="AS400" t="str">
            <v>Dirección de la Eliminación de Violencias contra las Mujeres y Acceso a la Justicia</v>
          </cell>
          <cell r="AT400"/>
          <cell r="AU400">
            <v>32960000</v>
          </cell>
        </row>
        <row r="401">
          <cell r="A401">
            <v>393</v>
          </cell>
          <cell r="B401">
            <v>393</v>
          </cell>
          <cell r="C401" t="str">
            <v>CD-PS-397-2023</v>
          </cell>
          <cell r="D401">
            <v>304</v>
          </cell>
          <cell r="E401" t="str">
            <v>SECOPII</v>
          </cell>
          <cell r="F401" t="str">
            <v>Contratos</v>
          </cell>
          <cell r="G401" t="str">
            <v>17 17. Contrato de Prestación de Servicios</v>
          </cell>
          <cell r="H401" t="str">
            <v xml:space="preserve">31 31-Servicios Profesionales </v>
          </cell>
          <cell r="I401" t="str">
            <v>HELGA NATALIA BERMUDEZ PEREZ</v>
          </cell>
          <cell r="J401">
            <v>53069762</v>
          </cell>
          <cell r="K401" t="str">
            <v>31/12/1969</v>
          </cell>
          <cell r="L401"/>
          <cell r="M401"/>
          <cell r="N401" t="str">
            <v>3 3. Único Contratista</v>
          </cell>
          <cell r="O401" t="str">
            <v xml:space="preserve">COLOMBIA </v>
          </cell>
          <cell r="P401" t="str">
            <v>TOLIMA</v>
          </cell>
          <cell r="Q401" t="str">
            <v>IBAGUE</v>
          </cell>
          <cell r="R401" t="str">
            <v>TRABAJADORA SOCIAL MAESTRIA EN INVESTIGACIONES EN PROBLEMAS SOCIALES</v>
          </cell>
          <cell r="S401" t="str">
            <v>* Título profesional en el núcleo básico 
del conocimiento de: Ciencia Política, 
Relaciones Internacionales; Psicología; 
Sociología, Trabajo Social y Afines; Derecho y 
Afines.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01" t="str">
            <v>LAURA MARCELA TAMI LEAL</v>
          </cell>
          <cell r="U401" t="str">
            <v>1 1. Ley 80</v>
          </cell>
          <cell r="V401" t="str">
            <v>5 5. Contratación directa</v>
          </cell>
          <cell r="W401" t="str">
            <v>6 6. Otro</v>
          </cell>
          <cell r="X401" t="str">
            <v>Prestar servicios profesionales a la Dirección de Eliminación de Violencias contra las Mujeres y Acceso a la Justicia, en el direccionamiento, gestión técnica, apoyo a la coordinación y seguimiento general del Sistema Articulado de Alertas Tempranas para la prevención del delito de feminicidio en Bogotá (SAAT), en todos sus componentes y líneas de acción a nivel distrital y local. PC 304</v>
          </cell>
          <cell r="Y401">
            <v>44953</v>
          </cell>
          <cell r="Z401">
            <v>44956</v>
          </cell>
          <cell r="AA401">
            <v>45291</v>
          </cell>
          <cell r="AB401" t="str">
            <v>MESES</v>
          </cell>
          <cell r="AC401">
            <v>11.166666666666666</v>
          </cell>
          <cell r="AD401" t="str">
            <v>DIAS</v>
          </cell>
          <cell r="AE401">
            <v>335</v>
          </cell>
          <cell r="AF401" t="str">
            <v>https://community.secop.gov.co/Public/Tendering/OpportunityDetail/Index?noticeUID=CO1.NTC.3865034&amp;isFromPublicArea=True&amp;isModal=true&amp;asPopupView=true</v>
          </cell>
          <cell r="AG401">
            <v>44953</v>
          </cell>
          <cell r="AH401" t="str">
            <v>1 1. Inversión</v>
          </cell>
          <cell r="AI401" t="str">
            <v>O23011603400000007734</v>
          </cell>
          <cell r="AJ401">
            <v>229</v>
          </cell>
          <cell r="AK401">
            <v>44930</v>
          </cell>
          <cell r="AL401">
            <v>81213000</v>
          </cell>
          <cell r="AM401">
            <v>420</v>
          </cell>
          <cell r="AN401">
            <v>45291</v>
          </cell>
          <cell r="AO401">
            <v>81213000</v>
          </cell>
          <cell r="AP401" t="str">
            <v>Interno</v>
          </cell>
          <cell r="AQ401" t="str">
            <v>Alexandra Quintero Benavides</v>
          </cell>
          <cell r="AR401" t="str">
            <v>Directora de la Eliminación de Violencias contra las Mujeres y Acceso a la Justicia</v>
          </cell>
          <cell r="AS401" t="str">
            <v>Dirección de la Eliminación de Violencias contra las Mujeres y Acceso a la Justicia</v>
          </cell>
          <cell r="AT401"/>
          <cell r="AU401">
            <v>81213000</v>
          </cell>
        </row>
        <row r="402">
          <cell r="A402">
            <v>394</v>
          </cell>
          <cell r="B402">
            <v>394</v>
          </cell>
          <cell r="C402" t="str">
            <v>CD-PS-398-2023</v>
          </cell>
          <cell r="D402">
            <v>783</v>
          </cell>
          <cell r="E402" t="str">
            <v>SECOPII</v>
          </cell>
          <cell r="F402" t="str">
            <v>Contratos</v>
          </cell>
          <cell r="G402" t="str">
            <v>17 17. Contrato de Prestación de Servicios</v>
          </cell>
          <cell r="H402" t="str">
            <v xml:space="preserve">31 31-Servicios Profesionales </v>
          </cell>
          <cell r="I402" t="str">
            <v>JUAN PABLO JIMENEZ ROBAYO</v>
          </cell>
          <cell r="J402">
            <v>1070705774</v>
          </cell>
          <cell r="K402" t="str">
            <v>18/03/1990</v>
          </cell>
          <cell r="L402"/>
          <cell r="M402"/>
          <cell r="N402" t="str">
            <v>3 3. Único Contratista</v>
          </cell>
          <cell r="O402" t="str">
            <v xml:space="preserve">COLOMBIA </v>
          </cell>
          <cell r="P402" t="str">
            <v>CUNDINAMARCA</v>
          </cell>
          <cell r="Q402" t="str">
            <v>LA VEGA</v>
          </cell>
          <cell r="R402" t="str">
            <v>TÉCNICO EN PRENSA DIGITAL PARA MEDIO IMPRESOS</v>
          </cell>
          <cell r="S402" t="str">
            <v>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 y 18 meses de 
experiencia</v>
          </cell>
          <cell r="T402" t="str">
            <v>LAURA MARCELA TAMI LEAL</v>
          </cell>
          <cell r="U402" t="str">
            <v>1 1. Ley 80</v>
          </cell>
          <cell r="V402" t="str">
            <v>5 5. Contratación directa</v>
          </cell>
          <cell r="W402" t="str">
            <v>6 6. Otro</v>
          </cell>
          <cell r="X402" t="str">
            <v>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 PC783</v>
          </cell>
          <cell r="Y402">
            <v>44953</v>
          </cell>
          <cell r="Z402">
            <v>44958</v>
          </cell>
          <cell r="AA402">
            <v>45291</v>
          </cell>
          <cell r="AB402" t="str">
            <v>MESES</v>
          </cell>
          <cell r="AC402">
            <v>11.1</v>
          </cell>
          <cell r="AD402" t="str">
            <v>DIAS</v>
          </cell>
          <cell r="AE402">
            <v>333</v>
          </cell>
          <cell r="AF402" t="str">
            <v>https://community.secop.gov.co/Public/Tendering/OpportunityDetail/Index?noticeUID=CO1.NTC.3865582&amp;isFromPublicArea=True&amp;isModal=true&amp;asPopupView=true</v>
          </cell>
          <cell r="AG402">
            <v>44953</v>
          </cell>
          <cell r="AH402" t="str">
            <v>1 1. Inversión</v>
          </cell>
          <cell r="AI402" t="str">
            <v>O23011603400000007739</v>
          </cell>
          <cell r="AJ402">
            <v>717</v>
          </cell>
          <cell r="AK402">
            <v>44930</v>
          </cell>
          <cell r="AL402">
            <v>36270000</v>
          </cell>
          <cell r="AM402">
            <v>431</v>
          </cell>
          <cell r="AN402">
            <v>45291</v>
          </cell>
          <cell r="AO402">
            <v>36270000</v>
          </cell>
          <cell r="AP402" t="str">
            <v>Interno</v>
          </cell>
          <cell r="AQ402" t="str">
            <v>Claudia Marcela Rincón Caicedo</v>
          </cell>
          <cell r="AR402" t="str">
            <v>Jefe Asesora de Comunicaciones</v>
          </cell>
          <cell r="AS402" t="str">
            <v>Oficina Aseosa de Comunicaciones</v>
          </cell>
          <cell r="AT402"/>
          <cell r="AU402">
            <v>36270000</v>
          </cell>
        </row>
        <row r="403">
          <cell r="A403">
            <v>395</v>
          </cell>
          <cell r="B403">
            <v>395</v>
          </cell>
          <cell r="C403" t="str">
            <v>CD-PS-399-2023</v>
          </cell>
          <cell r="D403">
            <v>161</v>
          </cell>
          <cell r="E403" t="str">
            <v>SECOPII</v>
          </cell>
          <cell r="F403" t="str">
            <v>Contratos</v>
          </cell>
          <cell r="G403" t="str">
            <v>17 17. Contrato de Prestación de Servicios</v>
          </cell>
          <cell r="H403" t="str">
            <v xml:space="preserve">31 31-Servicios Profesionales </v>
          </cell>
          <cell r="I403" t="str">
            <v>DORA INES MATURANA MATURANA</v>
          </cell>
          <cell r="J403">
            <v>42136162</v>
          </cell>
          <cell r="K403" t="str">
            <v>01/05/1980</v>
          </cell>
          <cell r="L403"/>
          <cell r="M403"/>
          <cell r="N403" t="str">
            <v>3 3. Único Contratista</v>
          </cell>
          <cell r="O403" t="str">
            <v xml:space="preserve">COLOMBIA </v>
          </cell>
          <cell r="P403" t="str">
            <v xml:space="preserve">RISARALDA </v>
          </cell>
          <cell r="Q403" t="str">
            <v>PEREIRA</v>
          </cell>
          <cell r="R403" t="str">
            <v xml:space="preserve">ABOGADA ESPECIALISTA EN DERECHO ADMINISTRATIVO
MAESTRIA EN DEFENSA DE LOS DERECHOS HUMANOSY DEL DERECHO </v>
          </cell>
          <cell r="S403"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403" t="str">
            <v>LAURA MARCELA TAMI LEAL</v>
          </cell>
          <cell r="U403" t="str">
            <v>1 1. Ley 80</v>
          </cell>
          <cell r="V403" t="str">
            <v>5 5. Contratación directa</v>
          </cell>
          <cell r="W403" t="str">
            <v>6 6. Otro</v>
          </cell>
          <cell r="X403" t="str">
            <v>Prestar los servicios profesionales para representar jurídicamente a mujeres víctimas de violencias ante instancias judiciales y/o administrativas, en el marco de la Estrategia de Justicia de Género. PC 161</v>
          </cell>
          <cell r="Y403">
            <v>44953</v>
          </cell>
          <cell r="Z403">
            <v>44958</v>
          </cell>
          <cell r="AA403">
            <v>45275</v>
          </cell>
          <cell r="AB403" t="str">
            <v>MESES</v>
          </cell>
          <cell r="AC403">
            <v>10.566666666666666</v>
          </cell>
          <cell r="AD403" t="str">
            <v>DIAS</v>
          </cell>
          <cell r="AE403">
            <v>317</v>
          </cell>
          <cell r="AF403" t="str">
            <v>https://community.secop.gov.co/Public/Tendering/OpportunityDetail/Index?noticeUID=CO1.NTC.3863739&amp;isFromPublicArea=True&amp;isModal=true&amp;asPopupView=true</v>
          </cell>
          <cell r="AG403">
            <v>44953</v>
          </cell>
          <cell r="AH403" t="str">
            <v>1 1. Inversión</v>
          </cell>
          <cell r="AI403" t="str">
            <v>O23011603400000007672</v>
          </cell>
          <cell r="AJ403">
            <v>833</v>
          </cell>
          <cell r="AK403">
            <v>44930</v>
          </cell>
          <cell r="AL403">
            <v>66444000</v>
          </cell>
          <cell r="AM403">
            <v>416</v>
          </cell>
          <cell r="AN403">
            <v>45275</v>
          </cell>
          <cell r="AO403">
            <v>66444000</v>
          </cell>
          <cell r="AP403" t="str">
            <v>Interno</v>
          </cell>
          <cell r="AQ403" t="str">
            <v>Lisa Cristina Gomez Camargo</v>
          </cell>
          <cell r="AR403" t="str">
            <v>Subsecretaria de Fortalecimiento de Capacidades y Oportunidades</v>
          </cell>
          <cell r="AS403" t="str">
            <v>Subsecretaría de Fortalecimiento de Capacidades y Oportunidades</v>
          </cell>
          <cell r="AT403"/>
          <cell r="AU403">
            <v>66444000</v>
          </cell>
        </row>
        <row r="404">
          <cell r="A404">
            <v>396</v>
          </cell>
          <cell r="B404">
            <v>396</v>
          </cell>
          <cell r="C404" t="str">
            <v>CD-PS-400-2023</v>
          </cell>
          <cell r="D404">
            <v>43</v>
          </cell>
          <cell r="E404" t="str">
            <v>SECOPII</v>
          </cell>
          <cell r="F404" t="str">
            <v>Contratos</v>
          </cell>
          <cell r="G404" t="str">
            <v>17 17. Contrato de Prestación de Servicios</v>
          </cell>
          <cell r="H404" t="str">
            <v xml:space="preserve">31 31-Servicios Profesionales </v>
          </cell>
          <cell r="I404" t="str">
            <v>JOHANA CATALINA RODRIGUEZ LOZANO</v>
          </cell>
          <cell r="J404">
            <v>1012375858</v>
          </cell>
          <cell r="K404" t="str">
            <v>31/12/1969</v>
          </cell>
          <cell r="L404"/>
          <cell r="M404"/>
          <cell r="N404" t="str">
            <v>3 3. Único Contratista</v>
          </cell>
          <cell r="O404" t="str">
            <v xml:space="preserve">COLOMBIA </v>
          </cell>
          <cell r="P404" t="str">
            <v>TOLIMA</v>
          </cell>
          <cell r="Q404" t="str">
            <v>AMBALEMA</v>
          </cell>
          <cell r="R404" t="str">
            <v>Auxiliar Administrativa</v>
          </cell>
          <cell r="S404" t="str">
            <v>Titulo Bachiller
Mínimo dieciséis (16)
meses de experiencia 
laboral 
De ser necesario se 
aplicará la equivalencia 
contenida en el artículo 
cuarto de la Resolución 
No. 0012 de 12 de enero 
de 2017.</v>
          </cell>
          <cell r="T404" t="str">
            <v>LAURA MARCELA TAMI LEAL</v>
          </cell>
          <cell r="U404" t="str">
            <v>1 1. Ley 80</v>
          </cell>
          <cell r="V404" t="str">
            <v>5 5. Contratación directa</v>
          </cell>
          <cell r="W404" t="str">
            <v>6 6. Otro</v>
          </cell>
          <cell r="X404" t="str">
            <v>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PC43</v>
          </cell>
          <cell r="Y404">
            <v>44953</v>
          </cell>
          <cell r="Z404">
            <v>44958</v>
          </cell>
          <cell r="AA404">
            <v>45291</v>
          </cell>
          <cell r="AB404" t="str">
            <v>MESES</v>
          </cell>
          <cell r="AC404">
            <v>11.1</v>
          </cell>
          <cell r="AD404" t="str">
            <v>DIAS</v>
          </cell>
          <cell r="AE404">
            <v>333</v>
          </cell>
          <cell r="AF404" t="str">
            <v>https://community.secop.gov.co/Public/Tendering/OpportunityDetail/Index?noticeUID=CO1.NTC.3864098&amp;isFromPublicArea=True&amp;isModal=true&amp;asPopupView=true</v>
          </cell>
          <cell r="AG404">
            <v>44953</v>
          </cell>
          <cell r="AH404" t="str">
            <v>1 1. Inversión</v>
          </cell>
          <cell r="AI404" t="str">
            <v>O23011601050000007671</v>
          </cell>
          <cell r="AJ404">
            <v>240</v>
          </cell>
          <cell r="AK404">
            <v>44930</v>
          </cell>
          <cell r="AL404">
            <v>26657000</v>
          </cell>
          <cell r="AM404">
            <v>417</v>
          </cell>
          <cell r="AN404">
            <v>45291</v>
          </cell>
          <cell r="AO404">
            <v>26657000</v>
          </cell>
          <cell r="AP404" t="str">
            <v>Interno</v>
          </cell>
          <cell r="AQ404" t="str">
            <v>Marcia Yazmin Castro Ramirez</v>
          </cell>
          <cell r="AR404" t="str">
            <v>Directora de Enfoque Diferencial</v>
          </cell>
          <cell r="AS404" t="str">
            <v>Dirección de Enfoque Diferencial</v>
          </cell>
          <cell r="AT404"/>
          <cell r="AU404">
            <v>26657000</v>
          </cell>
        </row>
        <row r="405">
          <cell r="A405">
            <v>397</v>
          </cell>
          <cell r="B405">
            <v>397</v>
          </cell>
          <cell r="C405" t="str">
            <v>CD-PS-401-2023</v>
          </cell>
          <cell r="D405">
            <v>79</v>
          </cell>
          <cell r="E405" t="str">
            <v>SECOPII</v>
          </cell>
          <cell r="F405" t="str">
            <v>Contratos</v>
          </cell>
          <cell r="G405" t="str">
            <v>17 17. Contrato de Prestación de Servicios</v>
          </cell>
          <cell r="H405" t="str">
            <v xml:space="preserve">31 31-Servicios Profesionales </v>
          </cell>
          <cell r="I405" t="str">
            <v>NICOLAS  FORERO VILLARREAL</v>
          </cell>
          <cell r="J405">
            <v>1020778965</v>
          </cell>
          <cell r="K405" t="str">
            <v>21/12/1992</v>
          </cell>
          <cell r="L405"/>
          <cell r="M405"/>
          <cell r="N405" t="str">
            <v>3 3. Único Contratista</v>
          </cell>
          <cell r="O405" t="str">
            <v xml:space="preserve">COLOMBIA </v>
          </cell>
          <cell r="P405" t="str">
            <v xml:space="preserve">BOGOTÁ </v>
          </cell>
          <cell r="Q405" t="str">
            <v xml:space="preserve">BOGOTÁ </v>
          </cell>
          <cell r="R405" t="str">
            <v xml:space="preserve">ABOGADA
MAESTRIA EN DERECHO INTERNACIONAL </v>
          </cell>
          <cell r="S405" t="str">
            <v>TP + E y 23-28 ME
Requisitos académicos: Título profesional 
en alguno de los siguientes Núcleos Básicos 
del Conocimiento: Derecho y Afines y título 
de posgrado en la modalidad de 
especialización y/o su equivalencia, 
contenidas en el artículo cuarto de la 
Resolución 012 de 2017
Requisitos de experiencia:
Veintiocho (28) 
meses de experiencia 
profesional.
En caso de requerirse, se 
aplicarán las equivalencias 
contenidas en el artículo 
cuarto de la Resolución 
012 del 12 de enero de 
2017.</v>
          </cell>
          <cell r="T405" t="str">
            <v>LAURA MARCELA TAMI LEAL</v>
          </cell>
          <cell r="U405" t="str">
            <v>1 1. Ley 80</v>
          </cell>
          <cell r="V405" t="str">
            <v>5 5. Contratación directa</v>
          </cell>
          <cell r="W405" t="str">
            <v>6 6. Otro</v>
          </cell>
          <cell r="X405" t="str">
            <v>Prestar los servicios profesionales para apoyar a la Subsecretaría de Fortalecimiento de Capacidades y Oportunidades para impulsar y gestionar el componente de Agenda Normativa de la Estrategia de Justicia de Género y la agenda técnica del Comité Distrital de Política Criminal. PC 79</v>
          </cell>
          <cell r="Y405">
            <v>44953</v>
          </cell>
          <cell r="Z405">
            <v>44958</v>
          </cell>
          <cell r="AA405">
            <v>45275</v>
          </cell>
          <cell r="AB405" t="str">
            <v>MESES</v>
          </cell>
          <cell r="AC405">
            <v>10.566666666666666</v>
          </cell>
          <cell r="AD405" t="str">
            <v>DIAS</v>
          </cell>
          <cell r="AE405">
            <v>317</v>
          </cell>
          <cell r="AF405" t="str">
            <v>https://community.secop.gov.co/Public/Tendering/OpportunityDetail/Index?noticeUID=CO1.NTC.3863380&amp;isFromPublicArea=True&amp;isModal=true&amp;asPopupView=true</v>
          </cell>
          <cell r="AG405">
            <v>44953</v>
          </cell>
          <cell r="AH405" t="str">
            <v>1 1. Inversión</v>
          </cell>
          <cell r="AI405" t="str">
            <v>O23011603400000007672</v>
          </cell>
          <cell r="AJ405">
            <v>895</v>
          </cell>
          <cell r="AK405">
            <v>44930</v>
          </cell>
          <cell r="AL405">
            <v>85606500</v>
          </cell>
          <cell r="AM405">
            <v>415</v>
          </cell>
          <cell r="AN405">
            <v>45291</v>
          </cell>
          <cell r="AO405">
            <v>85606500</v>
          </cell>
          <cell r="AP405" t="str">
            <v>Interno</v>
          </cell>
          <cell r="AQ405" t="str">
            <v>Lisa Cristina Gomez Camargo</v>
          </cell>
          <cell r="AR405" t="str">
            <v>Subsecretaria de Fortalecimiento de Capacidades y Oportunidades</v>
          </cell>
          <cell r="AS405" t="str">
            <v>Subsecretaría de Fortalecimiento de Capacidades y Oportunidades</v>
          </cell>
          <cell r="AT405"/>
          <cell r="AU405">
            <v>85606500</v>
          </cell>
        </row>
        <row r="406">
          <cell r="A406">
            <v>398</v>
          </cell>
          <cell r="B406">
            <v>398</v>
          </cell>
          <cell r="C406" t="str">
            <v>CD-PS-402-2023</v>
          </cell>
          <cell r="D406">
            <v>697</v>
          </cell>
          <cell r="E406" t="str">
            <v>SECOPII</v>
          </cell>
          <cell r="F406" t="str">
            <v>Contratos</v>
          </cell>
          <cell r="G406" t="str">
            <v>17 17. Contrato de Prestación de Servicios</v>
          </cell>
          <cell r="H406" t="str">
            <v xml:space="preserve">33 33-Servicios Apoyo a la Gestion de la Entidad (servicios administrativos) </v>
          </cell>
          <cell r="I406" t="str">
            <v>PILAR ANDREA RAMIREZ PEÑA</v>
          </cell>
          <cell r="J406">
            <v>1013652985</v>
          </cell>
          <cell r="K406" t="str">
            <v>02/10/1994</v>
          </cell>
          <cell r="L406"/>
          <cell r="M406"/>
          <cell r="N406" t="str">
            <v>3 3. Único Contratista</v>
          </cell>
          <cell r="O406" t="str">
            <v xml:space="preserve">COLOMBIA </v>
          </cell>
          <cell r="P406" t="str">
            <v>CUNDINAMARCA</v>
          </cell>
          <cell r="Q406" t="str">
            <v>BOGOTA D.C</v>
          </cell>
          <cell r="R406" t="str">
            <v>TECNOLOGA  EN GESTIÓN DE NEGOCIOS FIDUCIARIOS</v>
          </cell>
          <cell r="S406" t="str">
            <v>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v>
          </cell>
          <cell r="T406" t="str">
            <v>LAURA MARCELA TAMI LEAL</v>
          </cell>
          <cell r="U406" t="str">
            <v>1 1. Ley 80</v>
          </cell>
          <cell r="V406" t="str">
            <v>5 5. Contratación directa</v>
          </cell>
          <cell r="W406" t="str">
            <v>6 6. Otro</v>
          </cell>
          <cell r="X406" t="str">
            <v>Apoyar a la Dirección de Gestión del Conocimiento en la implementación de los procesos formativos asociados a temas de derechos de las mujeres mediante el uso de herramientas TIC, TAC y TEP. pc 697</v>
          </cell>
          <cell r="Y406">
            <v>44953</v>
          </cell>
          <cell r="Z406">
            <v>44958</v>
          </cell>
          <cell r="AA406">
            <v>45291</v>
          </cell>
          <cell r="AB406" t="str">
            <v>MESES</v>
          </cell>
          <cell r="AC406">
            <v>11.1</v>
          </cell>
          <cell r="AD406" t="str">
            <v>DIAS</v>
          </cell>
          <cell r="AE406">
            <v>333</v>
          </cell>
          <cell r="AF406" t="str">
            <v>https://community.secop.gov.co/Public/Tendering/OpportunityDetail/Index?noticeUID=CO1.NTC.3864276&amp;isFromPublicArea=True&amp;isModal=true&amp;asPopupView=true</v>
          </cell>
          <cell r="AG406">
            <v>44953</v>
          </cell>
          <cell r="AH406" t="str">
            <v>1 1. Inversión</v>
          </cell>
          <cell r="AI406" t="str">
            <v>O23011601020000007673</v>
          </cell>
          <cell r="AJ406">
            <v>413</v>
          </cell>
          <cell r="AK406">
            <v>44930</v>
          </cell>
          <cell r="AL406">
            <v>41457500</v>
          </cell>
          <cell r="AM406">
            <v>428</v>
          </cell>
          <cell r="AN406">
            <v>45291</v>
          </cell>
          <cell r="AO406">
            <v>41457500</v>
          </cell>
          <cell r="AP406" t="str">
            <v>Interno</v>
          </cell>
          <cell r="AQ406" t="str">
            <v>Angie Paola Mesa Rojas</v>
          </cell>
          <cell r="AR406" t="str">
            <v>Directora de Gestión del Conocimiento</v>
          </cell>
          <cell r="AS406" t="str">
            <v>Dirección de Gestión del Conocimiento</v>
          </cell>
          <cell r="AT406"/>
          <cell r="AU406">
            <v>41457500</v>
          </cell>
        </row>
        <row r="407">
          <cell r="A407">
            <v>399</v>
          </cell>
          <cell r="B407">
            <v>399</v>
          </cell>
          <cell r="C407" t="str">
            <v>CD-PS-403-2023</v>
          </cell>
          <cell r="D407">
            <v>664</v>
          </cell>
          <cell r="E407" t="str">
            <v>SECOPII</v>
          </cell>
          <cell r="F407" t="str">
            <v>Contratos</v>
          </cell>
          <cell r="G407" t="str">
            <v>17 17. Contrato de Prestación de Servicios</v>
          </cell>
          <cell r="H407" t="str">
            <v xml:space="preserve">31 31-Servicios Profesionales </v>
          </cell>
          <cell r="I407" t="str">
            <v>MARTHA PATRICIA JIMENEZ RODRIGUEZ</v>
          </cell>
          <cell r="J407">
            <v>41777111</v>
          </cell>
          <cell r="K407" t="str">
            <v>31/12/1969</v>
          </cell>
          <cell r="L407"/>
          <cell r="M407"/>
          <cell r="N407" t="str">
            <v>3 3. Único Contratista</v>
          </cell>
          <cell r="O407" t="str">
            <v xml:space="preserve">COLOMBIA </v>
          </cell>
          <cell r="P407" t="str">
            <v>CUNDINAMARCA</v>
          </cell>
          <cell r="Q407" t="str">
            <v>BOGOTA D.C</v>
          </cell>
          <cell r="R407" t="str">
            <v>CONTADORA PUBLICA</v>
          </cell>
          <cell r="S407"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407" t="str">
            <v>LAURA MARCELA TAMI LEAL</v>
          </cell>
          <cell r="U407" t="str">
            <v>1 1. Ley 80</v>
          </cell>
          <cell r="V407" t="str">
            <v>5 5. Contratación directa</v>
          </cell>
          <cell r="W407" t="str">
            <v>6 6. Otro</v>
          </cell>
          <cell r="X407" t="str">
            <v>Prestar servicios profesionales a la Dirección de Gestión del Conocimiento para apoyar el análisis de información sobre el goce efectivo de derechos de las mujeres del Distrito Capital. PC 664</v>
          </cell>
          <cell r="Y407">
            <v>44953</v>
          </cell>
          <cell r="Z407">
            <v>44958</v>
          </cell>
          <cell r="AA407">
            <v>45290</v>
          </cell>
          <cell r="AB407" t="str">
            <v>MESES</v>
          </cell>
          <cell r="AC407">
            <v>11.066666666666666</v>
          </cell>
          <cell r="AD407" t="str">
            <v>DIAS</v>
          </cell>
          <cell r="AE407">
            <v>332</v>
          </cell>
          <cell r="AF407" t="str">
            <v>https://community.secop.gov.co/Public/Tendering/OpportunityDetail/Index?noticeUID=CO1.NTC.3864745&amp;isFromPublicArea=True&amp;isModal=true&amp;asPopupView=true</v>
          </cell>
          <cell r="AG407">
            <v>44953</v>
          </cell>
          <cell r="AH407" t="str">
            <v>1 1. Inversión</v>
          </cell>
          <cell r="AI407" t="str">
            <v>O23011605530000007668</v>
          </cell>
          <cell r="AJ407">
            <v>537</v>
          </cell>
          <cell r="AK407">
            <v>44930</v>
          </cell>
          <cell r="AL407">
            <v>69608000</v>
          </cell>
          <cell r="AM407">
            <v>426</v>
          </cell>
          <cell r="AN407">
            <v>45291</v>
          </cell>
          <cell r="AO407">
            <v>69608000</v>
          </cell>
          <cell r="AP407" t="str">
            <v>Interno</v>
          </cell>
          <cell r="AQ407" t="str">
            <v>Angie Paola Mesa Rojas</v>
          </cell>
          <cell r="AR407" t="str">
            <v>Directora de Gestión del Conocimiento</v>
          </cell>
          <cell r="AS407" t="str">
            <v>Dirección de Gestión del Conocimiento</v>
          </cell>
          <cell r="AT407"/>
          <cell r="AU407">
            <v>69608000</v>
          </cell>
        </row>
        <row r="408">
          <cell r="A408">
            <v>400</v>
          </cell>
          <cell r="B408">
            <v>400</v>
          </cell>
          <cell r="C408" t="str">
            <v>CD-PS-404-2023</v>
          </cell>
          <cell r="D408">
            <v>698</v>
          </cell>
          <cell r="E408" t="str">
            <v>SECOPII</v>
          </cell>
          <cell r="F408" t="str">
            <v>Contratos</v>
          </cell>
          <cell r="G408" t="str">
            <v>17 17. Contrato de Prestación de Servicios</v>
          </cell>
          <cell r="H408" t="str">
            <v xml:space="preserve">31 31-Servicios Profesionales </v>
          </cell>
          <cell r="I408" t="str">
            <v>YAMILE  AGUILAR OCHOA</v>
          </cell>
          <cell r="J408">
            <v>53095842</v>
          </cell>
          <cell r="K408" t="str">
            <v>07/12/1985</v>
          </cell>
          <cell r="L408"/>
          <cell r="M408"/>
          <cell r="N408" t="str">
            <v>3 3. Único Contratista</v>
          </cell>
          <cell r="O408" t="str">
            <v xml:space="preserve">COLOMBIA </v>
          </cell>
          <cell r="P408" t="str">
            <v>CUNDINAMARCA</v>
          </cell>
          <cell r="Q408" t="str">
            <v>BOGOTA D.C</v>
          </cell>
          <cell r="R408" t="str">
            <v xml:space="preserve">LICENCIADA EN EDUACIÓN DE INFORMATICA
ESPECIALISTA EN DESARROLLO INTEGRAL DE LA INFANCIA </v>
          </cell>
          <cell r="S408"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408" t="str">
            <v>LAURA MARCELA TAMI LEAL</v>
          </cell>
          <cell r="U408" t="str">
            <v>1 1. Ley 80</v>
          </cell>
          <cell r="V408" t="str">
            <v>5 5. Contratación directa</v>
          </cell>
          <cell r="W408" t="str">
            <v>6 6. Otro</v>
          </cell>
          <cell r="X408" t="str">
            <v>Apoyar a la Dirección de Gestión del Conocimiento en la implementación de los procesos formativos asociados a temas de derechos de las mujeres mediante el uso de herramientas TIC, TAC y TEP. pc 698</v>
          </cell>
          <cell r="Y408">
            <v>44953</v>
          </cell>
          <cell r="Z408">
            <v>44957</v>
          </cell>
          <cell r="AA408">
            <v>45291</v>
          </cell>
          <cell r="AB408" t="str">
            <v>MESES</v>
          </cell>
          <cell r="AC408">
            <v>11.133333333333333</v>
          </cell>
          <cell r="AD408" t="str">
            <v>DIAS</v>
          </cell>
          <cell r="AE408">
            <v>334</v>
          </cell>
          <cell r="AF408" t="str">
            <v>https://community.secop.gov.co/Public/Tendering/OpportunityDetail/Index?noticeUID=CO1.NTC.3865153&amp;isFromPublicArea=True&amp;isModal=true&amp;asPopupView=true</v>
          </cell>
          <cell r="AG408">
            <v>44953</v>
          </cell>
          <cell r="AH408" t="str">
            <v>1 1. Inversión</v>
          </cell>
          <cell r="AI408" t="str">
            <v>O23011601020000007673</v>
          </cell>
          <cell r="AJ408">
            <v>415</v>
          </cell>
          <cell r="AK408">
            <v>44930</v>
          </cell>
          <cell r="AL408">
            <v>41457500</v>
          </cell>
          <cell r="AM408">
            <v>430</v>
          </cell>
          <cell r="AN408">
            <v>45291</v>
          </cell>
          <cell r="AO408">
            <v>41457500</v>
          </cell>
          <cell r="AP408" t="str">
            <v>Interno</v>
          </cell>
          <cell r="AQ408" t="str">
            <v>Angie Paola Mesa Rojas</v>
          </cell>
          <cell r="AR408" t="str">
            <v>Directora de Gestión del Conocimiento</v>
          </cell>
          <cell r="AS408" t="str">
            <v>Dirección de Gestión del Conocimiento</v>
          </cell>
          <cell r="AT408"/>
          <cell r="AU408">
            <v>41457500</v>
          </cell>
        </row>
        <row r="409">
          <cell r="A409">
            <v>401</v>
          </cell>
          <cell r="B409">
            <v>401</v>
          </cell>
          <cell r="C409" t="str">
            <v>CD-PS-405-2023</v>
          </cell>
          <cell r="D409">
            <v>80</v>
          </cell>
          <cell r="E409" t="str">
            <v>SECOPII</v>
          </cell>
          <cell r="F409" t="str">
            <v>Contratos</v>
          </cell>
          <cell r="G409" t="str">
            <v>17 17. Contrato de Prestación de Servicios</v>
          </cell>
          <cell r="H409" t="str">
            <v xml:space="preserve">31 31-Servicios Profesionales </v>
          </cell>
          <cell r="I409" t="str">
            <v>BLANCA LILIA GONZALEZ GARAY</v>
          </cell>
          <cell r="J409">
            <v>35326358</v>
          </cell>
          <cell r="K409" t="str">
            <v>05/09/1958</v>
          </cell>
          <cell r="L409"/>
          <cell r="M409"/>
          <cell r="N409" t="str">
            <v>3 3. Único Contratista</v>
          </cell>
          <cell r="O409" t="str">
            <v xml:space="preserve">COLOMBIA </v>
          </cell>
          <cell r="P409" t="str">
            <v>BOYACA</v>
          </cell>
          <cell r="Q409" t="str">
            <v>NUEVO COLON</v>
          </cell>
          <cell r="R409" t="str">
            <v>ABOGADA ESPECIALIZADA EN DERECHO PROCESAL</v>
          </cell>
          <cell r="S409" t="str">
            <v>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409" t="str">
            <v>LAURA MARCELA TAMI LEAL</v>
          </cell>
          <cell r="U409" t="str">
            <v>1 1. Ley 80</v>
          </cell>
          <cell r="V409" t="str">
            <v>5 5. Contratación directa</v>
          </cell>
          <cell r="W409" t="str">
            <v>6 6. Otro</v>
          </cell>
          <cell r="X409" t="str">
            <v>Prestar los servicios profesionales para apoyar a la Subsecretaría de Fortalecimiento de Capacidades y Oportunidades en la articulación y seguimiento de los equipos de profesionales que brindan atención a mujeres víctimas de violencias en el Distrito. pc 80</v>
          </cell>
          <cell r="Y409">
            <v>44953</v>
          </cell>
          <cell r="Z409">
            <v>44956</v>
          </cell>
          <cell r="AA409">
            <v>45274</v>
          </cell>
          <cell r="AB409" t="str">
            <v>MESES</v>
          </cell>
          <cell r="AC409">
            <v>10.6</v>
          </cell>
          <cell r="AD409" t="str">
            <v>DIAS</v>
          </cell>
          <cell r="AE409">
            <v>318</v>
          </cell>
          <cell r="AF409" t="str">
            <v>https://community.secop.gov.co/Public/Tendering/OpportunityDetail/Index?noticeUID=CO1.NTC.3865063&amp;isFromPublicArea=True&amp;isModal=true&amp;asPopupView=true</v>
          </cell>
          <cell r="AG409">
            <v>44953</v>
          </cell>
          <cell r="AH409" t="str">
            <v>1 1. Inversión</v>
          </cell>
          <cell r="AI409" t="str">
            <v>O23011603400000007672</v>
          </cell>
          <cell r="AJ409">
            <v>869</v>
          </cell>
          <cell r="AK409">
            <v>44930</v>
          </cell>
          <cell r="AL409">
            <v>85606500</v>
          </cell>
          <cell r="AM409">
            <v>419</v>
          </cell>
          <cell r="AN409">
            <v>45273</v>
          </cell>
          <cell r="AO409">
            <v>85606500</v>
          </cell>
          <cell r="AP409" t="str">
            <v>Interno</v>
          </cell>
          <cell r="AQ409" t="str">
            <v>Lisa Cristina Gomez Camargo</v>
          </cell>
          <cell r="AR409" t="str">
            <v>Subsecretaria de Fortalecimiento de Capacidades y Oportunidades</v>
          </cell>
          <cell r="AS409" t="str">
            <v>Subsecretaría de Fortalecimiento de Capacidades y Oportunidades</v>
          </cell>
          <cell r="AT409"/>
          <cell r="AU409">
            <v>85606500</v>
          </cell>
        </row>
        <row r="410">
          <cell r="A410">
            <v>402</v>
          </cell>
          <cell r="B410">
            <v>402</v>
          </cell>
          <cell r="C410" t="str">
            <v>CD-PS-406-2023</v>
          </cell>
          <cell r="D410">
            <v>864</v>
          </cell>
          <cell r="E410" t="str">
            <v>SECOPII</v>
          </cell>
          <cell r="F410" t="str">
            <v>Contratos</v>
          </cell>
          <cell r="G410" t="str">
            <v>17 17. Contrato de Prestación de Servicios</v>
          </cell>
          <cell r="H410" t="str">
            <v xml:space="preserve">31 31-Servicios Profesionales </v>
          </cell>
          <cell r="I410" t="str">
            <v>YHEISON JAVIER GAMBA RONCANCIO</v>
          </cell>
          <cell r="J410">
            <v>80058485</v>
          </cell>
          <cell r="K410" t="str">
            <v>04/10/1980</v>
          </cell>
          <cell r="L410"/>
          <cell r="M410"/>
          <cell r="N410" t="str">
            <v>3 3. Único Contratista</v>
          </cell>
          <cell r="O410" t="str">
            <v>Colombia</v>
          </cell>
          <cell r="P410" t="str">
            <v>Bogotá D.C.</v>
          </cell>
          <cell r="Q410" t="str">
            <v>Bogotá D.C.</v>
          </cell>
          <cell r="R410" t="str">
            <v>INGENIERIA DE SISTEMAS
ESPECIALIZACIÓN EN INGENIERIA DE SOFTWARE</v>
          </cell>
          <cell r="S410" t="str">
            <v>Titulo Profesional 
en núcleos básicos 
del conocimiento 
en Diseño; 
Ingeniería 
Industrial y Afines; 
Ingeniería de 
Sistemas, 
Telemática y 
Afines, con título 
de posgrado en 
modalidad de 
especialización o su 
equivalente
11-16 ME 
Título de posgrado 
en la Modalidad de 
Especialización por 
(2) años de 
experiencia 
profesional o 
viceversa</v>
          </cell>
          <cell r="T410" t="str">
            <v>LAURA MARCELA TAMI LEAL</v>
          </cell>
          <cell r="U410" t="str">
            <v>1 1. Ley 80</v>
          </cell>
          <cell r="V410" t="str">
            <v>5 5. Contratación directa</v>
          </cell>
          <cell r="W410" t="str">
            <v>6 6. Otro</v>
          </cell>
          <cell r="X410" t="str">
            <v>Prestar servicios profesionales para incorporar nuevas funcionalidades y administrar los contenidos del portal web institucional que requiera la Secretaria Distrital de la Mujer. pc 864</v>
          </cell>
          <cell r="Y410">
            <v>44953</v>
          </cell>
          <cell r="Z410">
            <v>44956</v>
          </cell>
          <cell r="AA410">
            <v>45291</v>
          </cell>
          <cell r="AB410" t="str">
            <v>MESES</v>
          </cell>
          <cell r="AC410">
            <v>11.166666666666666</v>
          </cell>
          <cell r="AD410" t="str">
            <v>DIAS</v>
          </cell>
          <cell r="AE410">
            <v>335</v>
          </cell>
          <cell r="AF410" t="str">
            <v>https://community.secop.gov.co/Public/Tendering/OpportunityDetail/Index?noticeUID=CO1.NTC.3866320&amp;isFromPublicArea=True&amp;isModal=true&amp;asPopupView=true</v>
          </cell>
          <cell r="AG410">
            <v>44953</v>
          </cell>
          <cell r="AH410" t="str">
            <v>1 1. Inversión</v>
          </cell>
          <cell r="AI410" t="str">
            <v>O23011605560000007662</v>
          </cell>
          <cell r="AJ410">
            <v>193</v>
          </cell>
          <cell r="AK410">
            <v>44930</v>
          </cell>
          <cell r="AL410">
            <v>75681667</v>
          </cell>
          <cell r="AM410">
            <v>438</v>
          </cell>
          <cell r="AN410">
            <v>45291</v>
          </cell>
          <cell r="AO410">
            <v>75681667</v>
          </cell>
          <cell r="AP410" t="str">
            <v>Interno</v>
          </cell>
          <cell r="AQ410" t="str">
            <v>Sandra Catalina Campos Romero</v>
          </cell>
          <cell r="AR410" t="str">
            <v>Jefe Asesora de Planeación</v>
          </cell>
          <cell r="AS410" t="str">
            <v>Oficina Asesora de Planeación</v>
          </cell>
          <cell r="AT410"/>
          <cell r="AU410">
            <v>75681667</v>
          </cell>
        </row>
        <row r="411">
          <cell r="A411">
            <v>403</v>
          </cell>
          <cell r="B411">
            <v>403</v>
          </cell>
          <cell r="C411" t="str">
            <v>CD-PS-407-2023</v>
          </cell>
          <cell r="D411">
            <v>867</v>
          </cell>
          <cell r="E411" t="str">
            <v>SECOPII</v>
          </cell>
          <cell r="F411" t="str">
            <v>Contratos</v>
          </cell>
          <cell r="G411" t="str">
            <v>17 17. Contrato de Prestación de Servicios</v>
          </cell>
          <cell r="H411" t="str">
            <v xml:space="preserve">33 33-Servicios Apoyo a la Gestion de la Entidad (servicios administrativos) </v>
          </cell>
          <cell r="I411" t="str">
            <v>MILTON MARINO GONZALEZ LEGUIZAMON</v>
          </cell>
          <cell r="J411">
            <v>11321057</v>
          </cell>
          <cell r="K411" t="str">
            <v>28/01/1973</v>
          </cell>
          <cell r="L411"/>
          <cell r="M411"/>
          <cell r="N411" t="str">
            <v>3 3. Único Contratista</v>
          </cell>
          <cell r="O411" t="str">
            <v xml:space="preserve">COLOMBIA </v>
          </cell>
          <cell r="P411" t="str">
            <v>TOLIMA</v>
          </cell>
          <cell r="Q411" t="str">
            <v>IBAGUE</v>
          </cell>
          <cell r="R411" t="str">
            <v>Tecnólogo en Mercadeo</v>
          </cell>
          <cell r="S411" t="str">
            <v>Título de 
Formación Técnica 
Profesional o Título 
de Formación 
Tecnológica en 
núcleo básico del 
conocimiento de la 
administración o 
ingeniería de 
sistemas, telemática 
o afines o su 
TFT-TFT 7-15 ME
(2) años de 
experiencia laboral y 
título de bachiller.</v>
          </cell>
          <cell r="T411" t="str">
            <v>LAURA MARCELA TAMI LEAL</v>
          </cell>
          <cell r="U411" t="str">
            <v>1 1. Ley 80</v>
          </cell>
          <cell r="V411" t="str">
            <v>5 5. Contratación directa</v>
          </cell>
          <cell r="W411" t="str">
            <v>6 6. Otro</v>
          </cell>
          <cell r="X411" t="str">
            <v>Apoyar las actividades que garanticen el mantenimiento, soporte y adecuado funcionamiento de la infraestructura tecnológica de la entidad. pc 867</v>
          </cell>
          <cell r="Y411">
            <v>44953</v>
          </cell>
          <cell r="Z411">
            <v>44956</v>
          </cell>
          <cell r="AA411">
            <v>45291</v>
          </cell>
          <cell r="AB411" t="str">
            <v>MESES</v>
          </cell>
          <cell r="AC411">
            <v>11.166666666666666</v>
          </cell>
          <cell r="AD411" t="str">
            <v>DIAS</v>
          </cell>
          <cell r="AE411">
            <v>335</v>
          </cell>
          <cell r="AF411" t="str">
            <v>https://community.secop.gov.co/Public/Tendering/OpportunityDetail/Index?noticeUID=CO1.NTC.3866275&amp;isFromPublicArea=True&amp;isModal=true&amp;asPopupView=true</v>
          </cell>
          <cell r="AG411">
            <v>44953</v>
          </cell>
          <cell r="AH411" t="str">
            <v>1 1. Inversión</v>
          </cell>
          <cell r="AI411" t="str">
            <v>O23011605560000007662</v>
          </cell>
          <cell r="AJ411">
            <v>199</v>
          </cell>
          <cell r="AK411">
            <v>44930</v>
          </cell>
          <cell r="AL411">
            <v>43073333</v>
          </cell>
          <cell r="AM411">
            <v>439</v>
          </cell>
          <cell r="AN411">
            <v>45291</v>
          </cell>
          <cell r="AO411">
            <v>43073333</v>
          </cell>
          <cell r="AP411" t="str">
            <v>Interno</v>
          </cell>
          <cell r="AQ411" t="str">
            <v>Sandra Catalina Campos Romero</v>
          </cell>
          <cell r="AR411" t="str">
            <v>Jefe Asesora de Planeación</v>
          </cell>
          <cell r="AS411" t="str">
            <v>Oficina Asesora de Planeación</v>
          </cell>
          <cell r="AT411"/>
          <cell r="AU411">
            <v>43073333</v>
          </cell>
        </row>
        <row r="412">
          <cell r="A412">
            <v>404</v>
          </cell>
          <cell r="B412">
            <v>404</v>
          </cell>
          <cell r="C412" t="str">
            <v>CD-PS-408-2023</v>
          </cell>
          <cell r="D412">
            <v>132</v>
          </cell>
          <cell r="E412" t="str">
            <v>SECOPII</v>
          </cell>
          <cell r="F412" t="str">
            <v>Contratos</v>
          </cell>
          <cell r="G412" t="str">
            <v>17 17. Contrato de Prestación de Servicios</v>
          </cell>
          <cell r="H412" t="str">
            <v xml:space="preserve">31 31-Servicios Profesionales </v>
          </cell>
          <cell r="I412" t="str">
            <v>CAMILA ETSOMINA CUESTA MOYA</v>
          </cell>
          <cell r="J412">
            <v>1012384777</v>
          </cell>
          <cell r="K412" t="str">
            <v>13/12/1990</v>
          </cell>
          <cell r="L412"/>
          <cell r="M412"/>
          <cell r="N412" t="str">
            <v>3 3. Único Contratista</v>
          </cell>
          <cell r="O412" t="str">
            <v xml:space="preserve">COLOMBIA </v>
          </cell>
          <cell r="P412" t="str">
            <v>CHOCO</v>
          </cell>
          <cell r="Q412" t="str">
            <v>QUIBDO</v>
          </cell>
          <cell r="R412" t="str">
            <v>ABOGADA ESPECIALISTA EN DERECHO DE FAMILIA</v>
          </cell>
          <cell r="S412"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412" t="str">
            <v>LAURA MARCELA TAMI LEAL</v>
          </cell>
          <cell r="U412" t="str">
            <v>1 1. Ley 80</v>
          </cell>
          <cell r="V412" t="str">
            <v>5 5. Contratación directa</v>
          </cell>
          <cell r="W412" t="str">
            <v>6 6. Otro</v>
          </cell>
          <cell r="X412" t="str">
            <v>Prestar los servicios profesionales para brindar atención a mujeres víctimas de violencias en los niveles de orientación, asesoría y/o representación jurídica en el territorio. pc 132</v>
          </cell>
          <cell r="Y412">
            <v>44953</v>
          </cell>
          <cell r="Z412">
            <v>44956</v>
          </cell>
          <cell r="AA412">
            <v>45274</v>
          </cell>
          <cell r="AB412" t="str">
            <v>MESES</v>
          </cell>
          <cell r="AC412">
            <v>10.6</v>
          </cell>
          <cell r="AD412" t="str">
            <v>DIAS</v>
          </cell>
          <cell r="AE412">
            <v>318</v>
          </cell>
          <cell r="AF412" t="str">
            <v>https://community.secop.gov.co/Public/Tendering/OpportunityDetail/Index?noticeUID=CO1.NTC.3865724&amp;isFromPublicArea=True&amp;isModal=true&amp;asPopupView=true</v>
          </cell>
          <cell r="AG412">
            <v>44953</v>
          </cell>
          <cell r="AH412" t="str">
            <v>1 1. Inversión</v>
          </cell>
          <cell r="AI412" t="str">
            <v>O23011603400000007672</v>
          </cell>
          <cell r="AJ412">
            <v>877</v>
          </cell>
          <cell r="AK412">
            <v>44930</v>
          </cell>
          <cell r="AL412">
            <v>66444000</v>
          </cell>
          <cell r="AM412">
            <v>422</v>
          </cell>
          <cell r="AN412">
            <v>45291</v>
          </cell>
          <cell r="AO412">
            <v>66444000</v>
          </cell>
          <cell r="AP412" t="str">
            <v>Interno</v>
          </cell>
          <cell r="AQ412" t="str">
            <v>Lisa Cristina Gomez Camargo</v>
          </cell>
          <cell r="AR412" t="str">
            <v>Subsecretaria de Fortalecimiento de Capacidades y Oportunidades</v>
          </cell>
          <cell r="AS412" t="str">
            <v>Subsecretaría de Fortalecimiento de Capacidades y Oportunidades</v>
          </cell>
          <cell r="AT412"/>
          <cell r="AU412">
            <v>66444000</v>
          </cell>
        </row>
        <row r="413">
          <cell r="A413">
            <v>405</v>
          </cell>
          <cell r="B413">
            <v>405</v>
          </cell>
          <cell r="C413" t="str">
            <v>CD-PS-409-2023</v>
          </cell>
          <cell r="D413">
            <v>0</v>
          </cell>
          <cell r="E413" t="str">
            <v>SECOPII</v>
          </cell>
          <cell r="F413" t="str">
            <v>Contratos</v>
          </cell>
          <cell r="G413" t="str">
            <v>17 17. Contrato de Prestación de Servicios</v>
          </cell>
          <cell r="H413" t="str">
            <v xml:space="preserve">31 31-Servicios Profesionales </v>
          </cell>
          <cell r="I413" t="str">
            <v>MARIA TERESA ROJAS RUEDA</v>
          </cell>
          <cell r="J413">
            <v>41779451</v>
          </cell>
          <cell r="K413" t="str">
            <v>28/05/1958</v>
          </cell>
          <cell r="L413"/>
          <cell r="M413"/>
          <cell r="N413" t="str">
            <v>3 3. Único Contratista</v>
          </cell>
          <cell r="O413" t="str">
            <v xml:space="preserve">COLOMBIA </v>
          </cell>
          <cell r="P413" t="str">
            <v>CUNDINAMARCA</v>
          </cell>
          <cell r="Q413" t="str">
            <v>BOGOTA D.C</v>
          </cell>
          <cell r="R413" t="str">
            <v>ABOGADA ESPECIALISTA EN DERECHO PENAL</v>
          </cell>
          <cell r="S413"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413" t="str">
            <v>LAURA MARCELA TAMI LEAL</v>
          </cell>
          <cell r="U413" t="str">
            <v>1 1. Ley 80</v>
          </cell>
          <cell r="V413" t="str">
            <v>5 5. Contratación directa</v>
          </cell>
          <cell r="W413" t="str">
            <v>6 6. Otro</v>
          </cell>
          <cell r="X413" t="str">
            <v>Prestar los servicios profesionales para brindar atención a mujeres víctimas de violencias en los niveles de orientación, asesoría y/o representación jurídica en el territorio. pc 104</v>
          </cell>
          <cell r="Y413">
            <v>44953</v>
          </cell>
          <cell r="Z413">
            <v>44958</v>
          </cell>
          <cell r="AA413">
            <v>45275</v>
          </cell>
          <cell r="AB413" t="str">
            <v>MESES</v>
          </cell>
          <cell r="AC413">
            <v>10.566666666666666</v>
          </cell>
          <cell r="AD413" t="str">
            <v>DIAS</v>
          </cell>
          <cell r="AE413">
            <v>317</v>
          </cell>
          <cell r="AF413" t="str">
            <v>https://community.secop.gov.co/Public/Tendering/OpportunityDetail/Index?noticeUID=CO1.NTC.3866305&amp;isFromPublicArea=True&amp;isModal=true&amp;asPopupView=true</v>
          </cell>
          <cell r="AG413">
            <v>44953</v>
          </cell>
          <cell r="AH413" t="str">
            <v>1 1. Inversión</v>
          </cell>
          <cell r="AI413" t="str">
            <v>O23011603400000007672</v>
          </cell>
          <cell r="AJ413">
            <v>874</v>
          </cell>
          <cell r="AK413">
            <v>44930</v>
          </cell>
          <cell r="AL413">
            <v>66444000</v>
          </cell>
          <cell r="AM413">
            <v>424</v>
          </cell>
          <cell r="AN413">
            <v>45291</v>
          </cell>
          <cell r="AO413">
            <v>66444000</v>
          </cell>
          <cell r="AP413" t="str">
            <v>Interno</v>
          </cell>
          <cell r="AQ413" t="str">
            <v>Lisa Cristina Gomez Camargo</v>
          </cell>
          <cell r="AR413" t="str">
            <v>Subsecretaria de Fortalecimiento de Capacidades y Oportunidades</v>
          </cell>
          <cell r="AS413" t="str">
            <v>Subsecretaría de Fortalecimiento de Capacidades y Oportunidades</v>
          </cell>
          <cell r="AT413"/>
          <cell r="AU413">
            <v>66444000</v>
          </cell>
        </row>
        <row r="414">
          <cell r="A414">
            <v>406</v>
          </cell>
          <cell r="B414">
            <v>406</v>
          </cell>
          <cell r="C414" t="str">
            <v>CD-PS-410-2023</v>
          </cell>
          <cell r="D414">
            <v>335</v>
          </cell>
          <cell r="E414" t="str">
            <v>SECOPII</v>
          </cell>
          <cell r="F414" t="str">
            <v>Contratos</v>
          </cell>
          <cell r="G414" t="str">
            <v>17 17. Contrato de Prestación de Servicios</v>
          </cell>
          <cell r="H414" t="str">
            <v xml:space="preserve">31 31-Servicios Profesionales </v>
          </cell>
          <cell r="I414" t="str">
            <v>ANGELICA VIVIANA RODRIGUEZ ABREU</v>
          </cell>
          <cell r="J414">
            <v>1033692369</v>
          </cell>
          <cell r="K414" t="str">
            <v>24/11/1987</v>
          </cell>
          <cell r="L414"/>
          <cell r="M414"/>
          <cell r="N414" t="str">
            <v>3 3. Único Contratista</v>
          </cell>
          <cell r="O414" t="str">
            <v xml:space="preserve">COLOMBIA </v>
          </cell>
          <cell r="P414" t="str">
            <v>CUNDINAMARCA</v>
          </cell>
          <cell r="Q414" t="str">
            <v>BOGOTA D.C</v>
          </cell>
          <cell r="R414" t="str">
            <v>POLITOLOGA</v>
          </cell>
          <cell r="S414" t="str">
            <v xml:space="preserve">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414" t="str">
            <v>LAURA MARCELA TAMI LEAL</v>
          </cell>
          <cell r="U414" t="str">
            <v>1 1. Ley 80</v>
          </cell>
          <cell r="V414" t="str">
            <v>5 5. Contratación directa</v>
          </cell>
          <cell r="W414" t="str">
            <v>6 6. Otro</v>
          </cell>
          <cell r="X414"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335</v>
          </cell>
          <cell r="Y414">
            <v>44953</v>
          </cell>
          <cell r="Z414">
            <v>44956</v>
          </cell>
          <cell r="AA414">
            <v>45289</v>
          </cell>
          <cell r="AB414" t="str">
            <v>MESES</v>
          </cell>
          <cell r="AC414">
            <v>11.1</v>
          </cell>
          <cell r="AD414" t="str">
            <v>DIAS</v>
          </cell>
          <cell r="AE414">
            <v>333</v>
          </cell>
          <cell r="AF414" t="str">
            <v>https://community.secop.gov.co/Public/Tendering/OpportunityDetail/Index?noticeUID=CO1.NTC.3867162&amp;isFromPublicArea=True&amp;isModal=true&amp;asPopupView=true</v>
          </cell>
          <cell r="AG414">
            <v>44953</v>
          </cell>
          <cell r="AH414" t="str">
            <v>1 1. Inversión</v>
          </cell>
          <cell r="AI414" t="str">
            <v>O23011603400000007734</v>
          </cell>
          <cell r="AJ414">
            <v>318</v>
          </cell>
          <cell r="AK414">
            <v>44930</v>
          </cell>
          <cell r="AL414">
            <v>63811000</v>
          </cell>
          <cell r="AM414">
            <v>442</v>
          </cell>
          <cell r="AN414">
            <v>45289</v>
          </cell>
          <cell r="AO414">
            <v>63811000</v>
          </cell>
          <cell r="AP414" t="str">
            <v>Interno</v>
          </cell>
          <cell r="AQ414" t="str">
            <v>Alexandra Quintero Benavides</v>
          </cell>
          <cell r="AR414" t="str">
            <v>Directora de la Eliminación de Violencias contra las Mujeres y Acceso a la Justicia</v>
          </cell>
          <cell r="AS414" t="str">
            <v>Dirección de la Eliminación de Violencias contra las Mujeres y Acceso a la Justicia</v>
          </cell>
          <cell r="AT414"/>
          <cell r="AU414">
            <v>63811000</v>
          </cell>
        </row>
        <row r="415">
          <cell r="A415">
            <v>407</v>
          </cell>
          <cell r="B415">
            <v>407</v>
          </cell>
          <cell r="C415" t="str">
            <v>CD-PS-411-2023</v>
          </cell>
          <cell r="D415">
            <v>340</v>
          </cell>
          <cell r="E415" t="str">
            <v>SECOPII</v>
          </cell>
          <cell r="F415" t="str">
            <v>Contratos</v>
          </cell>
          <cell r="G415" t="str">
            <v>17 17. Contrato de Prestación de Servicios</v>
          </cell>
          <cell r="H415" t="str">
            <v xml:space="preserve">31 31-Servicios Profesionales </v>
          </cell>
          <cell r="I415" t="str">
            <v>ORIANA ELIZABETH MONTOYA LOZANO</v>
          </cell>
          <cell r="J415">
            <v>1026252567</v>
          </cell>
          <cell r="K415" t="str">
            <v>25/08/1986</v>
          </cell>
          <cell r="L415"/>
          <cell r="M415"/>
          <cell r="N415" t="str">
            <v>3 3. Único Contratista</v>
          </cell>
          <cell r="O415" t="str">
            <v xml:space="preserve">COLOMBIA </v>
          </cell>
          <cell r="P415" t="str">
            <v>CUNDINAMARCA</v>
          </cell>
          <cell r="Q415" t="str">
            <v>BOGOTA D.C</v>
          </cell>
          <cell r="R415" t="str">
            <v>PSICOLOGA</v>
          </cell>
          <cell r="S415"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15" t="str">
            <v>LAURA MARCELA TAMI LEAL</v>
          </cell>
          <cell r="U415" t="str">
            <v>1 1. Ley 80</v>
          </cell>
          <cell r="V415" t="str">
            <v>5 5. Contratación directa</v>
          </cell>
          <cell r="W415" t="str">
            <v>6 6. Otro</v>
          </cell>
          <cell r="X415"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340</v>
          </cell>
          <cell r="Y415">
            <v>44953</v>
          </cell>
          <cell r="Z415">
            <v>44956</v>
          </cell>
          <cell r="AA415">
            <v>45289</v>
          </cell>
          <cell r="AB415" t="str">
            <v>MESES</v>
          </cell>
          <cell r="AC415">
            <v>11.1</v>
          </cell>
          <cell r="AD415" t="str">
            <v>DIAS</v>
          </cell>
          <cell r="AE415">
            <v>333</v>
          </cell>
          <cell r="AF415" t="str">
            <v>https://community.secop.gov.co/Public/Tendering/OpportunityDetail/Index?noticeUID=CO1.NTC.3867749&amp;isFromPublicArea=True&amp;isModal=true&amp;asPopupView=true</v>
          </cell>
          <cell r="AG415">
            <v>44953</v>
          </cell>
          <cell r="AH415" t="str">
            <v>1 1. Inversión</v>
          </cell>
          <cell r="AI415" t="str">
            <v>O23011603400000007734</v>
          </cell>
          <cell r="AJ415">
            <v>641</v>
          </cell>
          <cell r="AK415">
            <v>44930</v>
          </cell>
          <cell r="AL415">
            <v>63811000</v>
          </cell>
          <cell r="AM415">
            <v>441</v>
          </cell>
          <cell r="AN415">
            <v>45289</v>
          </cell>
          <cell r="AO415">
            <v>63811000</v>
          </cell>
          <cell r="AP415" t="str">
            <v>Interno</v>
          </cell>
          <cell r="AQ415" t="str">
            <v>Alexandra Quintero Benavides</v>
          </cell>
          <cell r="AR415" t="str">
            <v>Directora de la Eliminación de Violencias contra las Mujeres y Acceso a la Justicia</v>
          </cell>
          <cell r="AS415" t="str">
            <v>Dirección de la Eliminación de Violencias contra las Mujeres y Acceso a la Justicia</v>
          </cell>
          <cell r="AT415"/>
          <cell r="AU415">
            <v>63811000</v>
          </cell>
        </row>
        <row r="416">
          <cell r="A416">
            <v>408</v>
          </cell>
          <cell r="B416">
            <v>408</v>
          </cell>
          <cell r="C416" t="str">
            <v>CD-PS-412-2023</v>
          </cell>
          <cell r="D416">
            <v>261</v>
          </cell>
          <cell r="E416" t="str">
            <v>SECOPII</v>
          </cell>
          <cell r="F416" t="str">
            <v>Contratos</v>
          </cell>
          <cell r="G416" t="str">
            <v>17 17. Contrato de Prestación de Servicios</v>
          </cell>
          <cell r="H416" t="str">
            <v xml:space="preserve">31 31-Servicios Profesionales </v>
          </cell>
          <cell r="I416" t="str">
            <v>SARA ESTEFANIA PRECIADO RIVERA</v>
          </cell>
          <cell r="J416">
            <v>1033752285</v>
          </cell>
          <cell r="K416" t="str">
            <v>26/02/1993</v>
          </cell>
          <cell r="L416"/>
          <cell r="M416"/>
          <cell r="N416" t="str">
            <v>3 3. Único Contratista</v>
          </cell>
          <cell r="O416" t="str">
            <v xml:space="preserve">COLOMBIA </v>
          </cell>
          <cell r="P416" t="str">
            <v>CUNDINAMARCA</v>
          </cell>
          <cell r="Q416" t="str">
            <v>BOGOTA D.C</v>
          </cell>
          <cell r="R416" t="str">
            <v>ABOGADA</v>
          </cell>
          <cell r="S416" t="str">
            <v>*Título profesional en 
el núcleo básico delconocimiento 
de: Derecho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16" t="str">
            <v>LAURA MARCELA TAMI LEAL</v>
          </cell>
          <cell r="U416" t="str">
            <v>1 1. Ley 80</v>
          </cell>
          <cell r="V416" t="str">
            <v>5 5. Contratación directa</v>
          </cell>
          <cell r="W416" t="str">
            <v>6 6. Otro</v>
          </cell>
          <cell r="X416" t="str">
            <v>Prestar servicios profesionales a la Dirección de Eliminación de Violencias contra las Mujeres y Acceso a la Justicia, en la atención y seguimiento jurídico a las mujeres víctimas de violencia o en riesgo de feminicidio que sean acogidas en el marco de la operación de la Casa Refugio modalidad intermedia. PC 261</v>
          </cell>
          <cell r="Y416">
            <v>44953</v>
          </cell>
          <cell r="Z416">
            <v>44956</v>
          </cell>
          <cell r="AA416">
            <v>45291</v>
          </cell>
          <cell r="AB416" t="str">
            <v>MESES</v>
          </cell>
          <cell r="AC416">
            <v>11.166666666666666</v>
          </cell>
          <cell r="AD416" t="str">
            <v>DIAS</v>
          </cell>
          <cell r="AE416">
            <v>335</v>
          </cell>
          <cell r="AF416" t="str">
            <v>https://community.secop.gov.co/Public/Tendering/OpportunityDetail/Index?noticeUID=CO1.NTC.3867032&amp;isFromPublicArea=True&amp;isModal=true&amp;asPopupView=true</v>
          </cell>
          <cell r="AG416">
            <v>44953</v>
          </cell>
          <cell r="AH416" t="str">
            <v>1 1. Inversión</v>
          </cell>
          <cell r="AI416" t="str">
            <v>O23011603400000007734</v>
          </cell>
          <cell r="AJ416">
            <v>117</v>
          </cell>
          <cell r="AK416">
            <v>44930</v>
          </cell>
          <cell r="AL416">
            <v>67459000</v>
          </cell>
          <cell r="AM416">
            <v>432</v>
          </cell>
          <cell r="AN416">
            <v>45291</v>
          </cell>
          <cell r="AO416">
            <v>67459000</v>
          </cell>
          <cell r="AP416" t="str">
            <v>Interno</v>
          </cell>
          <cell r="AQ416" t="str">
            <v>Alexandra Quintero Benavides</v>
          </cell>
          <cell r="AR416" t="str">
            <v>Directora de la Eliminación de Violencias contra las Mujeres y Acceso a la Justicia</v>
          </cell>
          <cell r="AS416" t="str">
            <v>Dirección de la Eliminación de Violencias contra las Mujeres y Acceso a la Justicia</v>
          </cell>
          <cell r="AT416"/>
          <cell r="AU416">
            <v>67459000</v>
          </cell>
        </row>
        <row r="417">
          <cell r="A417">
            <v>409</v>
          </cell>
          <cell r="B417">
            <v>409</v>
          </cell>
          <cell r="C417" t="str">
            <v>CD-PS-413-2023</v>
          </cell>
          <cell r="D417">
            <v>908</v>
          </cell>
          <cell r="E417" t="str">
            <v>SECOPII</v>
          </cell>
          <cell r="F417" t="str">
            <v>Contratos</v>
          </cell>
          <cell r="G417" t="str">
            <v>17 17. Contrato de Prestación de Servicios</v>
          </cell>
          <cell r="H417" t="str">
            <v xml:space="preserve">33 33-Servicios Apoyo a la Gestion de la Entidad (servicios administrativos) </v>
          </cell>
          <cell r="I417" t="str">
            <v>GLORIA YESENIA MEDINA GAITAN</v>
          </cell>
          <cell r="J417">
            <v>52184871</v>
          </cell>
          <cell r="K417" t="str">
            <v>10/10/1975</v>
          </cell>
          <cell r="L417"/>
          <cell r="M417"/>
          <cell r="N417" t="str">
            <v>3 3. Único Contratista</v>
          </cell>
          <cell r="O417" t="str">
            <v>COLOMBIA</v>
          </cell>
          <cell r="P417" t="str">
            <v>CUNDINAMARCA</v>
          </cell>
          <cell r="Q417" t="str">
            <v>BOGOTA D.C</v>
          </cell>
          <cell r="R417" t="str">
            <v>BACHILLER</v>
          </cell>
          <cell r="S417" t="str">
            <v>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v>
          </cell>
          <cell r="T417" t="str">
            <v>LAURA MARCELA TAMI LEAL</v>
          </cell>
          <cell r="U417" t="str">
            <v>1 1. Ley 80</v>
          </cell>
          <cell r="V417" t="str">
            <v>5 5. Contratación directa</v>
          </cell>
          <cell r="W417" t="str">
            <v>6 6. Otro</v>
          </cell>
          <cell r="X417" t="str">
            <v>Prestación de servicios para apoyar los procesos de intervención archivistica de conformidad con los procedimientos establecidos en el marco del cumplimiento del Programa de Gestión Documental de la entidad en la Dirección Administrativa y Financiera.</v>
          </cell>
          <cell r="Y417">
            <v>44953</v>
          </cell>
          <cell r="Z417">
            <v>44959</v>
          </cell>
          <cell r="AA417">
            <v>45289</v>
          </cell>
          <cell r="AB417" t="str">
            <v>MESES</v>
          </cell>
          <cell r="AC417">
            <v>11.033333333333333</v>
          </cell>
          <cell r="AD417" t="str">
            <v>DIAS</v>
          </cell>
          <cell r="AE417">
            <v>330</v>
          </cell>
          <cell r="AF417" t="str">
            <v>https://community.secop.gov.co/Public/Tendering/OpportunityDetail/Index?noticeUID=CO1.NTC.3866745&amp;isFromPublicArea=True&amp;isModal=False</v>
          </cell>
          <cell r="AG417">
            <v>44953</v>
          </cell>
          <cell r="AH417" t="str">
            <v>1 1. Inversión</v>
          </cell>
          <cell r="AI417" t="str">
            <v>O23011605560000007662</v>
          </cell>
          <cell r="AJ417">
            <v>52</v>
          </cell>
          <cell r="AK417">
            <v>44930</v>
          </cell>
          <cell r="AL417">
            <v>27600000</v>
          </cell>
          <cell r="AM417">
            <v>495</v>
          </cell>
          <cell r="AN417">
            <v>44958</v>
          </cell>
          <cell r="AO417">
            <v>27600000</v>
          </cell>
          <cell r="AP417" t="str">
            <v>Interno</v>
          </cell>
          <cell r="AQ417" t="str">
            <v>Ana Rocío Murcia Gómez</v>
          </cell>
          <cell r="AR417" t="str">
            <v>Directora Administrativa y Financiera</v>
          </cell>
          <cell r="AS417" t="str">
            <v>Dirección Administrativa y Financiera</v>
          </cell>
          <cell r="AT417"/>
          <cell r="AU417">
            <v>27600000</v>
          </cell>
        </row>
        <row r="418">
          <cell r="A418">
            <v>410</v>
          </cell>
          <cell r="B418">
            <v>410</v>
          </cell>
          <cell r="C418" t="str">
            <v>CD-PS-414-2023</v>
          </cell>
          <cell r="D418">
            <v>78</v>
          </cell>
          <cell r="E418" t="str">
            <v>SECOPII</v>
          </cell>
          <cell r="F418" t="str">
            <v>Contratos</v>
          </cell>
          <cell r="G418" t="str">
            <v>17 17. Contrato de Prestación de Servicios</v>
          </cell>
          <cell r="H418" t="str">
            <v xml:space="preserve">31 31-Servicios Profesionales </v>
          </cell>
          <cell r="I418" t="str">
            <v>RUTH TRINIDAD LORA LONDOÑO</v>
          </cell>
          <cell r="J418">
            <v>21743761</v>
          </cell>
          <cell r="K418" t="str">
            <v>31/12/1969</v>
          </cell>
          <cell r="L418"/>
          <cell r="M418"/>
          <cell r="N418" t="str">
            <v>3 3. Único Contratista</v>
          </cell>
          <cell r="O418" t="str">
            <v xml:space="preserve">COLOMBIA </v>
          </cell>
          <cell r="P418" t="str">
            <v>ANTIOQUIA</v>
          </cell>
          <cell r="Q418" t="str">
            <v xml:space="preserve">FRONTINO </v>
          </cell>
          <cell r="R418" t="str">
            <v>ABOGADO ESPECIALISTA EN CIENCIAS ADMINISTRATIVAS Y CONTSTITUCIONALES
MAESTRIA EN CIENCIAS POLITICAS</v>
          </cell>
          <cell r="S418" t="str">
            <v>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418" t="str">
            <v>LAURA MARCELA TAMI LEAL</v>
          </cell>
          <cell r="U418" t="str">
            <v>1 1. Ley 80</v>
          </cell>
          <cell r="V418" t="str">
            <v>5 5. Contratación directa</v>
          </cell>
          <cell r="W418" t="str">
            <v>6 6. Otro</v>
          </cell>
          <cell r="X418" t="str">
            <v>Prestar los servicios profesionales para apoyar a la Subsecretaría de Fortalecimiento de Capacidades y Oportunidades en la articulación y seguimiento de los equipos de profesionales que brindan atención a mujeres víctimas de violencias en el Distrito.PC78</v>
          </cell>
          <cell r="Y418">
            <v>44953</v>
          </cell>
          <cell r="Z418">
            <v>44958</v>
          </cell>
          <cell r="AA418">
            <v>45275</v>
          </cell>
          <cell r="AB418" t="str">
            <v>MESES</v>
          </cell>
          <cell r="AC418">
            <v>10.566666666666666</v>
          </cell>
          <cell r="AD418" t="str">
            <v>DIAS</v>
          </cell>
          <cell r="AE418">
            <v>317</v>
          </cell>
          <cell r="AF418" t="str">
            <v>https://community.secop.gov.co/Public/Tendering/OpportunityDetail/Index?noticeUID=CO1.NTC.3867367&amp;isFromPublicArea=True&amp;isModal=true&amp;asPopupView=true</v>
          </cell>
          <cell r="AG418">
            <v>44953</v>
          </cell>
          <cell r="AH418" t="str">
            <v>1 1. Inversión</v>
          </cell>
          <cell r="AI418" t="str">
            <v>O23011603400000007672</v>
          </cell>
          <cell r="AJ418">
            <v>938</v>
          </cell>
          <cell r="AK418">
            <v>44930</v>
          </cell>
          <cell r="AL418">
            <v>85606500</v>
          </cell>
          <cell r="AM418">
            <v>440</v>
          </cell>
          <cell r="AN418">
            <v>45273</v>
          </cell>
          <cell r="AO418">
            <v>85606500</v>
          </cell>
          <cell r="AP418" t="str">
            <v>Interno</v>
          </cell>
          <cell r="AQ418" t="str">
            <v>Lisa Cristina Gomez Camargo</v>
          </cell>
          <cell r="AR418" t="str">
            <v>Subsecretaria de Fortalecimiento de Capacidades y Oportunidades</v>
          </cell>
          <cell r="AS418" t="str">
            <v>Subsecretaría de Fortalecimiento de Capacidades y Oportunidades</v>
          </cell>
          <cell r="AT418"/>
          <cell r="AU418">
            <v>85606500</v>
          </cell>
        </row>
        <row r="419">
          <cell r="A419">
            <v>411</v>
          </cell>
          <cell r="B419">
            <v>411</v>
          </cell>
          <cell r="C419" t="str">
            <v>CD-PS-416-2023</v>
          </cell>
          <cell r="D419">
            <v>283</v>
          </cell>
          <cell r="E419" t="str">
            <v>SECOPII</v>
          </cell>
          <cell r="F419" t="str">
            <v>Contratos</v>
          </cell>
          <cell r="G419" t="str">
            <v>17 17. Contrato de Prestación de Servicios</v>
          </cell>
          <cell r="H419" t="str">
            <v xml:space="preserve">31 31-Servicios Profesionales </v>
          </cell>
          <cell r="I419" t="str">
            <v>ERIKA JOHANA RODRIGUEZ VARGAS</v>
          </cell>
          <cell r="J419">
            <v>1032436974</v>
          </cell>
          <cell r="K419" t="str">
            <v>26/05/1990</v>
          </cell>
          <cell r="L419"/>
          <cell r="M419"/>
          <cell r="N419" t="str">
            <v>3 3. Único Contratista</v>
          </cell>
          <cell r="O419" t="str">
            <v xml:space="preserve">COLOMBIA </v>
          </cell>
          <cell r="P419" t="str">
            <v>CUNDINAMARCA</v>
          </cell>
          <cell r="Q419" t="str">
            <v>BOGOTA D.C</v>
          </cell>
          <cell r="R419" t="str">
            <v xml:space="preserve">TRABAJADORA SOCIAL ESPECIALISTA EN DERECHOS HUMANOS
</v>
          </cell>
          <cell r="S419" t="str">
            <v>* Título profesional en el núcleo básico 
del conocimiento de: Ciencia Política, 
Relaciones Internacionales; Psicología;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19" t="str">
            <v>LAURA MARCELA TAMI LEAL</v>
          </cell>
          <cell r="U419" t="str">
            <v>1 1. Ley 80</v>
          </cell>
          <cell r="V419" t="str">
            <v>5 5. Contratación directa</v>
          </cell>
          <cell r="W419" t="str">
            <v>6 6. Otro</v>
          </cell>
          <cell r="X419" t="str">
            <v>Prestar servicios profesionales a la Dirección de Eliminación de Violencias contra las Mujeres y Acceso a la justicia en el desarrollo y articulación de acciones estratégicas para la prevención y atención integral a mujeres víctimas de ataques con agentes químicos.  PC 283</v>
          </cell>
          <cell r="Y419">
            <v>44953</v>
          </cell>
          <cell r="Z419">
            <v>44956</v>
          </cell>
          <cell r="AA419">
            <v>45289</v>
          </cell>
          <cell r="AB419" t="str">
            <v>MESES</v>
          </cell>
          <cell r="AC419">
            <v>11.1</v>
          </cell>
          <cell r="AD419" t="str">
            <v>DIAS</v>
          </cell>
          <cell r="AE419">
            <v>333</v>
          </cell>
          <cell r="AF419" t="str">
            <v>https://community.secop.gov.co/Public/Tendering/OpportunityDetail/Index?noticeUID=CO1.NTC.3868083&amp;isFromPublicArea=True&amp;isModal=true&amp;asPopupView=true</v>
          </cell>
          <cell r="AG419">
            <v>44953</v>
          </cell>
          <cell r="AH419" t="str">
            <v>1 1. Inversión</v>
          </cell>
          <cell r="AI419" t="str">
            <v>O23011603400000007734</v>
          </cell>
          <cell r="AJ419">
            <v>237</v>
          </cell>
          <cell r="AK419">
            <v>44930</v>
          </cell>
          <cell r="AL419">
            <v>69608000</v>
          </cell>
          <cell r="AM419">
            <v>444</v>
          </cell>
          <cell r="AN419">
            <v>45289</v>
          </cell>
          <cell r="AO419">
            <v>69608000</v>
          </cell>
          <cell r="AP419" t="str">
            <v>Interno</v>
          </cell>
          <cell r="AQ419" t="str">
            <v>Alexandra Quintero Benavides</v>
          </cell>
          <cell r="AR419" t="str">
            <v>Directora de la Eliminación de Violencias contra las Mujeres y Acceso a la Justicia</v>
          </cell>
          <cell r="AS419" t="str">
            <v>Dirección de la Eliminación de Violencias contra las Mujeres y Acceso a la Justicia</v>
          </cell>
          <cell r="AT419"/>
          <cell r="AU419">
            <v>69608000</v>
          </cell>
        </row>
        <row r="420">
          <cell r="A420">
            <v>412</v>
          </cell>
          <cell r="B420">
            <v>412</v>
          </cell>
          <cell r="C420" t="str">
            <v>CD-ARR-415-2023</v>
          </cell>
          <cell r="D420">
            <v>932</v>
          </cell>
          <cell r="E420" t="str">
            <v>SECOPII</v>
          </cell>
          <cell r="F420" t="str">
            <v>Contratos</v>
          </cell>
          <cell r="G420" t="str">
            <v>11 10. Típicos</v>
          </cell>
          <cell r="H420" t="str">
            <v xml:space="preserve">132 132-Arrendamiento de bienes inmuebles </v>
          </cell>
          <cell r="I420" t="str">
            <v>OSCAR FERNANDO CIFUENTES BOTERO</v>
          </cell>
          <cell r="J420">
            <v>80413098</v>
          </cell>
          <cell r="K420" t="str">
            <v>N/A</v>
          </cell>
          <cell r="L420"/>
          <cell r="M420"/>
          <cell r="N420" t="str">
            <v>3 3. Único Contratista</v>
          </cell>
          <cell r="O420" t="str">
            <v>N/A</v>
          </cell>
          <cell r="P420" t="str">
            <v>N/A</v>
          </cell>
          <cell r="Q420" t="str">
            <v>N/A</v>
          </cell>
          <cell r="R420" t="str">
            <v>N/A</v>
          </cell>
          <cell r="S420" t="str">
            <v>N/A</v>
          </cell>
          <cell r="T420" t="str">
            <v>LAURA MARCELA TAMI LEAL</v>
          </cell>
          <cell r="U420" t="str">
            <v>1 1. Ley 80</v>
          </cell>
          <cell r="V420" t="str">
            <v>5 5. Contratación directa</v>
          </cell>
          <cell r="W420" t="str">
            <v>6 6. Otro</v>
          </cell>
          <cell r="X420" t="str">
            <v>Contratar el arrendamiento de un inmueble para el funcionamiento del archivo central de la Secretaría Distrital de la Mujer. pc 932</v>
          </cell>
          <cell r="Y420">
            <v>44956</v>
          </cell>
          <cell r="Z420">
            <v>44956</v>
          </cell>
          <cell r="AA420">
            <v>45075</v>
          </cell>
          <cell r="AB420" t="str">
            <v>MESES</v>
          </cell>
          <cell r="AC420">
            <v>3.9666666666666668</v>
          </cell>
          <cell r="AD420" t="str">
            <v>DIAS</v>
          </cell>
          <cell r="AE420">
            <v>119</v>
          </cell>
          <cell r="AF420" t="str">
            <v>https://community.secop.gov.co/Public/Tendering/OpportunityDetail/Index?noticeUID=CO1.NTC.3868614&amp;isFromPublicArea=True&amp;isModal=true&amp;asPopupView=true</v>
          </cell>
          <cell r="AG420">
            <v>44953</v>
          </cell>
          <cell r="AH420" t="str">
            <v>1 1. Inversión</v>
          </cell>
          <cell r="AI420" t="str">
            <v>O23011605560000007662</v>
          </cell>
          <cell r="AJ420">
            <v>858</v>
          </cell>
          <cell r="AK420">
            <v>44930</v>
          </cell>
          <cell r="AL420">
            <v>62539872</v>
          </cell>
          <cell r="AM420">
            <v>448</v>
          </cell>
          <cell r="AN420">
            <v>45075</v>
          </cell>
          <cell r="AO420">
            <v>41693248</v>
          </cell>
          <cell r="AP420" t="str">
            <v>Interno</v>
          </cell>
          <cell r="AQ420" t="str">
            <v>Ana Rocío Murcia Gómez</v>
          </cell>
          <cell r="AR420" t="str">
            <v>Directora Administrativa y Financiera</v>
          </cell>
          <cell r="AS420" t="str">
            <v>Dirección Administrativa y Financiera</v>
          </cell>
          <cell r="AT420"/>
          <cell r="AU420">
            <v>41693248</v>
          </cell>
        </row>
        <row r="421">
          <cell r="A421">
            <v>413</v>
          </cell>
          <cell r="B421">
            <v>413</v>
          </cell>
          <cell r="C421" t="str">
            <v>CD-PS-417-2023</v>
          </cell>
          <cell r="D421">
            <v>758</v>
          </cell>
          <cell r="E421" t="str">
            <v>SECOPII</v>
          </cell>
          <cell r="F421" t="str">
            <v>Contratos</v>
          </cell>
          <cell r="G421" t="str">
            <v>17 17. Contrato de Prestación de Servicios</v>
          </cell>
          <cell r="H421" t="str">
            <v xml:space="preserve">31 31-Servicios Profesionales </v>
          </cell>
          <cell r="I421" t="str">
            <v>ANNE PAOLA MENDOZA GONZALEZ</v>
          </cell>
          <cell r="J421">
            <v>52850630</v>
          </cell>
          <cell r="K421" t="str">
            <v>31/12/1969</v>
          </cell>
          <cell r="L421"/>
          <cell r="M421"/>
          <cell r="N421" t="str">
            <v>3 3. Único Contratista</v>
          </cell>
          <cell r="O421" t="str">
            <v>COLOMBIA</v>
          </cell>
          <cell r="P421" t="str">
            <v>NORTE DE SANTANDER</v>
          </cell>
          <cell r="Q421" t="str">
            <v>CAUCA</v>
          </cell>
          <cell r="R421" t="str">
            <v>CIENCIAS POLITICAS</v>
          </cell>
          <cell r="S421" t="str">
            <v>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Educación.
Título de Especialización en: Áreas afines o su equivalencia según lo establecido en la Resolución 0012 del 12 de enero de 2017.
Diecisiete
(17) meses de
experiencia
profesional o su
equivalencia según
lo establecido en la
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v>
          </cell>
          <cell r="T421" t="str">
            <v>LAURA MARCELA TAMI LEAL</v>
          </cell>
          <cell r="U421" t="str">
            <v>1 1. Ley 80</v>
          </cell>
          <cell r="V421" t="str">
            <v>5 5. Contratación directa</v>
          </cell>
          <cell r="W421" t="str">
            <v>6 6. Otro</v>
          </cell>
          <cell r="X421" t="str">
            <v>Prestar servicios profesionales a la Dirección de Territorialización de Derechos y Participación para apoyar la planeación y seguimiento de los diferentes planes, programas, proyectos y políticas de la Direcciòn. pc 758</v>
          </cell>
          <cell r="Y421">
            <v>44956</v>
          </cell>
          <cell r="Z421">
            <v>44960</v>
          </cell>
          <cell r="AA421">
            <v>45291</v>
          </cell>
          <cell r="AB421" t="str">
            <v>MESES</v>
          </cell>
          <cell r="AC421">
            <v>11.033333333333333</v>
          </cell>
          <cell r="AD421" t="str">
            <v>DIAS</v>
          </cell>
          <cell r="AE421">
            <v>331</v>
          </cell>
          <cell r="AF421" t="str">
            <v>https://community.secop.gov.co/Public/Tendering/OpportunityDetail/Index?noticeUID=CO1.NTC.3875967&amp;isFromPublicArea=True&amp;isModal=true&amp;asPopupView=true</v>
          </cell>
          <cell r="AG421">
            <v>44956</v>
          </cell>
          <cell r="AH421" t="str">
            <v>1 1. Inversión</v>
          </cell>
          <cell r="AI421" t="str">
            <v>O23011605510000007676</v>
          </cell>
          <cell r="AJ421">
            <v>464</v>
          </cell>
          <cell r="AK421">
            <v>44930</v>
          </cell>
          <cell r="AL421">
            <v>79640000</v>
          </cell>
          <cell r="AM421">
            <v>451</v>
          </cell>
          <cell r="AN421">
            <v>45290</v>
          </cell>
          <cell r="AO421">
            <v>79640000</v>
          </cell>
          <cell r="AP421" t="str">
            <v>Interno</v>
          </cell>
          <cell r="AQ421" t="str">
            <v>Marcela Enciso Gaitan</v>
          </cell>
          <cell r="AR421" t="str">
            <v>Directora de Territorialización de Derechos y Participación</v>
          </cell>
          <cell r="AS421" t="str">
            <v>Dirección de Territorialización de Derechos y Participación</v>
          </cell>
          <cell r="AT421"/>
          <cell r="AU421">
            <v>79640000</v>
          </cell>
        </row>
        <row r="422">
          <cell r="A422">
            <v>414</v>
          </cell>
          <cell r="B422">
            <v>414</v>
          </cell>
          <cell r="C422" t="str">
            <v>CD-PS-418-2023</v>
          </cell>
          <cell r="D422">
            <v>128</v>
          </cell>
          <cell r="E422" t="str">
            <v>SECOPII</v>
          </cell>
          <cell r="F422" t="str">
            <v>Contratos</v>
          </cell>
          <cell r="G422" t="str">
            <v>17 17. Contrato de Prestación de Servicios</v>
          </cell>
          <cell r="H422" t="str">
            <v xml:space="preserve">31 31-Servicios Profesionales </v>
          </cell>
          <cell r="I422" t="str">
            <v>MARISOL  CALIXTO BARON</v>
          </cell>
          <cell r="J422">
            <v>53101022</v>
          </cell>
          <cell r="K422" t="str">
            <v>14/05/1985</v>
          </cell>
          <cell r="L422"/>
          <cell r="M422"/>
          <cell r="N422" t="str">
            <v>3 3. Único Contratista</v>
          </cell>
          <cell r="O422" t="str">
            <v>COLOMBIA</v>
          </cell>
          <cell r="P422" t="str">
            <v>CUNDINAMARCA</v>
          </cell>
          <cell r="Q422" t="str">
            <v>BOGOTÁ</v>
          </cell>
          <cell r="R422" t="str">
            <v>TRABAJADORA SOCIAL</v>
          </cell>
          <cell r="S422"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422" t="str">
            <v>LAURA MARCELA TAMI LEAL</v>
          </cell>
          <cell r="U422" t="str">
            <v>1 1. Ley 80</v>
          </cell>
          <cell r="V422" t="str">
            <v>5 5. Contratación directa</v>
          </cell>
          <cell r="W422" t="str">
            <v>6 6. Otro</v>
          </cell>
          <cell r="X42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128</v>
          </cell>
          <cell r="Y422">
            <v>44956</v>
          </cell>
          <cell r="Z422">
            <v>44958</v>
          </cell>
          <cell r="AA422">
            <v>45275</v>
          </cell>
          <cell r="AB422" t="str">
            <v>MESES</v>
          </cell>
          <cell r="AC422">
            <v>10.566666666666666</v>
          </cell>
          <cell r="AD422" t="str">
            <v>DIAS</v>
          </cell>
          <cell r="AE422">
            <v>317</v>
          </cell>
          <cell r="AF422" t="str">
            <v>https://community.secop.gov.co/Public/Tendering/OpportunityDetail/Index?noticeUID=CO1.NTC.3874273&amp;isFromPublicArea=True&amp;isModal=true&amp;asPopupView=true</v>
          </cell>
          <cell r="AG422">
            <v>44956</v>
          </cell>
          <cell r="AH422" t="str">
            <v>1 1. Inversión</v>
          </cell>
          <cell r="AI422" t="str">
            <v>O23011603400000007672</v>
          </cell>
          <cell r="AJ422">
            <v>900</v>
          </cell>
          <cell r="AK422">
            <v>44930</v>
          </cell>
          <cell r="AL422">
            <v>55377000</v>
          </cell>
          <cell r="AM422">
            <v>450</v>
          </cell>
          <cell r="AN422">
            <v>45291</v>
          </cell>
          <cell r="AO422">
            <v>55377000</v>
          </cell>
          <cell r="AP422" t="str">
            <v>Interno</v>
          </cell>
          <cell r="AQ422" t="str">
            <v>Lisa Cristina Gomez Camargo</v>
          </cell>
          <cell r="AR422" t="str">
            <v>Subsecretaria de Fortalecimiento de Capacidades y Oportunidades</v>
          </cell>
          <cell r="AS422" t="str">
            <v>Subsecretaría de Fortalecimiento de Capacidades y Oportunidades</v>
          </cell>
          <cell r="AT422"/>
          <cell r="AU422">
            <v>55377000</v>
          </cell>
        </row>
        <row r="423">
          <cell r="A423">
            <v>415</v>
          </cell>
          <cell r="B423">
            <v>415</v>
          </cell>
          <cell r="C423" t="str">
            <v>CD-PS-419-2023</v>
          </cell>
          <cell r="D423">
            <v>620</v>
          </cell>
          <cell r="E423" t="str">
            <v>SECOPII</v>
          </cell>
          <cell r="F423" t="str">
            <v>Contratos</v>
          </cell>
          <cell r="G423" t="str">
            <v>17 17. Contrato de Prestación de Servicios</v>
          </cell>
          <cell r="H423" t="str">
            <v xml:space="preserve">31 31-Servicios Profesionales </v>
          </cell>
          <cell r="I423" t="str">
            <v>LINA VANESSA LOZADA LEON</v>
          </cell>
          <cell r="J423">
            <v>1010200102</v>
          </cell>
          <cell r="K423" t="str">
            <v>15/10/1991</v>
          </cell>
          <cell r="L423"/>
          <cell r="M423"/>
          <cell r="N423" t="str">
            <v>3 3. Único Contratista</v>
          </cell>
          <cell r="O423" t="str">
            <v xml:space="preserve">COLOMBIA </v>
          </cell>
          <cell r="P423" t="str">
            <v>CUNDINAMARCA</v>
          </cell>
          <cell r="Q423" t="str">
            <v>BOGOTA D.C</v>
          </cell>
          <cell r="R423" t="str">
            <v>POLITOLOGA ESPECIALISTA EN GOBIERNO Y GESTIÓN PUBLICA TERRITORIALES</v>
          </cell>
          <cell r="S423"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423" t="str">
            <v>LAURA MARCELA TAMI LEAL</v>
          </cell>
          <cell r="U423" t="str">
            <v>1 1. Ley 80</v>
          </cell>
          <cell r="V423" t="str">
            <v>5 5. Contratación directa</v>
          </cell>
          <cell r="W423" t="str">
            <v>6 6. Otro</v>
          </cell>
          <cell r="X423" t="str">
            <v>Brindar Asistencia Técnica a los sectores de la administración distrital para transversalizar el enfoque de género y apoyar la implementación de la Política Pública De Mujeres Y Equidad De Género. PC 620</v>
          </cell>
          <cell r="Y423">
            <v>44956</v>
          </cell>
          <cell r="Z423">
            <v>44957</v>
          </cell>
          <cell r="AA423">
            <v>45291</v>
          </cell>
          <cell r="AB423" t="str">
            <v>MESES</v>
          </cell>
          <cell r="AC423">
            <v>11.133333333333333</v>
          </cell>
          <cell r="AD423" t="str">
            <v>DIAS</v>
          </cell>
          <cell r="AE423">
            <v>334</v>
          </cell>
          <cell r="AF423" t="str">
            <v>https://community.secop.gov.co/Public/Tendering/OpportunityDetail/Index?noticeUID=CO1.NTC.3876237&amp;isFromPublicArea=True&amp;isModal=true&amp;asPopupView=true</v>
          </cell>
          <cell r="AG423">
            <v>44956</v>
          </cell>
          <cell r="AH423" t="str">
            <v>1 1. Inversión</v>
          </cell>
          <cell r="AI423" t="str">
            <v>O23011601050000007738</v>
          </cell>
          <cell r="AJ423">
            <v>722</v>
          </cell>
          <cell r="AK423">
            <v>44930</v>
          </cell>
          <cell r="AL423">
            <v>75876667</v>
          </cell>
          <cell r="AM423">
            <v>449</v>
          </cell>
          <cell r="AN423">
            <v>45291</v>
          </cell>
          <cell r="AO423">
            <v>75876667</v>
          </cell>
          <cell r="AP423" t="str">
            <v>Interno</v>
          </cell>
          <cell r="AQ423" t="str">
            <v>Clara López García</v>
          </cell>
          <cell r="AR423" t="str">
            <v>Directora  de Derechos y Diseño de Política</v>
          </cell>
          <cell r="AS423" t="str">
            <v>Dirección de Derechos y Diseño de Política</v>
          </cell>
          <cell r="AT423"/>
          <cell r="AU423">
            <v>75876667</v>
          </cell>
        </row>
        <row r="424">
          <cell r="A424">
            <v>416</v>
          </cell>
          <cell r="B424">
            <v>416</v>
          </cell>
          <cell r="C424" t="str">
            <v>CD-PS-420-2023</v>
          </cell>
          <cell r="D424">
            <v>432</v>
          </cell>
          <cell r="E424" t="str">
            <v>SECOPII</v>
          </cell>
          <cell r="F424" t="str">
            <v>Contratos</v>
          </cell>
          <cell r="G424" t="str">
            <v>17 17. Contrato de Prestación de Servicios</v>
          </cell>
          <cell r="H424" t="str">
            <v xml:space="preserve">31 31-Servicios Profesionales </v>
          </cell>
          <cell r="I424" t="str">
            <v>PAULA ANDREA OVALLE RODRIGUEZ</v>
          </cell>
          <cell r="J424">
            <v>1022384550</v>
          </cell>
          <cell r="K424" t="str">
            <v>07/04/1993</v>
          </cell>
          <cell r="L424"/>
          <cell r="M424"/>
          <cell r="N424" t="str">
            <v>3 3. Único Contratista</v>
          </cell>
          <cell r="O424" t="str">
            <v>COLOMBIA</v>
          </cell>
          <cell r="P424" t="str">
            <v>BOGOTÁ</v>
          </cell>
          <cell r="Q424" t="str">
            <v>BOGOTÁ</v>
          </cell>
          <cell r="R424" t="str">
            <v>ABOGADA 
ESPECIALISTA EN DERECHO ADMINISTRATIVO</v>
          </cell>
          <cell r="S424" t="str">
            <v>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v>
          </cell>
          <cell r="T424" t="str">
            <v>LAURA MARCELA TAMI LEAL</v>
          </cell>
          <cell r="U424" t="str">
            <v>1 1. Ley 80</v>
          </cell>
          <cell r="V424" t="str">
            <v>5 5. Contratación directa</v>
          </cell>
          <cell r="W424" t="str">
            <v>6 6. Otro</v>
          </cell>
          <cell r="X424"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432</v>
          </cell>
          <cell r="Y424">
            <v>44956</v>
          </cell>
          <cell r="Z424">
            <v>44959</v>
          </cell>
          <cell r="AA424">
            <v>45261</v>
          </cell>
          <cell r="AB424" t="str">
            <v>MESES</v>
          </cell>
          <cell r="AC424">
            <v>10.066666666666666</v>
          </cell>
          <cell r="AD424" t="str">
            <v>DIAS</v>
          </cell>
          <cell r="AE424">
            <v>302</v>
          </cell>
          <cell r="AF424" t="str">
            <v>https://community.secop.gov.co/Public/Tendering/OpportunityDetail/Index?noticeUID=CO1.NTC.3875665&amp;isFromPublicArea=True&amp;isModal=true&amp;asPopupView=true</v>
          </cell>
          <cell r="AG424">
            <v>44956</v>
          </cell>
          <cell r="AH424" t="str">
            <v>1 1. Inversión</v>
          </cell>
          <cell r="AI424" t="str">
            <v>O23011601020000007675</v>
          </cell>
          <cell r="AJ424">
            <v>362</v>
          </cell>
          <cell r="AK424">
            <v>44930</v>
          </cell>
          <cell r="AL424">
            <v>52740000</v>
          </cell>
          <cell r="AM424">
            <v>446</v>
          </cell>
          <cell r="AN424">
            <v>45260</v>
          </cell>
          <cell r="AO424">
            <v>52740000</v>
          </cell>
          <cell r="AP424" t="str">
            <v>Interno</v>
          </cell>
          <cell r="AQ424" t="str">
            <v>Marcela Enciso Gaitan</v>
          </cell>
          <cell r="AR424" t="str">
            <v>Directora de Territorialización de Derechos y Participación</v>
          </cell>
          <cell r="AS424" t="str">
            <v>Dirección de Territorialización de Derechos y Participación</v>
          </cell>
          <cell r="AT424"/>
          <cell r="AU424">
            <v>52740000</v>
          </cell>
        </row>
        <row r="425">
          <cell r="A425">
            <v>417</v>
          </cell>
          <cell r="B425">
            <v>417</v>
          </cell>
          <cell r="C425" t="str">
            <v>CD-PS-421-2023</v>
          </cell>
          <cell r="D425">
            <v>269</v>
          </cell>
          <cell r="E425" t="str">
            <v>SECOPII</v>
          </cell>
          <cell r="F425" t="str">
            <v>Contratos</v>
          </cell>
          <cell r="G425" t="str">
            <v>17 17. Contrato de Prestación de Servicios</v>
          </cell>
          <cell r="H425" t="str">
            <v xml:space="preserve">31 31-Servicios Profesionales </v>
          </cell>
          <cell r="I425" t="str">
            <v>PAOLA ANDREA GUSTIN MORERA</v>
          </cell>
          <cell r="J425">
            <v>1061753809</v>
          </cell>
          <cell r="K425" t="str">
            <v>31/12/1969</v>
          </cell>
          <cell r="L425"/>
          <cell r="M425"/>
          <cell r="N425" t="str">
            <v>3 3. Único Contratista</v>
          </cell>
          <cell r="O425" t="str">
            <v xml:space="preserve">COLOMBIA </v>
          </cell>
          <cell r="P425" t="str">
            <v>CAUCA</v>
          </cell>
          <cell r="Q425" t="str">
            <v xml:space="preserve">POPAYAN </v>
          </cell>
          <cell r="R425" t="str">
            <v>NUTRICIONISTA</v>
          </cell>
          <cell r="S425" t="str">
            <v>Título profesional en el núcleo básico del conocimiento de: Nutrición y dietética; Salud Pública.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25" t="str">
            <v>LAURA MARCELA TAMI LEAL</v>
          </cell>
          <cell r="U425" t="str">
            <v>1 1. Ley 80</v>
          </cell>
          <cell r="V425" t="str">
            <v>5 5. Contratación directa</v>
          </cell>
          <cell r="W425" t="str">
            <v>6 6. Otro</v>
          </cell>
          <cell r="X425" t="str">
            <v>Prestar servicios profesionales a la Dirección de Eliminación de Violencias contra las Mujeres y Acceso a la Justicia, para apoyar la supervisión de los contratos de operación en el marco del modelo de Casa Refugio y brindar la orientación técnica en el componente de nutrición, de acuerdo a la normativa vigente y los lineamientos propios de la Entidad. PC 269</v>
          </cell>
          <cell r="Y425">
            <v>44956</v>
          </cell>
          <cell r="Z425">
            <v>44958</v>
          </cell>
          <cell r="AA425">
            <v>45291</v>
          </cell>
          <cell r="AB425" t="str">
            <v>MESES</v>
          </cell>
          <cell r="AC425">
            <v>11.1</v>
          </cell>
          <cell r="AD425" t="str">
            <v>DIAS</v>
          </cell>
          <cell r="AE425">
            <v>333</v>
          </cell>
          <cell r="AF425" t="str">
            <v>https://community.secop.gov.co/Public/Tendering/OpportunityDetail/Index?noticeUID=CO1.NTC.3877331&amp;isFromPublicArea=True&amp;isModal=true&amp;asPopupView=true</v>
          </cell>
          <cell r="AG425">
            <v>44956</v>
          </cell>
          <cell r="AH425" t="str">
            <v>1 1. Inversión</v>
          </cell>
          <cell r="AI425" t="str">
            <v>O23011603400000007734</v>
          </cell>
          <cell r="AJ425">
            <v>47</v>
          </cell>
          <cell r="AK425">
            <v>44930</v>
          </cell>
          <cell r="AL425">
            <v>64526000</v>
          </cell>
          <cell r="AM425">
            <v>452</v>
          </cell>
          <cell r="AN425">
            <v>45291</v>
          </cell>
          <cell r="AO425">
            <v>64526000</v>
          </cell>
          <cell r="AP425" t="str">
            <v>Interno</v>
          </cell>
          <cell r="AQ425" t="str">
            <v>Alexandra Quintero Benavides</v>
          </cell>
          <cell r="AR425" t="str">
            <v>Directora de la Eliminación de Violencias contra las Mujeres y Acceso a la Justicia</v>
          </cell>
          <cell r="AS425" t="str">
            <v>Dirección de la Eliminación de Violencias contra las Mujeres y Acceso a la Justicia</v>
          </cell>
          <cell r="AT425"/>
          <cell r="AU425">
            <v>64526000</v>
          </cell>
        </row>
        <row r="426">
          <cell r="A426">
            <v>418</v>
          </cell>
          <cell r="B426">
            <v>418</v>
          </cell>
          <cell r="C426" t="str">
            <v>CD-PS-422-2023</v>
          </cell>
          <cell r="D426">
            <v>433</v>
          </cell>
          <cell r="E426" t="str">
            <v>SECOPII</v>
          </cell>
          <cell r="F426" t="str">
            <v>Contratos</v>
          </cell>
          <cell r="G426" t="str">
            <v>17 17. Contrato de Prestación de Servicios</v>
          </cell>
          <cell r="H426" t="str">
            <v xml:space="preserve">31 31-Servicios Profesionales </v>
          </cell>
          <cell r="I426" t="str">
            <v>YESICA ALEJANDRA TRIANA VANEGAS</v>
          </cell>
          <cell r="J426">
            <v>1023921975</v>
          </cell>
          <cell r="K426" t="str">
            <v>31/12/1992</v>
          </cell>
          <cell r="L426"/>
          <cell r="M426"/>
          <cell r="N426" t="str">
            <v>3 3. Único Contratista</v>
          </cell>
          <cell r="O426" t="str">
            <v xml:space="preserve">COLOMBIA </v>
          </cell>
          <cell r="P426" t="str">
            <v xml:space="preserve">BOGOTÁ </v>
          </cell>
          <cell r="Q426" t="str">
            <v>BOGOTÁ</v>
          </cell>
          <cell r="R426" t="str">
            <v>ABOGADA</v>
          </cell>
          <cell r="S426" t="str">
            <v>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v>
          </cell>
          <cell r="T426" t="str">
            <v>LAURA MARCELA TAMI LEAL</v>
          </cell>
          <cell r="U426" t="str">
            <v>1 1. Ley 80</v>
          </cell>
          <cell r="V426" t="str">
            <v>5 5. Contratación directa</v>
          </cell>
          <cell r="W426" t="str">
            <v>6 6. Otro</v>
          </cell>
          <cell r="X426"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433</v>
          </cell>
          <cell r="Y426">
            <v>44956</v>
          </cell>
          <cell r="Z426">
            <v>44959</v>
          </cell>
          <cell r="AA426">
            <v>45261</v>
          </cell>
          <cell r="AB426" t="str">
            <v>MESES</v>
          </cell>
          <cell r="AC426">
            <v>10.066666666666666</v>
          </cell>
          <cell r="AD426" t="str">
            <v>DIAS</v>
          </cell>
          <cell r="AE426">
            <v>302</v>
          </cell>
          <cell r="AF426" t="str">
            <v>https://community.secop.gov.co/Public/Tendering/OpportunityDetail/Index?noticeUID=CO1.NTC.3877310&amp;isFromPublicArea=True&amp;isModal=true&amp;asPopupView=true</v>
          </cell>
          <cell r="AG426">
            <v>44956</v>
          </cell>
          <cell r="AH426" t="str">
            <v>1 1. Inversión</v>
          </cell>
          <cell r="AI426" t="str">
            <v>O23011601020000007675</v>
          </cell>
          <cell r="AJ426">
            <v>363</v>
          </cell>
          <cell r="AK426">
            <v>44930</v>
          </cell>
          <cell r="AL426">
            <v>52740000</v>
          </cell>
          <cell r="AM426">
            <v>453</v>
          </cell>
          <cell r="AN426">
            <v>45291</v>
          </cell>
          <cell r="AO426">
            <v>52740000</v>
          </cell>
          <cell r="AP426" t="str">
            <v>Interno</v>
          </cell>
          <cell r="AQ426" t="str">
            <v>Marcela Enciso Gaitan</v>
          </cell>
          <cell r="AR426" t="str">
            <v>Directora de Territorialización de Derechos y Participación</v>
          </cell>
          <cell r="AS426" t="str">
            <v>Dirección de Territorialización de Derechos y Participación</v>
          </cell>
          <cell r="AT426"/>
          <cell r="AU426">
            <v>52740000</v>
          </cell>
        </row>
        <row r="427">
          <cell r="A427">
            <v>419</v>
          </cell>
          <cell r="B427">
            <v>419</v>
          </cell>
          <cell r="C427" t="str">
            <v>CD-PS-423-2023</v>
          </cell>
          <cell r="D427">
            <v>133</v>
          </cell>
          <cell r="E427" t="str">
            <v>SECOPII</v>
          </cell>
          <cell r="F427" t="str">
            <v>Contratos</v>
          </cell>
          <cell r="G427" t="str">
            <v>17 17. Contrato de Prestación de Servicios</v>
          </cell>
          <cell r="H427" t="str">
            <v xml:space="preserve">31 31-Servicios Profesionales </v>
          </cell>
          <cell r="I427" t="str">
            <v>ZAMIRA DEL CARMEN PEREA MOSQUERA</v>
          </cell>
          <cell r="J427">
            <v>51959804</v>
          </cell>
          <cell r="K427" t="str">
            <v>01/11/1969</v>
          </cell>
          <cell r="L427"/>
          <cell r="M427"/>
          <cell r="N427" t="str">
            <v>3 3. Único Contratista</v>
          </cell>
          <cell r="O427" t="str">
            <v xml:space="preserve">COLOMBIA </v>
          </cell>
          <cell r="P427" t="str">
            <v>CHOCO</v>
          </cell>
          <cell r="Q427" t="str">
            <v>QUIBDO</v>
          </cell>
          <cell r="R427" t="str">
            <v xml:space="preserve">ABOGADA ESPECIALISTA EN DERECHO ADMINISTRATIVO </v>
          </cell>
          <cell r="S427"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427" t="str">
            <v>LAURA MARCELA TAMI LEAL</v>
          </cell>
          <cell r="U427" t="str">
            <v>1 1. Ley 80</v>
          </cell>
          <cell r="V427" t="str">
            <v>5 5. Contratación directa</v>
          </cell>
          <cell r="W427" t="str">
            <v>6 6. Otro</v>
          </cell>
          <cell r="X427" t="str">
            <v>Prestar los servicios profesionales para brindar atención a mujeres víctimas de violencias en los niveles de orientación, asesoría y/o representación jurídica en el territorio. PC 133</v>
          </cell>
          <cell r="Y427">
            <v>44956</v>
          </cell>
          <cell r="Z427">
            <v>44958</v>
          </cell>
          <cell r="AA427">
            <v>45275</v>
          </cell>
          <cell r="AB427" t="str">
            <v>MESES</v>
          </cell>
          <cell r="AC427">
            <v>10.566666666666666</v>
          </cell>
          <cell r="AD427" t="str">
            <v>DIAS</v>
          </cell>
          <cell r="AE427">
            <v>317</v>
          </cell>
          <cell r="AF427" t="str">
            <v>https://community.secop.gov.co/Public/Tendering/OpportunityDetail/Index?noticeUID=CO1.NTC.3877268&amp;isFromPublicArea=True&amp;isModal=true&amp;asPopupView=true</v>
          </cell>
          <cell r="AG427">
            <v>44956</v>
          </cell>
          <cell r="AH427" t="str">
            <v>1 1. Inversión</v>
          </cell>
          <cell r="AI427" t="str">
            <v>O23011603400000007672</v>
          </cell>
          <cell r="AJ427">
            <v>878</v>
          </cell>
          <cell r="AK427">
            <v>44930</v>
          </cell>
          <cell r="AL427">
            <v>66444000</v>
          </cell>
          <cell r="AM427">
            <v>447</v>
          </cell>
          <cell r="AN427">
            <v>45274</v>
          </cell>
          <cell r="AO427">
            <v>66444000</v>
          </cell>
          <cell r="AP427" t="str">
            <v>Interno</v>
          </cell>
          <cell r="AQ427" t="str">
            <v>Lisa Cristina Gomez Camargo</v>
          </cell>
          <cell r="AR427" t="str">
            <v>Subsecretaria de Fortalecimiento de Capacidades y Oportunidades</v>
          </cell>
          <cell r="AS427" t="str">
            <v>Subsecretaría de Fortalecimiento de Capacidades y Oportunidades</v>
          </cell>
          <cell r="AT427"/>
          <cell r="AU427">
            <v>66444000</v>
          </cell>
        </row>
        <row r="428">
          <cell r="A428">
            <v>420</v>
          </cell>
          <cell r="B428">
            <v>420</v>
          </cell>
          <cell r="C428" t="str">
            <v>CD-PS-424-2023</v>
          </cell>
          <cell r="D428">
            <v>284</v>
          </cell>
          <cell r="E428" t="str">
            <v>SECOPII</v>
          </cell>
          <cell r="F428" t="str">
            <v>Contratos</v>
          </cell>
          <cell r="G428" t="str">
            <v>17 17. Contrato de Prestación de Servicios</v>
          </cell>
          <cell r="H428" t="str">
            <v xml:space="preserve">31 31-Servicios Profesionales </v>
          </cell>
          <cell r="I428" t="str">
            <v>ANGIE KARINA BOCANEGRA MARIN</v>
          </cell>
          <cell r="J428">
            <v>1026271628</v>
          </cell>
          <cell r="K428" t="str">
            <v>19/12/1990</v>
          </cell>
          <cell r="L428"/>
          <cell r="M428"/>
          <cell r="N428" t="str">
            <v>3 3. Único Contratista</v>
          </cell>
          <cell r="O428" t="str">
            <v>COLOMBIA</v>
          </cell>
          <cell r="P428" t="str">
            <v>CUNDINAMARCA</v>
          </cell>
          <cell r="Q428" t="str">
            <v>BOGOTA D.C</v>
          </cell>
          <cell r="R428" t="str">
            <v>PSICOLOGA</v>
          </cell>
          <cell r="S428" t="str">
            <v>Título profesional en el núcleo básico del conocimiento de: Ciencia Política, Relaciones Internacionales; Psicología; Sociología, Trabajo Social y afines; Derecho y afines.
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28" t="str">
            <v>LAURA MARCELA TAMI LEAL</v>
          </cell>
          <cell r="U428" t="str">
            <v>1 1. Ley 80</v>
          </cell>
          <cell r="V428" t="str">
            <v>5 5. Contratación directa</v>
          </cell>
          <cell r="W428" t="str">
            <v>6 6. Otro</v>
          </cell>
          <cell r="X428" t="str">
            <v>Prestar servicios profesionales a la Dirección de Eliminación de Violencias contra las Mujeres y Acceso a la justicia en el desarrollo y articulación de acciones estratégicas para la prevención y atención integral a mujeres víctimas de trata de personas. PC 284</v>
          </cell>
          <cell r="Y428">
            <v>44956</v>
          </cell>
          <cell r="Z428">
            <v>44958</v>
          </cell>
          <cell r="AA428">
            <v>45291</v>
          </cell>
          <cell r="AB428" t="str">
            <v>MESES</v>
          </cell>
          <cell r="AC428">
            <v>11.1</v>
          </cell>
          <cell r="AD428" t="str">
            <v>DIAS</v>
          </cell>
          <cell r="AE428">
            <v>333</v>
          </cell>
          <cell r="AF428" t="str">
            <v>https://community.secop.gov.co/Public/Tendering/OpportunityDetail/Index?noticeUID=CO1.NTC.3878686&amp;isFromPublicArea=True&amp;isModal=true&amp;asPopupView=true</v>
          </cell>
          <cell r="AG428">
            <v>44956</v>
          </cell>
          <cell r="AH428" t="str">
            <v>1 1. Inversión</v>
          </cell>
          <cell r="AI428" t="str">
            <v>O23011603400000007734</v>
          </cell>
          <cell r="AJ428">
            <v>236</v>
          </cell>
          <cell r="AK428">
            <v>44930</v>
          </cell>
          <cell r="AL428">
            <v>69608000</v>
          </cell>
          <cell r="AM428">
            <v>454</v>
          </cell>
          <cell r="AN428">
            <v>45291</v>
          </cell>
          <cell r="AO428">
            <v>69608000</v>
          </cell>
          <cell r="AP428" t="str">
            <v>Interno</v>
          </cell>
          <cell r="AQ428" t="str">
            <v>Alexandra Quintero Benavides</v>
          </cell>
          <cell r="AR428" t="str">
            <v>Directora de la Eliminación de Violencias contra las Mujeres y Acceso a la Justicia</v>
          </cell>
          <cell r="AS428" t="str">
            <v>Dirección de la Eliminación de Violencias contra las Mujeres y Acceso a la Justicia</v>
          </cell>
          <cell r="AT428"/>
          <cell r="AU428">
            <v>69608000</v>
          </cell>
        </row>
        <row r="429">
          <cell r="A429">
            <v>421</v>
          </cell>
          <cell r="B429">
            <v>421</v>
          </cell>
          <cell r="C429" t="str">
            <v>CD-PS-425-2023</v>
          </cell>
          <cell r="D429">
            <v>829</v>
          </cell>
          <cell r="E429" t="str">
            <v>SECOPII</v>
          </cell>
          <cell r="F429" t="str">
            <v>Contratos</v>
          </cell>
          <cell r="G429" t="str">
            <v>17 17. Contrato de Prestación de Servicios</v>
          </cell>
          <cell r="H429" t="str">
            <v xml:space="preserve">33 33-Servicios Apoyo a la Gestion de la Entidad (servicios administrativos) </v>
          </cell>
          <cell r="I429" t="str">
            <v>MANUEL ALEXANDER LINARES LOZANO</v>
          </cell>
          <cell r="J429">
            <v>80054813</v>
          </cell>
          <cell r="K429" t="str">
            <v>31/12/1969</v>
          </cell>
          <cell r="L429"/>
          <cell r="M429"/>
          <cell r="N429" t="str">
            <v>3 3. Único Contratista</v>
          </cell>
          <cell r="O429" t="str">
            <v>COLOMBIA</v>
          </cell>
          <cell r="P429" t="str">
            <v>BOGOTÁ</v>
          </cell>
          <cell r="Q429" t="str">
            <v>BOGOTÁ</v>
          </cell>
          <cell r="R429" t="str">
            <v>TECNICA PROFESIONAL EN CIENCIAS DE LA COMPUTACIÓN</v>
          </cell>
          <cell r="S429" t="str">
            <v>TFT o TFTP y 7 – 15
MEL o TP y 2 – 9
ME
Académicos: Título
Técnico Profesional
con tarjeta
profesional cuando
sea aplicable, en una
disciplina académica
de alguno de los
Núcleos Básicos de
Conocimiento (NBC)
en: Ingeniería de
Sistemas, Telemática,
Técnico en ciencias
de la computación y/o
Afines.
Quince (15) meses
de experiencia
técnico profesional
De ser necesario se
aplicará la
equivalencia contenida
en el artículo cuarto de
la Resolución No.
0012 de 12 de enero de
2017.</v>
          </cell>
          <cell r="T429" t="str">
            <v>LAURA MARCELA TAMI LEAL</v>
          </cell>
          <cell r="U429" t="str">
            <v>1 1. Ley 80</v>
          </cell>
          <cell r="V429" t="str">
            <v>5 5. Contratación directa</v>
          </cell>
          <cell r="W429" t="str">
            <v>6 6. Otro</v>
          </cell>
          <cell r="X429" t="str">
            <v>Prestar servicios técnicos profesionales en la Dirección de Talento Humano para el registro y control de las diferentes bases de datos que contienen información clasificada de los funcionarios de la Secretaría Distrital de la Mujer –SDMujer. PC 829</v>
          </cell>
          <cell r="Y429">
            <v>44956</v>
          </cell>
          <cell r="Z429">
            <v>44957</v>
          </cell>
          <cell r="AA429">
            <v>45291</v>
          </cell>
          <cell r="AB429" t="str">
            <v>MESES</v>
          </cell>
          <cell r="AC429">
            <v>11.133333333333333</v>
          </cell>
          <cell r="AD429" t="str">
            <v>DIAS</v>
          </cell>
          <cell r="AE429">
            <v>334</v>
          </cell>
          <cell r="AF429" t="str">
            <v>https://community.secop.gov.co/Public/Tendering/OpportunityDetail/Index?noticeUID=CO1.NTC.3878566&amp;isFromPublicArea=True&amp;isModal=true&amp;asPopupView=true</v>
          </cell>
          <cell r="AG429">
            <v>44956</v>
          </cell>
          <cell r="AH429" t="str">
            <v>1 1. Inversión</v>
          </cell>
          <cell r="AI429" t="str">
            <v>O23011605560000007662</v>
          </cell>
          <cell r="AJ429">
            <v>893</v>
          </cell>
          <cell r="AK429">
            <v>44930</v>
          </cell>
          <cell r="AL429">
            <v>42037889</v>
          </cell>
          <cell r="AM429">
            <v>457</v>
          </cell>
          <cell r="AN429">
            <v>45291</v>
          </cell>
          <cell r="AO429">
            <v>41668054</v>
          </cell>
          <cell r="AP429" t="str">
            <v>Interno</v>
          </cell>
          <cell r="AQ429" t="str">
            <v>Claudia Marcela Garcia Santos</v>
          </cell>
          <cell r="AR429" t="str">
            <v>Directora de Talento Humano</v>
          </cell>
          <cell r="AS429" t="str">
            <v>Dirección de Talento Humano</v>
          </cell>
          <cell r="AT429"/>
          <cell r="AU429">
            <v>41668054</v>
          </cell>
        </row>
        <row r="430">
          <cell r="A430">
            <v>422</v>
          </cell>
          <cell r="B430">
            <v>422</v>
          </cell>
          <cell r="C430" t="str">
            <v>CD-PS-426-2023</v>
          </cell>
          <cell r="D430">
            <v>699</v>
          </cell>
          <cell r="E430" t="str">
            <v>SECOPII</v>
          </cell>
          <cell r="F430" t="str">
            <v>Contratos</v>
          </cell>
          <cell r="G430" t="str">
            <v>17 17. Contrato de Prestación de Servicios</v>
          </cell>
          <cell r="H430" t="str">
            <v xml:space="preserve">33 33-Servicios Apoyo a la Gestion de la Entidad (servicios administrativos) </v>
          </cell>
          <cell r="I430" t="str">
            <v>ANGIE PAOLA RINCON SUAREZ</v>
          </cell>
          <cell r="J430">
            <v>1023913947</v>
          </cell>
          <cell r="K430" t="str">
            <v>01/02/1992</v>
          </cell>
          <cell r="L430"/>
          <cell r="M430"/>
          <cell r="N430" t="str">
            <v>3 3. Único Contratista</v>
          </cell>
          <cell r="O430" t="str">
            <v xml:space="preserve">COLOMBIA </v>
          </cell>
          <cell r="P430" t="str">
            <v>CUNDINAMARCA</v>
          </cell>
          <cell r="Q430" t="str">
            <v>BOGOTA D.C</v>
          </cell>
          <cell r="R430" t="str">
            <v>TÉCNICO EN ASISTENCIA ADMINISTRATIVA</v>
          </cell>
          <cell r="S430"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430" t="str">
            <v>LAURA MARCELA TAMI LEAL</v>
          </cell>
          <cell r="U430" t="str">
            <v>1 1. Ley 80</v>
          </cell>
          <cell r="V430" t="str">
            <v>5 5. Contratación directa</v>
          </cell>
          <cell r="W430" t="str">
            <v>6 6. Otro</v>
          </cell>
          <cell r="X430" t="str">
            <v>Apoyar a la Dirección de Gestión del Conocimiento en la implementación de los procesos formativos asociados a temas de derechos de las mujeres mediante el uso de herramientas TIC, TAC y TEP. pc 699</v>
          </cell>
          <cell r="Y430">
            <v>44956</v>
          </cell>
          <cell r="Z430">
            <v>44957</v>
          </cell>
          <cell r="AA430">
            <v>45291</v>
          </cell>
          <cell r="AB430" t="str">
            <v>MESES</v>
          </cell>
          <cell r="AC430">
            <v>11.133333333333333</v>
          </cell>
          <cell r="AD430" t="str">
            <v>DIAS</v>
          </cell>
          <cell r="AE430">
            <v>334</v>
          </cell>
          <cell r="AF430" t="str">
            <v>https://community.secop.gov.co/Public/Tendering/OpportunityDetail/Index?noticeUID=CO1.NTC.3878372&amp;isFromPublicArea=True&amp;isModal=true&amp;asPopupView=true</v>
          </cell>
          <cell r="AG430">
            <v>44956</v>
          </cell>
          <cell r="AH430" t="str">
            <v>1 1. Inversión</v>
          </cell>
          <cell r="AI430" t="str">
            <v>O23011601020000007673</v>
          </cell>
          <cell r="AJ430">
            <v>416</v>
          </cell>
          <cell r="AK430">
            <v>44930</v>
          </cell>
          <cell r="AL430">
            <v>41457500</v>
          </cell>
          <cell r="AM430">
            <v>456</v>
          </cell>
          <cell r="AN430">
            <v>45291</v>
          </cell>
          <cell r="AO430">
            <v>41457500</v>
          </cell>
          <cell r="AP430" t="str">
            <v>Interno</v>
          </cell>
          <cell r="AQ430" t="str">
            <v>Angie Paola Mesa Rojas</v>
          </cell>
          <cell r="AR430" t="str">
            <v>Directora de Gestión del Conocimiento</v>
          </cell>
          <cell r="AS430" t="str">
            <v>Dirección de Gestión del Conocimiento</v>
          </cell>
          <cell r="AT430"/>
          <cell r="AU430">
            <v>41457500</v>
          </cell>
        </row>
        <row r="431">
          <cell r="A431">
            <v>423</v>
          </cell>
          <cell r="B431">
            <v>423</v>
          </cell>
          <cell r="C431" t="str">
            <v>CD-PS-427-2023</v>
          </cell>
          <cell r="D431">
            <v>704</v>
          </cell>
          <cell r="E431" t="str">
            <v>SECOPII</v>
          </cell>
          <cell r="F431" t="str">
            <v>Contratos</v>
          </cell>
          <cell r="G431" t="str">
            <v>17 17. Contrato de Prestación de Servicios</v>
          </cell>
          <cell r="H431" t="str">
            <v xml:space="preserve">31 31-Servicios Profesionales </v>
          </cell>
          <cell r="I431" t="str">
            <v>ANGIE TATIANA CARDOZO RODRIGUEZ</v>
          </cell>
          <cell r="J431">
            <v>1022385067</v>
          </cell>
          <cell r="K431" t="str">
            <v>18/06/1980</v>
          </cell>
          <cell r="L431"/>
          <cell r="M431"/>
          <cell r="N431" t="str">
            <v>3 3. Único Contratista</v>
          </cell>
          <cell r="O431" t="str">
            <v>Colombia</v>
          </cell>
          <cell r="P431" t="str">
            <v>Bogotá D.C.</v>
          </cell>
          <cell r="Q431" t="str">
            <v>Bogotá D.C.</v>
          </cell>
          <cell r="R431" t="str">
            <v>COMUNICACIÓN SOCIAL</v>
          </cell>
          <cell r="S431"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431" t="str">
            <v>LAURA MARCELA TAMI LEAL</v>
          </cell>
          <cell r="U431" t="str">
            <v>1 1. Ley 80</v>
          </cell>
          <cell r="V431" t="str">
            <v>5 5. Contratación directa</v>
          </cell>
          <cell r="W431" t="str">
            <v>6 6. Otro</v>
          </cell>
          <cell r="X431" t="str">
            <v>Apoyar a la Dirección de Gestión del Conocimiento en la implementación de los procesos formativos asociados a temas de derechos de las mujeres mediante el uso de herramientas TIC, TAC y TEP. pc 704</v>
          </cell>
          <cell r="Y431">
            <v>44956</v>
          </cell>
          <cell r="Z431">
            <v>44959</v>
          </cell>
          <cell r="AA431">
            <v>45291</v>
          </cell>
          <cell r="AB431" t="str">
            <v>MESES</v>
          </cell>
          <cell r="AC431">
            <v>11.066666666666666</v>
          </cell>
          <cell r="AD431" t="str">
            <v>DIAS</v>
          </cell>
          <cell r="AE431">
            <v>332</v>
          </cell>
          <cell r="AF431" t="str">
            <v>https://community.secop.gov.co/Public/Tendering/OpportunityDetail/Index?noticeUID=CO1.NTC.3878908&amp;isFromPublicArea=True&amp;isModal=true&amp;asPopupView=true</v>
          </cell>
          <cell r="AG431">
            <v>44956</v>
          </cell>
          <cell r="AH431" t="str">
            <v>1 1. Inversión</v>
          </cell>
          <cell r="AI431" t="str">
            <v>O23011601020000007673</v>
          </cell>
          <cell r="AJ431">
            <v>422</v>
          </cell>
          <cell r="AK431">
            <v>44930</v>
          </cell>
          <cell r="AL431">
            <v>41457500</v>
          </cell>
          <cell r="AM431">
            <v>458</v>
          </cell>
          <cell r="AN431">
            <v>45291</v>
          </cell>
          <cell r="AO431">
            <v>41457500</v>
          </cell>
          <cell r="AP431" t="str">
            <v>Interno</v>
          </cell>
          <cell r="AQ431" t="str">
            <v>Angie Paola Mesa Rojas</v>
          </cell>
          <cell r="AR431" t="str">
            <v>Directora de Gestión del Conocimiento</v>
          </cell>
          <cell r="AS431" t="str">
            <v>Dirección de Gestión del Conocimiento</v>
          </cell>
          <cell r="AT431"/>
          <cell r="AU431">
            <v>41457500</v>
          </cell>
        </row>
        <row r="432">
          <cell r="A432">
            <v>424</v>
          </cell>
          <cell r="B432">
            <v>424</v>
          </cell>
          <cell r="C432" t="str">
            <v>CD-PS-428-2023</v>
          </cell>
          <cell r="D432">
            <v>193</v>
          </cell>
          <cell r="E432" t="str">
            <v>SECOPII</v>
          </cell>
          <cell r="F432" t="str">
            <v>Contratos</v>
          </cell>
          <cell r="G432" t="str">
            <v>17 17. Contrato de Prestación de Servicios</v>
          </cell>
          <cell r="H432" t="str">
            <v xml:space="preserve">31 31-Servicios Profesionales </v>
          </cell>
          <cell r="I432" t="str">
            <v>JACQUELINE  VALENCIA DIAZ</v>
          </cell>
          <cell r="J432">
            <v>41957780</v>
          </cell>
          <cell r="K432" t="str">
            <v>20/06/1983</v>
          </cell>
          <cell r="L432"/>
          <cell r="M432"/>
          <cell r="N432" t="str">
            <v>3 3. Único Contratista</v>
          </cell>
          <cell r="O432" t="str">
            <v xml:space="preserve">COLOMBIA </v>
          </cell>
          <cell r="P432" t="str">
            <v xml:space="preserve">QUINDIO </v>
          </cell>
          <cell r="Q432" t="str">
            <v>ARMENIA</v>
          </cell>
          <cell r="R432" t="str">
            <v>ABOGADO
ESPECIALISTA EN DERECHO ADMINISTRATIVO
ESPECIALISTA EN DERECHOS HUMANOS Y DEFENSA ANTE SISTEMAS</v>
          </cell>
          <cell r="S432" t="str">
            <v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v>
          </cell>
          <cell r="T432" t="str">
            <v>LAURA MARCELA TAMI LEAL</v>
          </cell>
          <cell r="U432" t="str">
            <v>1 1. Ley 80</v>
          </cell>
          <cell r="V432" t="str">
            <v>5 5. Contratación directa</v>
          </cell>
          <cell r="W432" t="str">
            <v>6 6. Otro</v>
          </cell>
          <cell r="X432" t="str">
            <v>Prestar los servicios profesionales para brindar atención a mujeres víctimas de violencias en los niveles de orientación, asesoría y/o representación jurídica en el territorio. PC 193</v>
          </cell>
          <cell r="Y432">
            <v>44956</v>
          </cell>
          <cell r="Z432">
            <v>44958</v>
          </cell>
          <cell r="AA432">
            <v>45275</v>
          </cell>
          <cell r="AB432" t="str">
            <v>MESES</v>
          </cell>
          <cell r="AC432">
            <v>10.566666666666666</v>
          </cell>
          <cell r="AD432" t="str">
            <v>DIAS</v>
          </cell>
          <cell r="AE432">
            <v>317</v>
          </cell>
          <cell r="AF432" t="str">
            <v>https://community.secop.gov.co/Public/Tendering/OpportunityDetail/Index?noticeUID=CO1.NTC.3879418&amp;isFromPublicArea=True&amp;isModal=true&amp;asPopupView=true</v>
          </cell>
          <cell r="AG432">
            <v>44956</v>
          </cell>
          <cell r="AH432" t="str">
            <v>1 1. Inversión</v>
          </cell>
          <cell r="AI432" t="str">
            <v>O23011603400000007672</v>
          </cell>
          <cell r="AJ432">
            <v>884</v>
          </cell>
          <cell r="AK432">
            <v>44930</v>
          </cell>
          <cell r="AL432">
            <v>66444000</v>
          </cell>
          <cell r="AM432">
            <v>455</v>
          </cell>
          <cell r="AN432">
            <v>45275</v>
          </cell>
          <cell r="AO432">
            <v>66444000</v>
          </cell>
          <cell r="AP432" t="str">
            <v>Interno</v>
          </cell>
          <cell r="AQ432" t="str">
            <v>Lisa Cristina Gomez Camargo</v>
          </cell>
          <cell r="AR432" t="str">
            <v>Subsecretaria de Fortalecimiento de Capacidades y Oportunidades</v>
          </cell>
          <cell r="AS432" t="str">
            <v>Subsecretaría de Fortalecimiento de Capacidades y Oportunidades</v>
          </cell>
          <cell r="AT432"/>
          <cell r="AU432">
            <v>66444000</v>
          </cell>
        </row>
        <row r="433">
          <cell r="A433">
            <v>425</v>
          </cell>
          <cell r="B433">
            <v>425</v>
          </cell>
          <cell r="C433" t="str">
            <v>CD-PS-429-2023</v>
          </cell>
          <cell r="D433">
            <v>336</v>
          </cell>
          <cell r="E433" t="str">
            <v>SECOPII</v>
          </cell>
          <cell r="F433" t="str">
            <v>Contratos</v>
          </cell>
          <cell r="G433" t="str">
            <v>17 17. Contrato de Prestación de Servicios</v>
          </cell>
          <cell r="H433" t="str">
            <v xml:space="preserve">31 31-Servicios Profesionales </v>
          </cell>
          <cell r="I433" t="str">
            <v>ROXANA BELEN SEFAIR MORALES</v>
          </cell>
          <cell r="J433">
            <v>1010210091</v>
          </cell>
          <cell r="K433" t="str">
            <v>23/08/1993</v>
          </cell>
          <cell r="L433"/>
          <cell r="M433"/>
          <cell r="N433" t="str">
            <v>3 3. Único Contratista</v>
          </cell>
          <cell r="O433" t="str">
            <v xml:space="preserve">COLOMBIA </v>
          </cell>
          <cell r="P433" t="str">
            <v>BOGOTÁ</v>
          </cell>
          <cell r="Q433" t="str">
            <v>BOGOTÁ</v>
          </cell>
          <cell r="R433" t="str">
            <v>SOCIOLOGA</v>
          </cell>
          <cell r="S433"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33" t="str">
            <v>LAURA MARCELA TAMI LEAL</v>
          </cell>
          <cell r="U433" t="str">
            <v>1 1. Ley 80</v>
          </cell>
          <cell r="V433" t="str">
            <v>5 5. Contratación directa</v>
          </cell>
          <cell r="W433" t="str">
            <v>6 6. Otro</v>
          </cell>
          <cell r="X433"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336</v>
          </cell>
          <cell r="Y433">
            <v>44956</v>
          </cell>
          <cell r="Z433">
            <v>44958</v>
          </cell>
          <cell r="AA433">
            <v>45291</v>
          </cell>
          <cell r="AB433" t="str">
            <v>MESES</v>
          </cell>
          <cell r="AC433">
            <v>11.1</v>
          </cell>
          <cell r="AD433" t="str">
            <v>DIAS</v>
          </cell>
          <cell r="AE433">
            <v>333</v>
          </cell>
          <cell r="AF433" t="str">
            <v>https://community.secop.gov.co/Public/Tendering/OpportunityDetail/Index?noticeUID=CO1.NTC.3881833&amp;isFromPublicArea=True&amp;isModal=true&amp;asPopupView=true</v>
          </cell>
          <cell r="AG433">
            <v>44956</v>
          </cell>
          <cell r="AH433" t="str">
            <v>1 1. Inversión</v>
          </cell>
          <cell r="AI433" t="str">
            <v>O23011603400000007734</v>
          </cell>
          <cell r="AJ433">
            <v>319</v>
          </cell>
          <cell r="AK433">
            <v>44930</v>
          </cell>
          <cell r="AL433">
            <v>63811000</v>
          </cell>
          <cell r="AM433">
            <v>461</v>
          </cell>
          <cell r="AN433">
            <v>44957</v>
          </cell>
          <cell r="AO433">
            <v>63811000</v>
          </cell>
          <cell r="AP433" t="str">
            <v>Interno</v>
          </cell>
          <cell r="AQ433" t="str">
            <v>Alexandra Quintero Benavides</v>
          </cell>
          <cell r="AR433" t="str">
            <v>Directora de la Eliminación de Violencias contra las Mujeres y Acceso a la Justicia</v>
          </cell>
          <cell r="AS433" t="str">
            <v>Dirección de la Eliminación de Violencias contra las Mujeres y Acceso a la Justicia</v>
          </cell>
          <cell r="AT433"/>
          <cell r="AU433">
            <v>63811000</v>
          </cell>
        </row>
        <row r="434">
          <cell r="A434">
            <v>426</v>
          </cell>
          <cell r="B434">
            <v>426</v>
          </cell>
          <cell r="C434" t="str">
            <v>CD-PS-430-2023</v>
          </cell>
          <cell r="D434">
            <v>337</v>
          </cell>
          <cell r="E434" t="str">
            <v>SECOPII</v>
          </cell>
          <cell r="F434" t="str">
            <v>Contratos</v>
          </cell>
          <cell r="G434" t="str">
            <v>17 17. Contrato de Prestación de Servicios</v>
          </cell>
          <cell r="H434" t="str">
            <v xml:space="preserve">31 31-Servicios Profesionales </v>
          </cell>
          <cell r="I434" t="str">
            <v>LAURA XIMENA PEDRAZA CAMACHO</v>
          </cell>
          <cell r="J434">
            <v>1052400921</v>
          </cell>
          <cell r="K434" t="str">
            <v>21/12/1993</v>
          </cell>
          <cell r="L434"/>
          <cell r="M434"/>
          <cell r="N434" t="str">
            <v>3 3. Único Contratista</v>
          </cell>
          <cell r="O434" t="str">
            <v>COLOMBIA</v>
          </cell>
          <cell r="P434" t="str">
            <v>BOYACA</v>
          </cell>
          <cell r="Q434" t="str">
            <v>DUITAMA</v>
          </cell>
          <cell r="R434" t="str">
            <v>abogada</v>
          </cell>
          <cell r="S434"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34" t="str">
            <v>LAURA MARCELA TAMI LEAL</v>
          </cell>
          <cell r="U434" t="str">
            <v>1 1. Ley 80</v>
          </cell>
          <cell r="V434" t="str">
            <v>5 5. Contratación directa</v>
          </cell>
          <cell r="W434" t="str">
            <v>6 6. Otro</v>
          </cell>
          <cell r="X434"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337</v>
          </cell>
          <cell r="Y434">
            <v>44956</v>
          </cell>
          <cell r="Z434">
            <v>44958</v>
          </cell>
          <cell r="AA434">
            <v>45291</v>
          </cell>
          <cell r="AB434" t="str">
            <v>MESES</v>
          </cell>
          <cell r="AC434">
            <v>11.1</v>
          </cell>
          <cell r="AD434" t="str">
            <v>DIAS</v>
          </cell>
          <cell r="AE434">
            <v>333</v>
          </cell>
          <cell r="AF434" t="str">
            <v>https://community.secop.gov.co/Public/Tendering/OpportunityDetail/Index?noticeUID=CO1.NTC.3882035&amp;isFromPublicArea=True&amp;isModal=true&amp;asPopupView=true</v>
          </cell>
          <cell r="AG434">
            <v>44956</v>
          </cell>
          <cell r="AH434" t="str">
            <v>1 1. Inversión</v>
          </cell>
          <cell r="AI434" t="str">
            <v>O23011603400000007734</v>
          </cell>
          <cell r="AJ434">
            <v>320</v>
          </cell>
          <cell r="AK434">
            <v>44930</v>
          </cell>
          <cell r="AL434">
            <v>63811000</v>
          </cell>
          <cell r="AM434">
            <v>459</v>
          </cell>
          <cell r="AN434">
            <v>44957</v>
          </cell>
          <cell r="AO434">
            <v>63811000</v>
          </cell>
          <cell r="AP434" t="str">
            <v>Interno</v>
          </cell>
          <cell r="AQ434" t="str">
            <v>Alexandra Quintero Benavides</v>
          </cell>
          <cell r="AR434" t="str">
            <v>Directora de la Eliminación de Violencias contra las Mujeres y Acceso a la Justicia</v>
          </cell>
          <cell r="AS434" t="str">
            <v>Dirección de la Eliminación de Violencias contra las Mujeres y Acceso a la Justicia</v>
          </cell>
          <cell r="AT434"/>
          <cell r="AU434">
            <v>63811000</v>
          </cell>
        </row>
        <row r="435">
          <cell r="A435">
            <v>427</v>
          </cell>
          <cell r="B435">
            <v>427</v>
          </cell>
          <cell r="C435" t="str">
            <v>CD-PS-431-2023</v>
          </cell>
          <cell r="D435">
            <v>338</v>
          </cell>
          <cell r="E435" t="str">
            <v>SECOPII</v>
          </cell>
          <cell r="F435" t="str">
            <v>Contratos</v>
          </cell>
          <cell r="G435" t="str">
            <v>17 17. Contrato de Prestación de Servicios</v>
          </cell>
          <cell r="H435" t="str">
            <v xml:space="preserve">31 31-Servicios Profesionales </v>
          </cell>
          <cell r="I435" t="str">
            <v>LAURA ROCIO TORRES BETANCOURT</v>
          </cell>
          <cell r="J435">
            <v>1010188278</v>
          </cell>
          <cell r="K435" t="str">
            <v>27/12/1989</v>
          </cell>
          <cell r="L435"/>
          <cell r="M435"/>
          <cell r="N435" t="str">
            <v>3 3. Único Contratista</v>
          </cell>
          <cell r="O435" t="str">
            <v xml:space="preserve">COLOMBIA </v>
          </cell>
          <cell r="P435" t="str">
            <v>CUNDINAMARCA</v>
          </cell>
          <cell r="Q435" t="str">
            <v>BOGOTA</v>
          </cell>
          <cell r="R435" t="str">
            <v>COMUNICADORA SOCIAL Y PERIODISTA</v>
          </cell>
          <cell r="S435"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435" t="str">
            <v>LAURA MARCELA TAMI LEAL</v>
          </cell>
          <cell r="U435" t="str">
            <v>1 1. Ley 80</v>
          </cell>
          <cell r="V435" t="str">
            <v>5 5. Contratación directa</v>
          </cell>
          <cell r="W435" t="str">
            <v>6 6. Otro</v>
          </cell>
          <cell r="X435"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338</v>
          </cell>
          <cell r="Y435">
            <v>44956</v>
          </cell>
          <cell r="Z435">
            <v>44958</v>
          </cell>
          <cell r="AA435">
            <v>45291</v>
          </cell>
          <cell r="AB435" t="str">
            <v>MESES</v>
          </cell>
          <cell r="AC435">
            <v>11.1</v>
          </cell>
          <cell r="AD435" t="str">
            <v>DIAS</v>
          </cell>
          <cell r="AE435">
            <v>333</v>
          </cell>
          <cell r="AF435" t="str">
            <v>https://community.secop.gov.co/Public/Tendering/OpportunityDetail/Index?noticeUID=CO1.NTC.3882491&amp;isFromPublicArea=True&amp;isModal=true&amp;asPopupView=true</v>
          </cell>
          <cell r="AG435">
            <v>44956</v>
          </cell>
          <cell r="AH435" t="str">
            <v>1 1. Inversión</v>
          </cell>
          <cell r="AI435" t="str">
            <v>O23011603400000007734</v>
          </cell>
          <cell r="AJ435">
            <v>321</v>
          </cell>
          <cell r="AK435">
            <v>44930</v>
          </cell>
          <cell r="AL435">
            <v>63811000</v>
          </cell>
          <cell r="AM435">
            <v>460</v>
          </cell>
          <cell r="AN435">
            <v>44957</v>
          </cell>
          <cell r="AO435">
            <v>63811000</v>
          </cell>
          <cell r="AP435" t="str">
            <v>Interno</v>
          </cell>
          <cell r="AQ435" t="str">
            <v>Alexandra Quintero Benavides</v>
          </cell>
          <cell r="AR435" t="str">
            <v>Directora de la Eliminación de Violencias contra las Mujeres y Acceso a la Justicia</v>
          </cell>
          <cell r="AS435" t="str">
            <v>Dirección de la Eliminación de Violencias contra las Mujeres y Acceso a la Justicia</v>
          </cell>
          <cell r="AT435"/>
          <cell r="AU435">
            <v>63811000</v>
          </cell>
        </row>
        <row r="436">
          <cell r="A436">
            <v>428</v>
          </cell>
          <cell r="B436">
            <v>428</v>
          </cell>
          <cell r="C436" t="str">
            <v>CD-PS-432-2023</v>
          </cell>
          <cell r="D436">
            <v>14</v>
          </cell>
          <cell r="E436" t="str">
            <v>SECOPII</v>
          </cell>
          <cell r="F436" t="str">
            <v>Contratos</v>
          </cell>
          <cell r="G436" t="str">
            <v>17 17. Contrato de Prestación de Servicios</v>
          </cell>
          <cell r="H436" t="str">
            <v xml:space="preserve">31 31-Servicios Profesionales </v>
          </cell>
          <cell r="I436" t="str">
            <v>LORENA  DUARTE BEDOYA</v>
          </cell>
          <cell r="J436">
            <v>80502946</v>
          </cell>
          <cell r="K436" t="str">
            <v>05/06/1973</v>
          </cell>
          <cell r="L436"/>
          <cell r="M436"/>
          <cell r="N436" t="str">
            <v>3 3. Único Contratista</v>
          </cell>
          <cell r="O436" t="str">
            <v>COLOMBIA</v>
          </cell>
          <cell r="P436" t="str">
            <v>CUNDINAMARCA</v>
          </cell>
          <cell r="Q436" t="str">
            <v>BOGOTÁ</v>
          </cell>
          <cell r="R436" t="str">
            <v>Administradora</v>
          </cell>
          <cell r="S436"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436" t="str">
            <v>LAURA MARCELA TAMI LEAL</v>
          </cell>
          <cell r="U436" t="str">
            <v>1 1. Ley 80</v>
          </cell>
          <cell r="V436" t="str">
            <v>5 5. Contratación directa</v>
          </cell>
          <cell r="W436" t="str">
            <v>6 6. Otro</v>
          </cell>
          <cell r="X436"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PC14</v>
          </cell>
          <cell r="Y436">
            <v>44957</v>
          </cell>
          <cell r="Z436">
            <v>44958</v>
          </cell>
          <cell r="AA436">
            <v>45291</v>
          </cell>
          <cell r="AB436" t="str">
            <v>MESES</v>
          </cell>
          <cell r="AC436">
            <v>11.1</v>
          </cell>
          <cell r="AD436" t="str">
            <v>DIAS</v>
          </cell>
          <cell r="AE436">
            <v>333</v>
          </cell>
          <cell r="AF436" t="str">
            <v>https://community.secop.gov.co/Public/Tendering/OpportunityDetail/Index?noticeUID=CO1.NTC.3884513&amp;isFromPublicArea=True&amp;isModal=true&amp;asPopupView=true</v>
          </cell>
          <cell r="AG436">
            <v>44957</v>
          </cell>
          <cell r="AH436" t="str">
            <v>1 1. Inversión</v>
          </cell>
          <cell r="AI436" t="str">
            <v>O23011601050000007671</v>
          </cell>
          <cell r="AJ436">
            <v>155</v>
          </cell>
          <cell r="AK436">
            <v>44930</v>
          </cell>
          <cell r="AL436">
            <v>72772000</v>
          </cell>
          <cell r="AM436">
            <v>476</v>
          </cell>
          <cell r="AN436">
            <v>44957</v>
          </cell>
          <cell r="AO436">
            <v>72772000</v>
          </cell>
          <cell r="AP436" t="str">
            <v>Interno</v>
          </cell>
          <cell r="AQ436" t="str">
            <v>Marcia Yazmin Castro Ramirez</v>
          </cell>
          <cell r="AR436" t="str">
            <v>Directora de Enfoque Diferencial</v>
          </cell>
          <cell r="AS436" t="str">
            <v>Dirección de Enfoque Diferencial</v>
          </cell>
          <cell r="AT436"/>
          <cell r="AU436">
            <v>72772000</v>
          </cell>
        </row>
        <row r="437">
          <cell r="A437">
            <v>429</v>
          </cell>
          <cell r="B437">
            <v>429</v>
          </cell>
          <cell r="C437" t="str">
            <v>CD-PS-433-2023</v>
          </cell>
          <cell r="D437">
            <v>16</v>
          </cell>
          <cell r="E437" t="str">
            <v>SECOPII</v>
          </cell>
          <cell r="F437" t="str">
            <v>Contratos</v>
          </cell>
          <cell r="G437" t="str">
            <v>17 17. Contrato de Prestación de Servicios</v>
          </cell>
          <cell r="H437" t="str">
            <v xml:space="preserve">31 31-Servicios Profesionales </v>
          </cell>
          <cell r="I437" t="str">
            <v>EDNA JOHANA MEDINA BARRETO</v>
          </cell>
          <cell r="J437">
            <v>1012350248</v>
          </cell>
          <cell r="K437" t="str">
            <v>01/10/1989</v>
          </cell>
          <cell r="L437"/>
          <cell r="M437"/>
          <cell r="N437" t="str">
            <v>3 3. Único Contratista</v>
          </cell>
          <cell r="O437" t="str">
            <v>COLOMBIA</v>
          </cell>
          <cell r="P437" t="str">
            <v>BOGOTÁ</v>
          </cell>
          <cell r="Q437" t="str">
            <v>BOGOTÁ</v>
          </cell>
          <cell r="R437" t="str">
            <v>TRABAJADORA SOCIAL
ESPECIALIZACIÓN EN PEDAGOGÍA DE LA LUDICA</v>
          </cell>
          <cell r="S437"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437" t="str">
            <v>LAURA MARCELA TAMI LEAL</v>
          </cell>
          <cell r="U437" t="str">
            <v>1 1. Ley 80</v>
          </cell>
          <cell r="V437" t="str">
            <v>5 5. Contratación directa</v>
          </cell>
          <cell r="W437" t="str">
            <v>6 6. Otro</v>
          </cell>
          <cell r="X437"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PC16</v>
          </cell>
          <cell r="Y437">
            <v>44957</v>
          </cell>
          <cell r="Z437">
            <v>44958</v>
          </cell>
          <cell r="AA437">
            <v>45291</v>
          </cell>
          <cell r="AB437" t="str">
            <v>MESES</v>
          </cell>
          <cell r="AC437">
            <v>11.1</v>
          </cell>
          <cell r="AD437" t="str">
            <v>DIAS</v>
          </cell>
          <cell r="AE437">
            <v>333</v>
          </cell>
          <cell r="AF437" t="str">
            <v>https://community.secop.gov.co/Public/Tendering/OpportunityDetail/Index?noticeUID=CO1.NTC.3884774&amp;isFromPublicArea=True&amp;isModal=true&amp;asPopupView=true</v>
          </cell>
          <cell r="AG437">
            <v>44957</v>
          </cell>
          <cell r="AH437" t="str">
            <v>1 1. Inversión</v>
          </cell>
          <cell r="AI437" t="str">
            <v>O23011601050000007671</v>
          </cell>
          <cell r="AJ437">
            <v>159</v>
          </cell>
          <cell r="AK437">
            <v>44930</v>
          </cell>
          <cell r="AL437">
            <v>72772000</v>
          </cell>
          <cell r="AM437">
            <v>475</v>
          </cell>
          <cell r="AN437">
            <v>44957</v>
          </cell>
          <cell r="AO437">
            <v>72772000</v>
          </cell>
          <cell r="AP437" t="str">
            <v>Interno</v>
          </cell>
          <cell r="AQ437" t="str">
            <v>Marcia Yazmin Castro Ramirez</v>
          </cell>
          <cell r="AR437" t="str">
            <v>Directora de Enfoque Diferencial</v>
          </cell>
          <cell r="AS437" t="str">
            <v>Dirección de Enfoque Diferencial</v>
          </cell>
          <cell r="AT437"/>
          <cell r="AU437">
            <v>72772000</v>
          </cell>
        </row>
        <row r="438">
          <cell r="A438">
            <v>430</v>
          </cell>
          <cell r="B438">
            <v>430</v>
          </cell>
          <cell r="C438" t="str">
            <v>CD-PS-434-2023</v>
          </cell>
          <cell r="D438">
            <v>24</v>
          </cell>
          <cell r="E438" t="str">
            <v>SECOPII</v>
          </cell>
          <cell r="F438" t="str">
            <v>Contratos</v>
          </cell>
          <cell r="G438" t="str">
            <v>17 17. Contrato de Prestación de Servicios</v>
          </cell>
          <cell r="H438" t="str">
            <v xml:space="preserve">31 31-Servicios Profesionales </v>
          </cell>
          <cell r="I438" t="str">
            <v>MILKA ELAINE PEDROZA JACKSON</v>
          </cell>
          <cell r="J438">
            <v>1018433338</v>
          </cell>
          <cell r="K438" t="str">
            <v>04/03/1990</v>
          </cell>
          <cell r="L438"/>
          <cell r="M438"/>
          <cell r="N438" t="str">
            <v>3 3. Único Contratista</v>
          </cell>
          <cell r="O438" t="str">
            <v xml:space="preserve">COLOMBIA </v>
          </cell>
          <cell r="P438" t="str">
            <v>ARCHIPIELAGO DE SAN ANDRES</v>
          </cell>
          <cell r="Q438" t="str">
            <v>SAN ANDRES</v>
          </cell>
          <cell r="R438" t="str">
            <v>Trabajadora Social</v>
          </cell>
          <cell r="S438"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438" t="str">
            <v>LAURA MARCELA TAMI LEAL</v>
          </cell>
          <cell r="U438" t="str">
            <v>1 1. Ley 80</v>
          </cell>
          <cell r="V438" t="str">
            <v>5 5. Contratación directa</v>
          </cell>
          <cell r="W438" t="str">
            <v>6 6. Otro</v>
          </cell>
          <cell r="X438" t="str">
            <v>Apoyar la elaboración e implementación de las estrategias y acciones afirmativas dirigidas al desarrollo de capacidades de las mujeres en toda su diversidad. PC24</v>
          </cell>
          <cell r="Y438">
            <v>44957</v>
          </cell>
          <cell r="Z438">
            <v>44963</v>
          </cell>
          <cell r="AA438">
            <v>45291</v>
          </cell>
          <cell r="AB438" t="str">
            <v>MESES</v>
          </cell>
          <cell r="AC438">
            <v>10.933333333333334</v>
          </cell>
          <cell r="AD438" t="str">
            <v>DIAS</v>
          </cell>
          <cell r="AE438">
            <v>328</v>
          </cell>
          <cell r="AF438" t="str">
            <v>https://community.secop.gov.co/Public/Tendering/OpportunityDetail/Index?noticeUID=CO1.NTC.3886322&amp;isFromPublicArea=True&amp;isModal=true&amp;asPopupView=true</v>
          </cell>
          <cell r="AG438">
            <v>44957</v>
          </cell>
          <cell r="AH438" t="str">
            <v>1 1. Inversión</v>
          </cell>
          <cell r="AI438" t="str">
            <v>O23011601050000007671</v>
          </cell>
          <cell r="AJ438">
            <v>174</v>
          </cell>
          <cell r="AK438">
            <v>44930</v>
          </cell>
          <cell r="AL438">
            <v>56089000</v>
          </cell>
          <cell r="AM438">
            <v>477</v>
          </cell>
          <cell r="AN438">
            <v>44957</v>
          </cell>
          <cell r="AO438">
            <v>56089000</v>
          </cell>
          <cell r="AP438" t="str">
            <v>Interno</v>
          </cell>
          <cell r="AQ438" t="str">
            <v>Marcia Yazmin Castro Ramirez</v>
          </cell>
          <cell r="AR438" t="str">
            <v>Directora de Enfoque Diferencial</v>
          </cell>
          <cell r="AS438" t="str">
            <v>Dirección de Enfoque Diferencial</v>
          </cell>
          <cell r="AT438"/>
          <cell r="AU438">
            <v>56089000</v>
          </cell>
        </row>
        <row r="439">
          <cell r="A439">
            <v>431</v>
          </cell>
          <cell r="B439">
            <v>431</v>
          </cell>
          <cell r="C439" t="str">
            <v>CD-PS-435-2023</v>
          </cell>
          <cell r="D439">
            <v>770</v>
          </cell>
          <cell r="E439" t="str">
            <v>SECOPII</v>
          </cell>
          <cell r="F439" t="str">
            <v>Contratos</v>
          </cell>
          <cell r="G439" t="str">
            <v>17 17. Contrato de Prestación de Servicios</v>
          </cell>
          <cell r="H439" t="str">
            <v xml:space="preserve">31 31-Servicios Profesionales </v>
          </cell>
          <cell r="I439" t="str">
            <v>EDWARD FERNANDO BARRAGAN ORTIZ</v>
          </cell>
          <cell r="J439">
            <v>1020730489</v>
          </cell>
          <cell r="K439" t="str">
            <v>27/11/1987</v>
          </cell>
          <cell r="L439"/>
          <cell r="M439"/>
          <cell r="N439" t="str">
            <v>3 3. Único Contratista</v>
          </cell>
          <cell r="O439" t="str">
            <v>COLOMBIA</v>
          </cell>
          <cell r="P439" t="str">
            <v>BOGOTÁ</v>
          </cell>
          <cell r="Q439" t="str">
            <v>BOGOTÁ</v>
          </cell>
          <cell r="R439" t="str">
            <v>PROFESIONAL EN MEDIOS AUDIOVISUALES</v>
          </cell>
          <cell r="S439" t="str">
            <v>Título profesional con 
tarjeta si aplica en 
carreras de núcleo 
básico del conocimiento 
NBC: comunicación 
social y/o, periodismo y 
afines.
Título de Posgrado en la 
modalidad de 
especialización y/o su 
equivalencia.
13 meses de 
experiencia 
profesional
Título de posgrado en la 
modalidad de 
Especialización por dos 
(2) años de experiencia 
profesional.</v>
          </cell>
          <cell r="T439" t="str">
            <v>LAURA MARCELA TAMI LEAL</v>
          </cell>
          <cell r="U439" t="str">
            <v>1 1. Ley 80</v>
          </cell>
          <cell r="V439" t="str">
            <v>5 5. Contratación directa</v>
          </cell>
          <cell r="W439" t="str">
            <v>6 6. Otro</v>
          </cell>
          <cell r="X439" t="str">
            <v>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PC770</v>
          </cell>
          <cell r="Y439">
            <v>44957</v>
          </cell>
          <cell r="Z439">
            <v>44958</v>
          </cell>
          <cell r="AA439">
            <v>45291</v>
          </cell>
          <cell r="AB439" t="str">
            <v>MESES</v>
          </cell>
          <cell r="AC439">
            <v>11.1</v>
          </cell>
          <cell r="AD439" t="str">
            <v>DIAS</v>
          </cell>
          <cell r="AE439">
            <v>333</v>
          </cell>
          <cell r="AF439" t="str">
            <v>https://community.secop.gov.co/Public/Tendering/OpportunityDetail/Index?noticeUID=CO1.NTC.3885920&amp;isFromPublicArea=True&amp;isModal=true&amp;asPopupView=true</v>
          </cell>
          <cell r="AG439">
            <v>44957</v>
          </cell>
          <cell r="AH439" t="str">
            <v>1 1. Inversión</v>
          </cell>
          <cell r="AI439" t="str">
            <v>O23011603400000007739</v>
          </cell>
          <cell r="AJ439">
            <v>698</v>
          </cell>
          <cell r="AK439">
            <v>44930</v>
          </cell>
          <cell r="AL439">
            <v>79594445</v>
          </cell>
          <cell r="AM439">
            <v>468</v>
          </cell>
          <cell r="AN439">
            <v>44957</v>
          </cell>
          <cell r="AO439">
            <v>79594445</v>
          </cell>
          <cell r="AP439" t="str">
            <v>Interno</v>
          </cell>
          <cell r="AQ439" t="str">
            <v>Claudia Marcela Rincón Caicedo</v>
          </cell>
          <cell r="AR439" t="str">
            <v>Jefe Asesora de Comunicaciones</v>
          </cell>
          <cell r="AS439" t="str">
            <v>Oficina Aseosa de Comunicaciones</v>
          </cell>
          <cell r="AT439"/>
          <cell r="AU439">
            <v>79594445</v>
          </cell>
        </row>
        <row r="440">
          <cell r="A440">
            <v>432</v>
          </cell>
          <cell r="B440">
            <v>432</v>
          </cell>
          <cell r="C440" t="str">
            <v>CD-PS-436-2023</v>
          </cell>
          <cell r="D440">
            <v>466</v>
          </cell>
          <cell r="E440" t="str">
            <v>SECOPII</v>
          </cell>
          <cell r="F440" t="str">
            <v>Contratos</v>
          </cell>
          <cell r="G440" t="str">
            <v>17 17. Contrato de Prestación de Servicios</v>
          </cell>
          <cell r="H440" t="str">
            <v xml:space="preserve">31 31-Servicios Profesionales </v>
          </cell>
          <cell r="I440" t="str">
            <v>VLADIMIR ALEXANDER GARCIA MONTEJO</v>
          </cell>
          <cell r="J440">
            <v>80058658</v>
          </cell>
          <cell r="K440" t="str">
            <v>27/07/1980</v>
          </cell>
          <cell r="L440"/>
          <cell r="M440"/>
          <cell r="N440" t="str">
            <v>3 3. Único Contratista</v>
          </cell>
          <cell r="O440" t="str">
            <v xml:space="preserve">COLOMBIA </v>
          </cell>
          <cell r="P440" t="str">
            <v xml:space="preserve">BOGOTÁ </v>
          </cell>
          <cell r="Q440" t="str">
            <v>BOGOTÁ</v>
          </cell>
          <cell r="R440" t="str">
            <v>INGENIERIA ELECTRONICA
MAESTRIA EN ADMINISTRACION</v>
          </cell>
          <cell r="S440" t="str">
            <v>Título Profesional con tarjeta 
profesional cuando sea aplicable, en 
las disciplinas académicas del núcleo 
básico del conocimiento – NBC de: 
Antropología, Psicología; Sociología, 
Trabajo Social y afines; Ciencia 
Política, Relaciones Internacionales; 
Educación, Derecho y Afines; 
Ingeniería Electrónica, 
telecomunicaciones y afines; 
Administración; Ingeniería; 
Ingeniería eléctrica y afines.
Experiencia 
profesional mínima 
de 25 meses. 
Dos (2) años de 
experiencia profesional 
por Título de postgrado 
en la Modalidad de 
Especialización, esto 
según lo establecido en 
la Resolución 0012 del 
12 de enero de 2017.</v>
          </cell>
          <cell r="T440" t="str">
            <v>LAURA MARCELA TAMI LEAL</v>
          </cell>
          <cell r="U440" t="str">
            <v>1 1. Ley 80</v>
          </cell>
          <cell r="V440" t="str">
            <v>5 5. Contratación directa</v>
          </cell>
          <cell r="W440" t="str">
            <v>6 6. Otro</v>
          </cell>
          <cell r="X440" t="str">
            <v>Prestar servicios profesionales a la Dirección de Territorialización de Derechos y Participación para apoyar las actividades de seguimiento y verificación de soportes a los instrumentos de planeación y políticas públicas a cargo de la Dirección PC 466</v>
          </cell>
          <cell r="Y440">
            <v>44957</v>
          </cell>
          <cell r="Z440">
            <v>44959</v>
          </cell>
          <cell r="AA440">
            <v>45261</v>
          </cell>
          <cell r="AB440" t="str">
            <v>MESES</v>
          </cell>
          <cell r="AC440">
            <v>10.066666666666666</v>
          </cell>
          <cell r="AD440" t="str">
            <v>DIAS</v>
          </cell>
          <cell r="AE440">
            <v>302</v>
          </cell>
          <cell r="AF440" t="str">
            <v>https://community.secop.gov.co/Public/Tendering/OpportunityDetail/Index?noticeUID=CO1.NTC.3885017&amp;isFromPublicArea=True&amp;isModal=true&amp;asPopupView=true</v>
          </cell>
          <cell r="AG440">
            <v>44957</v>
          </cell>
          <cell r="AH440" t="str">
            <v>1 1. Inversión</v>
          </cell>
          <cell r="AI440" t="str">
            <v>O23011601020000007675</v>
          </cell>
          <cell r="AJ440">
            <v>394</v>
          </cell>
          <cell r="AK440">
            <v>44930</v>
          </cell>
          <cell r="AL440">
            <v>52740000</v>
          </cell>
          <cell r="AM440">
            <v>462</v>
          </cell>
          <cell r="AN440">
            <v>44957</v>
          </cell>
          <cell r="AO440">
            <v>52740000</v>
          </cell>
          <cell r="AP440" t="str">
            <v>Interno</v>
          </cell>
          <cell r="AQ440" t="str">
            <v>Marcela Enciso Gaitan</v>
          </cell>
          <cell r="AR440" t="str">
            <v>Directora de Territorialización de Derechos y Participación</v>
          </cell>
          <cell r="AS440" t="str">
            <v>Dirección de Territorialización de Derechos y Participación</v>
          </cell>
          <cell r="AT440"/>
          <cell r="AU440">
            <v>52740000</v>
          </cell>
        </row>
        <row r="441">
          <cell r="A441">
            <v>433</v>
          </cell>
          <cell r="B441">
            <v>433</v>
          </cell>
          <cell r="C441" t="str">
            <v>CD-PS-437-2023</v>
          </cell>
          <cell r="D441">
            <v>851</v>
          </cell>
          <cell r="E441" t="str">
            <v>SECOPII</v>
          </cell>
          <cell r="F441" t="str">
            <v>Contratos</v>
          </cell>
          <cell r="G441" t="str">
            <v>17 17. Contrato de Prestación de Servicios</v>
          </cell>
          <cell r="H441" t="str">
            <v xml:space="preserve">31 31-Servicios Profesionales </v>
          </cell>
          <cell r="I441" t="str">
            <v>DIANA CAROLINA HERNANDEZ SANCHEZ</v>
          </cell>
          <cell r="J441">
            <v>1069714654</v>
          </cell>
          <cell r="K441" t="str">
            <v>05/02/1986</v>
          </cell>
          <cell r="L441"/>
          <cell r="M441"/>
          <cell r="N441" t="str">
            <v>3 3. Único Contratista</v>
          </cell>
          <cell r="O441" t="str">
            <v xml:space="preserve">COLOMBIA </v>
          </cell>
          <cell r="P441" t="str">
            <v>CUNDINAMARCA</v>
          </cell>
          <cell r="Q441" t="str">
            <v>FUSAGASUGA</v>
          </cell>
          <cell r="R441" t="str">
            <v>INGENIERA INDUSTRIAL ESPECIALIZADA  EN CONTRATACIÓN ESTATAL</v>
          </cell>
          <cell r="S441" t="str">
            <v>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29 - 34 ME
Título de posgrado en la
modalidad de
especialización por dos (2)
años de experiencia
profesional o viceversa.</v>
          </cell>
          <cell r="T441" t="str">
            <v>LAURA MARCELA TAMI LEAL</v>
          </cell>
          <cell r="U441" t="str">
            <v>1 1. Ley 80</v>
          </cell>
          <cell r="V441" t="str">
            <v>5 5. Contratación directa</v>
          </cell>
          <cell r="W441" t="str">
            <v>6 6. Otro</v>
          </cell>
          <cell r="X441" t="str">
            <v>Prestar servicios profesionales de manera autónoma e independiente en la Oficina Asesora de Planeación, desarrollando actividades orientadas al desarrollo e implementación del proceso de gestión de riesgos de la SDMujer. pc 851</v>
          </cell>
          <cell r="Y441">
            <v>44957</v>
          </cell>
          <cell r="Z441">
            <v>44958</v>
          </cell>
          <cell r="AA441">
            <v>45291</v>
          </cell>
          <cell r="AB441" t="str">
            <v>MESES</v>
          </cell>
          <cell r="AC441">
            <v>11.1</v>
          </cell>
          <cell r="AD441" t="str">
            <v>DIAS</v>
          </cell>
          <cell r="AE441">
            <v>333</v>
          </cell>
          <cell r="AF441" t="str">
            <v>https://community.secop.gov.co/Public/Tendering/OpportunityDetail/Index?noticeUID=CO1.NTC.3885409&amp;isFromPublicArea=True&amp;isModal=true&amp;asPopupView=true</v>
          </cell>
          <cell r="AG441">
            <v>44957</v>
          </cell>
          <cell r="AH441" t="str">
            <v>1 1. Inversión</v>
          </cell>
          <cell r="AI441" t="str">
            <v>O23011605560000007662</v>
          </cell>
          <cell r="AJ441">
            <v>97</v>
          </cell>
          <cell r="AK441">
            <v>44930</v>
          </cell>
          <cell r="AL441">
            <v>100682500</v>
          </cell>
          <cell r="AM441">
            <v>469</v>
          </cell>
          <cell r="AN441">
            <v>44957</v>
          </cell>
          <cell r="AO441">
            <v>100682500</v>
          </cell>
          <cell r="AP441" t="str">
            <v>Interno</v>
          </cell>
          <cell r="AQ441" t="str">
            <v>Sandra Catalina Campos Romero</v>
          </cell>
          <cell r="AR441" t="str">
            <v>Jefe Asesora de Planeación</v>
          </cell>
          <cell r="AS441" t="str">
            <v>Oficina Asesora de Planeación</v>
          </cell>
          <cell r="AT441"/>
          <cell r="AU441">
            <v>100682500</v>
          </cell>
        </row>
        <row r="442">
          <cell r="A442">
            <v>434</v>
          </cell>
          <cell r="B442">
            <v>434</v>
          </cell>
          <cell r="C442" t="str">
            <v>CD-PS-438-2023</v>
          </cell>
          <cell r="D442">
            <v>780</v>
          </cell>
          <cell r="E442" t="str">
            <v>SECOPII</v>
          </cell>
          <cell r="F442" t="str">
            <v>Contratos</v>
          </cell>
          <cell r="G442" t="str">
            <v>17 17. Contrato de Prestación de Servicios</v>
          </cell>
          <cell r="H442" t="str">
            <v xml:space="preserve">31 31-Servicios Profesionales </v>
          </cell>
          <cell r="I442" t="str">
            <v>ANDREA DEL PILAR CARREÑO LOZANO</v>
          </cell>
          <cell r="J442">
            <v>53015473</v>
          </cell>
          <cell r="K442" t="str">
            <v>13/10/1984</v>
          </cell>
          <cell r="L442"/>
          <cell r="M442"/>
          <cell r="N442" t="str">
            <v>3 3. Único Contratista</v>
          </cell>
          <cell r="O442" t="str">
            <v>COLOMBIA</v>
          </cell>
          <cell r="P442" t="str">
            <v>CUNDINAMARCA</v>
          </cell>
          <cell r="Q442" t="str">
            <v>BOGOTA D.C</v>
          </cell>
          <cell r="R442" t="str">
            <v>POLITOLOGA
MAESTRIA EN PERIODISMO</v>
          </cell>
          <cell r="S442" t="str">
            <v>Título profesional en 
disciplinas académicas 
de los núcleos básicos 
de conocimiento NBC: 
comunicación social, 
periodismo y afines; en 
ciencias políticas, 
relaciones 
internacionales.
30 meses de 
experiencia 
profesional
N/A</v>
          </cell>
          <cell r="T442" t="str">
            <v>LAURA MARCELA TAMI LEAL</v>
          </cell>
          <cell r="U442" t="str">
            <v>1 1. Ley 80</v>
          </cell>
          <cell r="V442" t="str">
            <v>5 5. Contratación directa</v>
          </cell>
          <cell r="W442" t="str">
            <v>6 6. Otro</v>
          </cell>
          <cell r="X442" t="str">
            <v>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PC780</v>
          </cell>
          <cell r="Y442">
            <v>44957</v>
          </cell>
          <cell r="Z442">
            <v>44959</v>
          </cell>
          <cell r="AA442">
            <v>45291</v>
          </cell>
          <cell r="AB442" t="str">
            <v>MESES</v>
          </cell>
          <cell r="AC442">
            <v>11.066666666666666</v>
          </cell>
          <cell r="AD442" t="str">
            <v>DIAS</v>
          </cell>
          <cell r="AE442">
            <v>332</v>
          </cell>
          <cell r="AF442" t="str">
            <v>https://community.secop.gov.co/Public/Tendering/OpportunityDetail/Index?noticeUID=CO1.NTC.3891844&amp;isFromPublicArea=True&amp;isModal=true&amp;asPopupView=true</v>
          </cell>
          <cell r="AG442">
            <v>44957</v>
          </cell>
          <cell r="AH442" t="str">
            <v>1 1. Inversión</v>
          </cell>
          <cell r="AI442" t="str">
            <v>O23011603400000007739</v>
          </cell>
          <cell r="AJ442">
            <v>711</v>
          </cell>
          <cell r="AK442">
            <v>44930</v>
          </cell>
          <cell r="AL442">
            <v>61701120</v>
          </cell>
          <cell r="AM442">
            <v>481</v>
          </cell>
          <cell r="AN442">
            <v>44958</v>
          </cell>
          <cell r="AO442">
            <v>61701120</v>
          </cell>
          <cell r="AP442" t="str">
            <v>Interno</v>
          </cell>
          <cell r="AQ442" t="str">
            <v>Claudia Marcela Rincón Caicedo</v>
          </cell>
          <cell r="AR442" t="str">
            <v>Jefe Asesora de Comunicaciones</v>
          </cell>
          <cell r="AS442" t="str">
            <v>Oficina Aseosa de Comunicaciones</v>
          </cell>
          <cell r="AT442"/>
          <cell r="AU442">
            <v>61701120</v>
          </cell>
        </row>
        <row r="443">
          <cell r="A443">
            <v>435</v>
          </cell>
          <cell r="B443">
            <v>435</v>
          </cell>
          <cell r="C443" t="str">
            <v>CD-PS-439-2023</v>
          </cell>
          <cell r="D443">
            <v>815</v>
          </cell>
          <cell r="E443" t="str">
            <v>SECOPII</v>
          </cell>
          <cell r="F443" t="str">
            <v>Contratos</v>
          </cell>
          <cell r="G443" t="str">
            <v>17 17. Contrato de Prestación de Servicios</v>
          </cell>
          <cell r="H443" t="str">
            <v xml:space="preserve">31 31-Servicios Profesionales </v>
          </cell>
          <cell r="I443" t="str">
            <v>MARIA ANGELICA GARZON GODOY</v>
          </cell>
          <cell r="J443">
            <v>1073669705</v>
          </cell>
          <cell r="K443" t="str">
            <v>24/12/1985</v>
          </cell>
          <cell r="L443"/>
          <cell r="M443"/>
          <cell r="N443" t="str">
            <v>3 3. Único Contratista</v>
          </cell>
          <cell r="O443" t="str">
            <v>COLOMBIA</v>
          </cell>
          <cell r="P443" t="str">
            <v>CUNDINAMARCA</v>
          </cell>
          <cell r="Q443" t="str">
            <v>SOACHA</v>
          </cell>
          <cell r="R443" t="str">
            <v>ADMINISTRADORA DE EMPRESAS
ESPECIALIZACION EN GERENCIAS PUBLICAS Y CONTROL FISCAL
MAESTRÍA EN GESTIÓN PUBLICA</v>
          </cell>
          <cell r="S443" t="str">
            <v>• Título profesional 
en disciplinas 
académicas de los 
núcleos básicos de 
conocimiento NBC 
de: Derecho y afines. 
Administración, 
Contaduría Pública,
Economía y afines
veinticinco (25) 
meses de 
experiencia 
profesiona
De ser necesario se 
aplicará la equivalencia 
contenida en el Artículo 
Cuarto de la Resolución 
No. 012 de 2017.</v>
          </cell>
          <cell r="T443" t="str">
            <v>LAURA MARCELA TAMI LEAL</v>
          </cell>
          <cell r="U443" t="str">
            <v>1 1. Ley 80</v>
          </cell>
          <cell r="V443" t="str">
            <v>5 5. Contratación directa</v>
          </cell>
          <cell r="W443" t="str">
            <v>6 6. Otro</v>
          </cell>
          <cell r="X443" t="str">
            <v>Prestar servicios profesionales para realizar la proyección de actos administrativos, cargue de información en las plataformas y presentación de informes que requieran en la dirección, así como apoyar en diferentes trámites en el marco del proceso de Gestión Contractual. PC 815</v>
          </cell>
          <cell r="Y443">
            <v>44957</v>
          </cell>
          <cell r="Z443">
            <v>44959</v>
          </cell>
          <cell r="AA443">
            <v>45291</v>
          </cell>
          <cell r="AB443" t="str">
            <v>MESES</v>
          </cell>
          <cell r="AC443">
            <v>11.066666666666666</v>
          </cell>
          <cell r="AD443" t="str">
            <v>DIAS</v>
          </cell>
          <cell r="AE443">
            <v>332</v>
          </cell>
          <cell r="AF443" t="str">
            <v>https://community.secop.gov.co/Public/Tendering/OpportunityDetail/Index?noticeUID=CO1.NTC.3888799&amp;isFromPublicArea=True&amp;isModal=true&amp;asPopupView=true</v>
          </cell>
          <cell r="AG443">
            <v>44957</v>
          </cell>
          <cell r="AH443" t="str">
            <v>1 1. Inversión</v>
          </cell>
          <cell r="AI443" t="str">
            <v>O23011605560000007662</v>
          </cell>
          <cell r="AJ443">
            <v>93</v>
          </cell>
          <cell r="AK443">
            <v>44930</v>
          </cell>
          <cell r="AL443">
            <v>59166667</v>
          </cell>
          <cell r="AM443">
            <v>485</v>
          </cell>
          <cell r="AN443">
            <v>44958</v>
          </cell>
          <cell r="AO443">
            <v>59166667</v>
          </cell>
          <cell r="AP443" t="str">
            <v>Interno</v>
          </cell>
          <cell r="AQ443" t="str">
            <v>Luis Guillermo Flechas Salcedo</v>
          </cell>
          <cell r="AR443" t="str">
            <v>Director de la Dirección de Contratación</v>
          </cell>
          <cell r="AS443" t="str">
            <v>Dirección de Contratación</v>
          </cell>
          <cell r="AT443"/>
          <cell r="AU443">
            <v>59166667</v>
          </cell>
        </row>
        <row r="444">
          <cell r="A444">
            <v>436</v>
          </cell>
          <cell r="B444">
            <v>436</v>
          </cell>
          <cell r="C444" t="str">
            <v>CD-PS-440-2023</v>
          </cell>
          <cell r="D444">
            <v>617</v>
          </cell>
          <cell r="E444" t="str">
            <v>SECOPII</v>
          </cell>
          <cell r="F444" t="str">
            <v>Contratos</v>
          </cell>
          <cell r="G444" t="str">
            <v>17 17. Contrato de Prestación de Servicios</v>
          </cell>
          <cell r="H444" t="str">
            <v xml:space="preserve">31 31-Servicios Profesionales </v>
          </cell>
          <cell r="I444" t="str">
            <v>LAURA CATALINA ROA SAYAGO</v>
          </cell>
          <cell r="J444">
            <v>1013597356</v>
          </cell>
          <cell r="K444" t="str">
            <v>27/05/1988</v>
          </cell>
          <cell r="L444"/>
          <cell r="M444"/>
          <cell r="N444" t="str">
            <v>3 3. Único Contratista</v>
          </cell>
          <cell r="O444" t="str">
            <v xml:space="preserve">COLOMBIA </v>
          </cell>
          <cell r="P444" t="str">
            <v>BOGOTÁ</v>
          </cell>
          <cell r="Q444" t="str">
            <v>BOGOTÁ</v>
          </cell>
          <cell r="R444" t="str">
            <v xml:space="preserve">LICENCIATURA EN PEDAGOGIA INFANTIL 
MAESTRIA EN DESARROLLO EDUCATIVO Y SOCIAL
</v>
          </cell>
          <cell r="S444"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444" t="str">
            <v>LAURA MARCELA TAMI LEAL</v>
          </cell>
          <cell r="U444" t="str">
            <v>1 1. Ley 80</v>
          </cell>
          <cell r="V444" t="str">
            <v>5 5. Contratación directa</v>
          </cell>
          <cell r="W444" t="str">
            <v>6 6. Otro</v>
          </cell>
          <cell r="X444" t="str">
            <v>Brindar Asistencia Técnica a los sectores de la administración distrital para transversalizar el enfoque de género y apoyar la implementación de la Política Pública De Mujeres Y Equidad De Género. PC 617</v>
          </cell>
          <cell r="Y444">
            <v>44957</v>
          </cell>
          <cell r="Z444">
            <v>44958</v>
          </cell>
          <cell r="AA444">
            <v>45291</v>
          </cell>
          <cell r="AB444" t="str">
            <v>MESES</v>
          </cell>
          <cell r="AC444">
            <v>11.1</v>
          </cell>
          <cell r="AD444" t="str">
            <v>DIAS</v>
          </cell>
          <cell r="AE444">
            <v>333</v>
          </cell>
          <cell r="AF444" t="str">
            <v>https://community.secop.gov.co/Public/Tendering/OpportunityDetail/Index?noticeUID=CO1.NTC.3886684&amp;isFromPublicArea=True&amp;isModal=true&amp;asPopupView=true</v>
          </cell>
          <cell r="AG444">
            <v>44957</v>
          </cell>
          <cell r="AH444" t="str">
            <v>1 1. Inversión</v>
          </cell>
          <cell r="AI444" t="str">
            <v>O23011601050000007738</v>
          </cell>
          <cell r="AJ444">
            <v>719</v>
          </cell>
          <cell r="AK444">
            <v>44930</v>
          </cell>
          <cell r="AL444">
            <v>75876667</v>
          </cell>
          <cell r="AM444">
            <v>464</v>
          </cell>
          <cell r="AN444">
            <v>44957</v>
          </cell>
          <cell r="AO444">
            <v>75876667</v>
          </cell>
          <cell r="AP444" t="str">
            <v>Interno</v>
          </cell>
          <cell r="AQ444" t="str">
            <v>Clara López García</v>
          </cell>
          <cell r="AR444" t="str">
            <v>Directora  de Derechos y Diseño de Política</v>
          </cell>
          <cell r="AS444" t="str">
            <v>Dirección de Derechos y Diseño de Política</v>
          </cell>
          <cell r="AT444"/>
          <cell r="AU444">
            <v>75876667</v>
          </cell>
        </row>
        <row r="445">
          <cell r="A445">
            <v>437</v>
          </cell>
          <cell r="B445">
            <v>437</v>
          </cell>
          <cell r="C445" t="str">
            <v>CD-PS-441-2023</v>
          </cell>
          <cell r="D445">
            <v>75</v>
          </cell>
          <cell r="E445" t="str">
            <v>SECOPII</v>
          </cell>
          <cell r="F445" t="str">
            <v>Contratos</v>
          </cell>
          <cell r="G445" t="str">
            <v>17 17. Contrato de Prestación de Servicios</v>
          </cell>
          <cell r="H445" t="str">
            <v xml:space="preserve">31 31-Servicios Profesionales </v>
          </cell>
          <cell r="I445" t="str">
            <v>DIANA ROCIO PACHON MURCIA</v>
          </cell>
          <cell r="J445">
            <v>52953267</v>
          </cell>
          <cell r="K445" t="str">
            <v>01/12/1982</v>
          </cell>
          <cell r="L445"/>
          <cell r="M445"/>
          <cell r="N445" t="str">
            <v>3 3. Único Contratista</v>
          </cell>
          <cell r="O445" t="str">
            <v xml:space="preserve">COLOMBIA </v>
          </cell>
          <cell r="P445" t="str">
            <v>CUNDINAMARCA</v>
          </cell>
          <cell r="Q445" t="str">
            <v>BOGOTA D.C</v>
          </cell>
          <cell r="R445" t="str">
            <v xml:space="preserve">ABOGADA ESPECIALISTA EN DERECHO LABORAL Y SEGURIDAD SOCIAL </v>
          </cell>
          <cell r="S44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445" t="str">
            <v>LAURA MARCELA TAMI LEAL</v>
          </cell>
          <cell r="U445" t="str">
            <v>1 1. Ley 80</v>
          </cell>
          <cell r="V445" t="str">
            <v>5 5. Contratación directa</v>
          </cell>
          <cell r="W445" t="str">
            <v>6 6. Otro</v>
          </cell>
          <cell r="X445" t="str">
            <v>Prestar los servicios profesionales para realizar orientación y/o asesoría jurídica a mujeres víctimas de violencias en el espacio o escenario institucional que le sea asignado, en el marco de la Estrategia de Justicia de Género. PC 75</v>
          </cell>
          <cell r="Y445">
            <v>44957</v>
          </cell>
          <cell r="Z445">
            <v>44958</v>
          </cell>
          <cell r="AA445">
            <v>45275</v>
          </cell>
          <cell r="AB445" t="str">
            <v>MESES</v>
          </cell>
          <cell r="AC445">
            <v>10.566666666666666</v>
          </cell>
          <cell r="AD445" t="str">
            <v>DIAS</v>
          </cell>
          <cell r="AE445">
            <v>317</v>
          </cell>
          <cell r="AF445" t="str">
            <v>https://community.secop.gov.co/Public/Tendering/OpportunityDetail/Index?noticeUID=CO1.NTC.3887159&amp;isFromPublicArea=True&amp;isModal=true&amp;asPopupView=true</v>
          </cell>
          <cell r="AG445">
            <v>44957</v>
          </cell>
          <cell r="AH445" t="str">
            <v>1 1. Inversión</v>
          </cell>
          <cell r="AI445" t="str">
            <v>O23011603400000007672</v>
          </cell>
          <cell r="AJ445">
            <v>924</v>
          </cell>
          <cell r="AK445">
            <v>44930</v>
          </cell>
          <cell r="AL445">
            <v>66444000</v>
          </cell>
          <cell r="AM445">
            <v>463</v>
          </cell>
          <cell r="AN445">
            <v>44957</v>
          </cell>
          <cell r="AO445">
            <v>66444000</v>
          </cell>
          <cell r="AP445" t="str">
            <v>Interno</v>
          </cell>
          <cell r="AQ445" t="str">
            <v>Lisa Cristina Gomez Camargo</v>
          </cell>
          <cell r="AR445" t="str">
            <v>Subsecretaria de Fortalecimiento de Capacidades y Oportunidades</v>
          </cell>
          <cell r="AS445" t="str">
            <v>Subsecretaría de Fortalecimiento de Capacidades y Oportunidades</v>
          </cell>
          <cell r="AT445"/>
          <cell r="AU445">
            <v>66444000</v>
          </cell>
        </row>
        <row r="446">
          <cell r="A446">
            <v>438</v>
          </cell>
          <cell r="B446">
            <v>438</v>
          </cell>
          <cell r="C446" t="str">
            <v>CD-PS-442-2023</v>
          </cell>
          <cell r="D446">
            <v>510</v>
          </cell>
          <cell r="E446" t="str">
            <v>SECOPII</v>
          </cell>
          <cell r="F446" t="str">
            <v>Contratos</v>
          </cell>
          <cell r="G446" t="str">
            <v>17 17. Contrato de Prestación de Servicios</v>
          </cell>
          <cell r="H446" t="str">
            <v xml:space="preserve">31 31-Servicios Profesionales </v>
          </cell>
          <cell r="I446" t="str">
            <v>LORENZA  BORDAMALO GUERRERO</v>
          </cell>
          <cell r="J446">
            <v>1076624366</v>
          </cell>
          <cell r="K446" t="str">
            <v>19/01/1995</v>
          </cell>
          <cell r="L446"/>
          <cell r="M446"/>
          <cell r="N446" t="str">
            <v>3 3. Único Contratista</v>
          </cell>
          <cell r="O446" t="str">
            <v xml:space="preserve">COLOMBIA </v>
          </cell>
          <cell r="P446" t="str">
            <v>CUNDINAMARCA</v>
          </cell>
          <cell r="Q446" t="str">
            <v>TABIO</v>
          </cell>
          <cell r="R446" t="str">
            <v>TÉCNICO EN SISTEMA</v>
          </cell>
          <cell r="S446" t="str">
            <v>Perfil Académico: TP y 10 - 17 ME
Título Profesional con tarjeta si aplica en carreras del núcleo básico del conocimiento en: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446" t="str">
            <v>LAURA MARCELA TAMI LEAL</v>
          </cell>
          <cell r="U446" t="str">
            <v>1 1. Ley 80</v>
          </cell>
          <cell r="V446" t="str">
            <v>5 5. Contratación directa</v>
          </cell>
          <cell r="W446" t="str">
            <v>6 6. Otro</v>
          </cell>
          <cell r="X446" t="str">
            <v>Prestar servicios profesionales a la Dirección del Sistema de Cuidado para apoyar a la coordinación, gestión intersectorial y seguimiento al Sistema Distrital de Cuidado. PC510</v>
          </cell>
          <cell r="Y446">
            <v>44957</v>
          </cell>
          <cell r="Z446">
            <v>44958</v>
          </cell>
          <cell r="AA446">
            <v>45291</v>
          </cell>
          <cell r="AB446" t="str">
            <v>MESES</v>
          </cell>
          <cell r="AC446">
            <v>11.1</v>
          </cell>
          <cell r="AD446" t="str">
            <v>DIAS</v>
          </cell>
          <cell r="AE446">
            <v>333</v>
          </cell>
          <cell r="AF446" t="str">
            <v>https://community.secop.gov.co/Public/Tendering/OpportunityDetail/Index?noticeUID=CO1.NTC.3887384&amp;isFromPublicArea=True&amp;isModal=true&amp;asPopupView=true</v>
          </cell>
          <cell r="AG446">
            <v>44957</v>
          </cell>
          <cell r="AH446" t="str">
            <v>1 1. Inversión</v>
          </cell>
          <cell r="AI446" t="str">
            <v>O23011601060000007718</v>
          </cell>
          <cell r="AJ446">
            <v>445</v>
          </cell>
          <cell r="AK446">
            <v>44930</v>
          </cell>
          <cell r="AL446">
            <v>48300000</v>
          </cell>
          <cell r="AM446">
            <v>489</v>
          </cell>
          <cell r="AN446">
            <v>44958</v>
          </cell>
          <cell r="AO446">
            <v>46900000</v>
          </cell>
          <cell r="AP446" t="str">
            <v>Interno</v>
          </cell>
          <cell r="AQ446" t="str">
            <v>Luz Angela Ramirez Salgado</v>
          </cell>
          <cell r="AR446" t="str">
            <v>Directora del Sistema de Cuidado</v>
          </cell>
          <cell r="AS446" t="str">
            <v>Dirección del Sistema de Cuidado</v>
          </cell>
          <cell r="AT446" t="str">
            <v>cambio de supervisor</v>
          </cell>
          <cell r="AU446">
            <v>46900000</v>
          </cell>
        </row>
        <row r="447">
          <cell r="A447">
            <v>439</v>
          </cell>
          <cell r="B447">
            <v>439</v>
          </cell>
          <cell r="C447" t="str">
            <v>CD-PS-443-2023</v>
          </cell>
          <cell r="D447">
            <v>271</v>
          </cell>
          <cell r="E447" t="str">
            <v>SECOPII</v>
          </cell>
          <cell r="F447" t="str">
            <v>Contratos</v>
          </cell>
          <cell r="G447" t="str">
            <v>17 17. Contrato de Prestación de Servicios</v>
          </cell>
          <cell r="H447" t="str">
            <v xml:space="preserve">31 31-Servicios Profesionales </v>
          </cell>
          <cell r="I447" t="str">
            <v>GLADYS EDITH VILLALOBOS BOLIVAR</v>
          </cell>
          <cell r="J447">
            <v>52490688</v>
          </cell>
          <cell r="K447" t="str">
            <v>26/11/1977</v>
          </cell>
          <cell r="L447"/>
          <cell r="M447"/>
          <cell r="N447" t="str">
            <v>3 3. Único Contratista</v>
          </cell>
          <cell r="O447" t="str">
            <v>Colombia</v>
          </cell>
          <cell r="P447" t="str">
            <v>Bogotá D.C.</v>
          </cell>
          <cell r="Q447" t="str">
            <v>Bogotá D.C.</v>
          </cell>
          <cell r="R447" t="str">
            <v>ENFERMERÍA
MAESTRIA EN SALUD PÚBLICA Y DESARROLLO SOCIAL</v>
          </cell>
          <cell r="S447" t="str">
            <v>Título profesional en el núcleo básico del conocimiento de: Salud Pública; Enfermería; Medicina; Psicología; Sociología, Trabajo Social y Afines; Otros de Ciencias Sociales y Humanas.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47" t="str">
            <v>LAURA MARCELA TAMI LEAL</v>
          </cell>
          <cell r="U447" t="str">
            <v>1 1. Ley 80</v>
          </cell>
          <cell r="V447" t="str">
            <v>5 5. Contratación directa</v>
          </cell>
          <cell r="W447" t="str">
            <v>6 6. Otro</v>
          </cell>
          <cell r="X447" t="str">
            <v>Prestar servicios profesionales a la Dirección de Eliminación de Violencias contra las Mujeres y Acceso a la Justicia, para apoyar la supervisión y brindar orientación técnica para la promoción del derecho a la salud plena en el modelo de las Casa Refugio. PC 271</v>
          </cell>
          <cell r="Y447">
            <v>44957</v>
          </cell>
          <cell r="Z447">
            <v>44958</v>
          </cell>
          <cell r="AA447">
            <v>45291</v>
          </cell>
          <cell r="AB447" t="str">
            <v>MESES</v>
          </cell>
          <cell r="AC447">
            <v>11.1</v>
          </cell>
          <cell r="AD447" t="str">
            <v>DIAS</v>
          </cell>
          <cell r="AE447">
            <v>333</v>
          </cell>
          <cell r="AF447" t="str">
            <v>https://community.secop.gov.co/Public/Tendering/OpportunityDetail/Index?noticeUID=CO1.NTC.3887424&amp;isFromPublicArea=True&amp;isModal=true&amp;asPopupView=true</v>
          </cell>
          <cell r="AG447">
            <v>44957</v>
          </cell>
          <cell r="AH447" t="str">
            <v>1 1. Inversión</v>
          </cell>
          <cell r="AI447" t="str">
            <v>O23011603400000007734</v>
          </cell>
          <cell r="AJ447">
            <v>48</v>
          </cell>
          <cell r="AK447">
            <v>44930</v>
          </cell>
          <cell r="AL447">
            <v>64526000</v>
          </cell>
          <cell r="AM447">
            <v>470</v>
          </cell>
          <cell r="AN447">
            <v>44957</v>
          </cell>
          <cell r="AO447">
            <v>64526000</v>
          </cell>
          <cell r="AP447" t="str">
            <v>Interno</v>
          </cell>
          <cell r="AQ447" t="str">
            <v>Alexandra Quintero Benavides</v>
          </cell>
          <cell r="AR447" t="str">
            <v>Directora de la Eliminación de Violencias contra las Mujeres y Acceso a la Justicia</v>
          </cell>
          <cell r="AS447" t="str">
            <v>Dirección de la Eliminación de Violencias contra las Mujeres y Acceso a la Justicia</v>
          </cell>
          <cell r="AT447"/>
          <cell r="AU447">
            <v>64526000</v>
          </cell>
        </row>
        <row r="448">
          <cell r="A448">
            <v>440</v>
          </cell>
          <cell r="B448">
            <v>440</v>
          </cell>
          <cell r="C448" t="str">
            <v>CD-PS-444-2023</v>
          </cell>
          <cell r="D448">
            <v>245</v>
          </cell>
          <cell r="E448" t="str">
            <v>SECOPII</v>
          </cell>
          <cell r="F448" t="str">
            <v>Contratos</v>
          </cell>
          <cell r="G448" t="str">
            <v>17 17. Contrato de Prestación de Servicios</v>
          </cell>
          <cell r="H448" t="str">
            <v xml:space="preserve">31 31-Servicios Profesionales </v>
          </cell>
          <cell r="I448" t="str">
            <v>ANDREA MARCELA HOYOS MARTINEZ</v>
          </cell>
          <cell r="J448">
            <v>1032442354</v>
          </cell>
          <cell r="K448" t="str">
            <v>15/03/1991</v>
          </cell>
          <cell r="L448"/>
          <cell r="M448"/>
          <cell r="N448" t="str">
            <v>3 3. Único Contratista</v>
          </cell>
          <cell r="O448" t="str">
            <v xml:space="preserve">COLOMBIA </v>
          </cell>
          <cell r="P448" t="str">
            <v>CUNDINAMARCA</v>
          </cell>
          <cell r="Q448" t="str">
            <v>BOGOTA D.C</v>
          </cell>
          <cell r="R448" t="str">
            <v>PSICOLOGA</v>
          </cell>
          <cell r="S448" t="str">
            <v>Título profesional en cualquiera de los núcleos básicos del conocimiento en: Ciencia Política, Relaciones Internacionales, Sociología, Trabajo Social y Afines; Psicología; Antropología, Artes Liberales; Comunicación Social, Periodismo y Afines.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48" t="str">
            <v>LAURA MARCELA TAMI LEAL</v>
          </cell>
          <cell r="U448" t="str">
            <v>1 1. Ley 80</v>
          </cell>
          <cell r="V448" t="str">
            <v>5 5. Contratación directa</v>
          </cell>
          <cell r="W448" t="str">
            <v>6 6. Otro</v>
          </cell>
          <cell r="X448" t="str">
            <v>Prestar servicios profesionales a la Dirección de Eliminación de Violencias contra las Mujeres y Acceso a la Justicia, en la orientación y apoyo a la supervisión técnica del componente psicosocial de la estrategia Línea Púrpura Distrital y la integración de la Secretaría Distrital de la Mujer, como Agencia Muj, con el NUSE 123 del Distrito Capital. PC 245</v>
          </cell>
          <cell r="Y448">
            <v>44957</v>
          </cell>
          <cell r="Z448">
            <v>44959</v>
          </cell>
          <cell r="AA448">
            <v>45291</v>
          </cell>
          <cell r="AB448" t="str">
            <v>MESES</v>
          </cell>
          <cell r="AC448">
            <v>11.066666666666666</v>
          </cell>
          <cell r="AD448" t="str">
            <v>DIAS</v>
          </cell>
          <cell r="AE448">
            <v>332</v>
          </cell>
          <cell r="AF448" t="str">
            <v>https://community.secop.gov.co/Public/Tendering/OpportunityDetail/Index?noticeUID=CO1.NTC.3887614&amp;isFromPublicArea=True&amp;isModal=true&amp;asPopupView=true</v>
          </cell>
          <cell r="AG448">
            <v>44957</v>
          </cell>
          <cell r="AH448" t="str">
            <v>1 1. Inversión</v>
          </cell>
          <cell r="AI448" t="str">
            <v>O23011603400000007734</v>
          </cell>
          <cell r="AJ448">
            <v>531</v>
          </cell>
          <cell r="AK448">
            <v>44930</v>
          </cell>
          <cell r="AL448">
            <v>75416000</v>
          </cell>
          <cell r="AM448">
            <v>465</v>
          </cell>
          <cell r="AN448">
            <v>44957</v>
          </cell>
          <cell r="AO448">
            <v>75416000</v>
          </cell>
          <cell r="AP448" t="str">
            <v>Interno</v>
          </cell>
          <cell r="AQ448" t="str">
            <v>Alexandra Quintero Benavides</v>
          </cell>
          <cell r="AR448" t="str">
            <v>Directora de la Eliminación de Violencias contra las Mujeres y Acceso a la Justicia</v>
          </cell>
          <cell r="AS448" t="str">
            <v>Dirección de la Eliminación de Violencias contra las Mujeres y Acceso a la Justicia</v>
          </cell>
          <cell r="AT448"/>
          <cell r="AU448">
            <v>75416000</v>
          </cell>
        </row>
        <row r="449">
          <cell r="A449">
            <v>441</v>
          </cell>
          <cell r="B449">
            <v>441</v>
          </cell>
          <cell r="C449" t="str">
            <v>CD-PS-445-2023</v>
          </cell>
          <cell r="D449">
            <v>725</v>
          </cell>
          <cell r="E449" t="str">
            <v>SECOPII</v>
          </cell>
          <cell r="F449" t="str">
            <v>Contratos</v>
          </cell>
          <cell r="G449" t="str">
            <v>17 17. Contrato de Prestación de Servicios</v>
          </cell>
          <cell r="H449" t="str">
            <v xml:space="preserve">31 31-Servicios Profesionales </v>
          </cell>
          <cell r="I449" t="str">
            <v>ANA DANIELA PINEDA TOBASIA</v>
          </cell>
          <cell r="J449">
            <v>1098729713</v>
          </cell>
          <cell r="K449" t="str">
            <v>10/11/1992</v>
          </cell>
          <cell r="L449"/>
          <cell r="M449"/>
          <cell r="N449" t="str">
            <v>3 3. Único Contratista</v>
          </cell>
          <cell r="O449" t="str">
            <v>COLOMBIA</v>
          </cell>
          <cell r="P449" t="str">
            <v>SANTANDER</v>
          </cell>
          <cell r="Q449" t="str">
            <v>BUCARAMANGA</v>
          </cell>
          <cell r="R449" t="str">
            <v>ECONOMISTA</v>
          </cell>
          <cell r="S449" t="str">
            <v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28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v>
          </cell>
          <cell r="T449" t="str">
            <v>LAURA MARCELA TAMI LEAL</v>
          </cell>
          <cell r="U449" t="str">
            <v>1 1. Ley 80</v>
          </cell>
          <cell r="V449" t="str">
            <v>5 5. Contratación directa</v>
          </cell>
          <cell r="W449" t="str">
            <v>6 6. Otro</v>
          </cell>
          <cell r="X449" t="str">
            <v>Prestar servicios profesionales para el desarrollo e implementación del componente de generación de ingresos  de la Estrategia de Emprendimiento y Empleabilidad que contribuyan a la reducción de la feminización de la pobreza. pc 725</v>
          </cell>
          <cell r="Y449">
            <v>44957</v>
          </cell>
          <cell r="Z449">
            <v>44958</v>
          </cell>
          <cell r="AA449">
            <v>45290</v>
          </cell>
          <cell r="AB449" t="str">
            <v>MESES</v>
          </cell>
          <cell r="AC449">
            <v>11.066666666666666</v>
          </cell>
          <cell r="AD449" t="str">
            <v>DIAS</v>
          </cell>
          <cell r="AE449">
            <v>332</v>
          </cell>
          <cell r="AF449" t="str">
            <v>https://community.secop.gov.co/Public/Tendering/OpportunityDetail/Index?noticeUID=CO1.NTC.3887453&amp;isFromPublicArea=True&amp;isModal=true&amp;asPopupView=true</v>
          </cell>
          <cell r="AG449">
            <v>44957</v>
          </cell>
          <cell r="AH449" t="str">
            <v>1 1. Inversión</v>
          </cell>
          <cell r="AI449" t="str">
            <v>O23011601020000007673</v>
          </cell>
          <cell r="AJ449">
            <v>656</v>
          </cell>
          <cell r="AK449">
            <v>44930</v>
          </cell>
          <cell r="AL449">
            <v>88000000</v>
          </cell>
          <cell r="AM449">
            <v>479</v>
          </cell>
          <cell r="AN449">
            <v>44957</v>
          </cell>
          <cell r="AO449">
            <v>88000000</v>
          </cell>
          <cell r="AP449" t="str">
            <v>Interno</v>
          </cell>
          <cell r="AQ449" t="str">
            <v>Diana Maria Parra Romero</v>
          </cell>
          <cell r="AR449" t="str">
            <v>Subsecretaria del Cuidado y Políticas de Igualdad</v>
          </cell>
          <cell r="AS449" t="str">
            <v>Subsecretaría del Cuidado y Políticas de Igualdad</v>
          </cell>
          <cell r="AT449"/>
          <cell r="AU449">
            <v>88000000</v>
          </cell>
        </row>
        <row r="450">
          <cell r="A450">
            <v>442</v>
          </cell>
          <cell r="B450">
            <v>442</v>
          </cell>
          <cell r="C450" t="str">
            <v>CD-PS-446-2023</v>
          </cell>
          <cell r="D450">
            <v>502</v>
          </cell>
          <cell r="E450" t="str">
            <v>SECOPII</v>
          </cell>
          <cell r="F450" t="str">
            <v>Contratos</v>
          </cell>
          <cell r="G450" t="str">
            <v>17 17. Contrato de Prestación de Servicios</v>
          </cell>
          <cell r="H450" t="str">
            <v xml:space="preserve">31 31-Servicios Profesionales </v>
          </cell>
          <cell r="I450" t="str">
            <v>SERGIO CAMILO PEREA GUTIERREZ</v>
          </cell>
          <cell r="J450">
            <v>1013645642</v>
          </cell>
          <cell r="K450" t="str">
            <v>16/12/1993</v>
          </cell>
          <cell r="L450"/>
          <cell r="M450"/>
          <cell r="N450" t="str">
            <v>3 3. Único Contratista</v>
          </cell>
          <cell r="O450" t="str">
            <v xml:space="preserve">COLOMBIA </v>
          </cell>
          <cell r="P450" t="str">
            <v>CUNDINAMARCA</v>
          </cell>
          <cell r="Q450" t="str">
            <v>BOGOTA D.C</v>
          </cell>
          <cell r="R450" t="str">
            <v>ABOGADO</v>
          </cell>
          <cell r="S450" t="str">
            <v xml:space="preserve">
Título Profesional con tarjeta o registro profesional si aplica en  carreras del Núcleo de: Derecho y afines
Mínimo treinta (30) meses de experiencia o su equivalencia
Las equivalencias a las que haya lugar de acuerdo con lo establecido en la Circular 0019 de 2022 y la Resolución No. 012 de 2017. </v>
          </cell>
          <cell r="T450" t="str">
            <v>LAURA MARCELA TAMI LEAL</v>
          </cell>
          <cell r="U450" t="str">
            <v>1 1. Ley 80</v>
          </cell>
          <cell r="V450" t="str">
            <v>5 5. Contratación directa</v>
          </cell>
          <cell r="W450" t="str">
            <v>6 6. Otro</v>
          </cell>
          <cell r="X450" t="str">
            <v>Prestar servicios profesionales para apoyar la gestión y proyección de los documentos jurídicos, así́ como en las demás actividades que sean requeridas por la Dirección  del Sistema de Cuidado en el marco del proyecto de inversión 7718. PC502</v>
          </cell>
          <cell r="Y450">
            <v>44957</v>
          </cell>
          <cell r="Z450">
            <v>44958</v>
          </cell>
          <cell r="AA450">
            <v>45291</v>
          </cell>
          <cell r="AB450" t="str">
            <v>MESES</v>
          </cell>
          <cell r="AC450">
            <v>11.1</v>
          </cell>
          <cell r="AD450" t="str">
            <v>DIAS</v>
          </cell>
          <cell r="AE450">
            <v>333</v>
          </cell>
          <cell r="AF450" t="str">
            <v>https://community.secop.gov.co/Public/Tendering/OpportunityDetail/Index?noticeUID=CO1.NTC.3893157&amp;isFromPublicArea=True&amp;isModal=true&amp;asPopupView=true</v>
          </cell>
          <cell r="AG450">
            <v>44957</v>
          </cell>
          <cell r="AH450" t="str">
            <v>1 1. Inversión</v>
          </cell>
          <cell r="AI450" t="str">
            <v>O23011601060000007718</v>
          </cell>
          <cell r="AJ450">
            <v>437</v>
          </cell>
          <cell r="AK450">
            <v>44930</v>
          </cell>
          <cell r="AL450">
            <v>59225000</v>
          </cell>
          <cell r="AM450">
            <v>493</v>
          </cell>
          <cell r="AN450">
            <v>44958</v>
          </cell>
          <cell r="AO450">
            <v>58023333</v>
          </cell>
          <cell r="AP450" t="str">
            <v>Interno</v>
          </cell>
          <cell r="AQ450" t="str">
            <v>Luz Angela Ramirez Salgado</v>
          </cell>
          <cell r="AR450" t="str">
            <v>Directora del Sistema de Cuidado</v>
          </cell>
          <cell r="AS450" t="str">
            <v>Dirección del Sistema de Cuidado</v>
          </cell>
          <cell r="AT450"/>
          <cell r="AU450">
            <v>58023333</v>
          </cell>
        </row>
        <row r="451">
          <cell r="A451">
            <v>443</v>
          </cell>
          <cell r="B451">
            <v>443</v>
          </cell>
          <cell r="C451" t="str">
            <v>CD-PS-447-2023</v>
          </cell>
          <cell r="D451">
            <v>274</v>
          </cell>
          <cell r="E451" t="str">
            <v>SECOPII</v>
          </cell>
          <cell r="F451" t="str">
            <v>Contratos</v>
          </cell>
          <cell r="G451" t="str">
            <v>17 17. Contrato de Prestación de Servicios</v>
          </cell>
          <cell r="H451" t="str">
            <v xml:space="preserve">31 31-Servicios Profesionales </v>
          </cell>
          <cell r="I451" t="str">
            <v>FRANCY NEY ZARATE LOZANO</v>
          </cell>
          <cell r="J451">
            <v>1018463736</v>
          </cell>
          <cell r="K451" t="str">
            <v>12/11/1993</v>
          </cell>
          <cell r="L451"/>
          <cell r="M451"/>
          <cell r="N451" t="str">
            <v>3 3. Único Contratista</v>
          </cell>
          <cell r="O451" t="str">
            <v xml:space="preserve">COLOMBIA </v>
          </cell>
          <cell r="P451" t="str">
            <v xml:space="preserve">BOGOTÁ </v>
          </cell>
          <cell r="Q451" t="str">
            <v>BOGOTÁ</v>
          </cell>
          <cell r="R451" t="str">
            <v>POLITÓLOGA</v>
          </cell>
          <cell r="S451" t="str">
            <v>* 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51" t="str">
            <v>LAURA MARCELA TAMI LEAL</v>
          </cell>
          <cell r="U451" t="str">
            <v>1 1. Ley 80</v>
          </cell>
          <cell r="V451" t="str">
            <v>5 5. Contratación directa</v>
          </cell>
          <cell r="W451" t="str">
            <v>6 6. Otro</v>
          </cell>
          <cell r="X451" t="str">
            <v>Prestar servicios profesionales a la Dirección de Eliminación de Violencias contra las Mujeres y Acceso a la Justicia en la revisión periódica de la información distrital y local de seguimientos institucionales a casos de mujeres en riesgo de feminicidio, para el monitoreo de la aplicación de lineamientos técnicos de atención en el marco de la consolidación del Sistema Articulado de Alertas Tempranas para la prevención del feminicidio en Bogotá (SAAT). PC 274</v>
          </cell>
          <cell r="Y451">
            <v>44957</v>
          </cell>
          <cell r="Z451">
            <v>44958</v>
          </cell>
          <cell r="AA451">
            <v>45291</v>
          </cell>
          <cell r="AB451" t="str">
            <v>MESES</v>
          </cell>
          <cell r="AC451">
            <v>11.1</v>
          </cell>
          <cell r="AD451" t="str">
            <v>DIAS</v>
          </cell>
          <cell r="AE451">
            <v>333</v>
          </cell>
          <cell r="AF451" t="str">
            <v>https://community.secop.gov.co/Public/Tendering/OpportunityDetail/Index?noticeUID=CO1.NTC.3887849&amp;isFromPublicArea=True&amp;isModal=true&amp;asPopupView=true</v>
          </cell>
          <cell r="AG451">
            <v>44957</v>
          </cell>
          <cell r="AH451" t="str">
            <v>1 1. Inversión</v>
          </cell>
          <cell r="AI451" t="str">
            <v>O23011603400000007734</v>
          </cell>
          <cell r="AJ451">
            <v>232</v>
          </cell>
          <cell r="AK451">
            <v>44930</v>
          </cell>
          <cell r="AL451">
            <v>46453000</v>
          </cell>
          <cell r="AM451">
            <v>466</v>
          </cell>
          <cell r="AN451">
            <v>44957</v>
          </cell>
          <cell r="AO451">
            <v>46453000</v>
          </cell>
          <cell r="AP451" t="str">
            <v>Interno</v>
          </cell>
          <cell r="AQ451" t="str">
            <v>Alexandra Quintero Benavides</v>
          </cell>
          <cell r="AR451" t="str">
            <v>Directora de la Eliminación de Violencias contra las Mujeres y Acceso a la Justicia</v>
          </cell>
          <cell r="AS451" t="str">
            <v>Dirección de la Eliminación de Violencias contra las Mujeres y Acceso a la Justicia</v>
          </cell>
          <cell r="AT451"/>
          <cell r="AU451">
            <v>46453000</v>
          </cell>
        </row>
        <row r="452">
          <cell r="A452">
            <v>444</v>
          </cell>
          <cell r="B452">
            <v>444</v>
          </cell>
          <cell r="C452" t="str">
            <v>CD-PS-448-2023</v>
          </cell>
          <cell r="D452">
            <v>303</v>
          </cell>
          <cell r="E452" t="str">
            <v>SECOPII</v>
          </cell>
          <cell r="F452" t="str">
            <v>Contratos</v>
          </cell>
          <cell r="G452" t="str">
            <v>17 17. Contrato de Prestación de Servicios</v>
          </cell>
          <cell r="H452" t="str">
            <v xml:space="preserve">31 31-Servicios Profesionales </v>
          </cell>
          <cell r="I452" t="str">
            <v>ALIX CATALINA ROJAS PORRAS</v>
          </cell>
          <cell r="J452">
            <v>1010203548</v>
          </cell>
          <cell r="K452" t="str">
            <v>12/08/1992</v>
          </cell>
          <cell r="L452"/>
          <cell r="M452"/>
          <cell r="N452" t="str">
            <v>3 3. Único Contratista</v>
          </cell>
          <cell r="O452" t="str">
            <v>Colombia</v>
          </cell>
          <cell r="P452" t="str">
            <v>Santander</v>
          </cell>
          <cell r="Q452" t="str">
            <v>Bucaramanga</v>
          </cell>
          <cell r="R452" t="str">
            <v>CIENCIA POLÍTICA
MAESTRÍA EN CIENCIA POLÍTICA</v>
          </cell>
          <cell r="S452" t="str">
            <v>*Títuloprofesional en el
núcleo básico delconocimiento
de:Ciencia Política,Relaciones
Internacionales;Comunicación
Social,Periodismo yafines;
Geografía,Historia;Derecho y
afines;Sociología;Trabajo Social y
Afines;Psicología;Antropología,
Artes liberales; Administración;
IngenieríaAdministrativa
y Afines;Matemáticas,Estadística y
Afines;Economía.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52" t="str">
            <v>LAURA MARCELA TAMI LEAL</v>
          </cell>
          <cell r="U452" t="str">
            <v>1 1. Ley 80</v>
          </cell>
          <cell r="V452" t="str">
            <v>5 5. Contratación directa</v>
          </cell>
          <cell r="W452" t="str">
            <v>6 6. Otro</v>
          </cell>
          <cell r="X452" t="str">
            <v>Prestar servicios profesionales a la Dirección de Eliminación de Violencias contra las Mujeres y Acceso a la Justicia en la revisión periódica de la información distrital y local de seguimientos institucionales a casos de mujeres en riesgo de feminicidio, para el monitoreo de la aplicación de lineamientos técnicos de atención en el marco de la consolidación del  Sistema Articulado de Alertas Tempranas para la prevención del feminicidio en Bogotá (SAAT). PC 303</v>
          </cell>
          <cell r="Y452">
            <v>44957</v>
          </cell>
          <cell r="Z452">
            <v>44958</v>
          </cell>
          <cell r="AA452">
            <v>45291</v>
          </cell>
          <cell r="AB452" t="str">
            <v>MESES</v>
          </cell>
          <cell r="AC452">
            <v>11.1</v>
          </cell>
          <cell r="AD452" t="str">
            <v>DIAS</v>
          </cell>
          <cell r="AE452">
            <v>333</v>
          </cell>
          <cell r="AF452" t="str">
            <v>https://community.secop.gov.co/Public/Tendering/OpportunityDetail/Index?noticeUID=CO1.NTC.3888074&amp;isFromPublicArea=True&amp;isModal=true&amp;asPopupView=true</v>
          </cell>
          <cell r="AG452">
            <v>44957</v>
          </cell>
          <cell r="AH452" t="str">
            <v>1 1. Inversión</v>
          </cell>
          <cell r="AI452" t="str">
            <v>O23011603400000007734</v>
          </cell>
          <cell r="AJ452">
            <v>231</v>
          </cell>
          <cell r="AK452">
            <v>44930</v>
          </cell>
          <cell r="AL452">
            <v>46453000</v>
          </cell>
          <cell r="AM452">
            <v>467</v>
          </cell>
          <cell r="AN452">
            <v>44957</v>
          </cell>
          <cell r="AO452">
            <v>46453000</v>
          </cell>
          <cell r="AP452" t="str">
            <v>Interno</v>
          </cell>
          <cell r="AQ452" t="str">
            <v>Alexandra Quintero Benavides</v>
          </cell>
          <cell r="AR452" t="str">
            <v>Directora de la Eliminación de Violencias contra las Mujeres y Acceso a la Justicia</v>
          </cell>
          <cell r="AS452" t="str">
            <v>Dirección de la Eliminación de Violencias contra las Mujeres y Acceso a la Justicia</v>
          </cell>
          <cell r="AT452"/>
          <cell r="AU452">
            <v>46453000</v>
          </cell>
        </row>
        <row r="453">
          <cell r="A453">
            <v>445</v>
          </cell>
          <cell r="B453">
            <v>445</v>
          </cell>
          <cell r="C453" t="str">
            <v>CD-PS-449-2023</v>
          </cell>
          <cell r="D453">
            <v>639</v>
          </cell>
          <cell r="E453" t="str">
            <v>SECOPII</v>
          </cell>
          <cell r="F453" t="str">
            <v>Contratos</v>
          </cell>
          <cell r="G453" t="str">
            <v>17 17. Contrato de Prestación de Servicios</v>
          </cell>
          <cell r="H453" t="str">
            <v xml:space="preserve">31 31-Servicios Profesionales </v>
          </cell>
          <cell r="I453" t="str">
            <v>HELENA  SUAREZ RODRIGUEZ</v>
          </cell>
          <cell r="J453">
            <v>1053853581</v>
          </cell>
          <cell r="K453" t="str">
            <v>06/11/1996</v>
          </cell>
          <cell r="L453"/>
          <cell r="M453"/>
          <cell r="N453" t="str">
            <v>3 3. Único Contratista</v>
          </cell>
          <cell r="O453" t="str">
            <v xml:space="preserve">COLOMBIA </v>
          </cell>
          <cell r="P453" t="str">
            <v xml:space="preserve">CALDAS </v>
          </cell>
          <cell r="Q453" t="str">
            <v>MANIZALES</v>
          </cell>
          <cell r="R453" t="str">
            <v xml:space="preserve">TRABAJADORA SOCIAL </v>
          </cell>
          <cell r="S453" t="str">
            <v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453" t="str">
            <v>LAURA MARCELA TAMI LEAL</v>
          </cell>
          <cell r="U453" t="str">
            <v>1 1. Ley 80</v>
          </cell>
          <cell r="V453" t="str">
            <v>5 5. Contratación directa</v>
          </cell>
          <cell r="W453" t="str">
            <v>6 6. Otro</v>
          </cell>
          <cell r="X453" t="str">
            <v>Prestar servicios profesionales a la Dirección de Derechos y Diseño de Política para apoyar el desarrollo y la implementación "en igualdad:  Sello Distrital de Igualdad de Género", así como en la medición a los sectores de la administración Distrital PC 639</v>
          </cell>
          <cell r="Y453">
            <v>44957</v>
          </cell>
          <cell r="Z453">
            <v>44964</v>
          </cell>
          <cell r="AA453">
            <v>45291</v>
          </cell>
          <cell r="AB453" t="str">
            <v>MESES</v>
          </cell>
          <cell r="AC453">
            <v>10.9</v>
          </cell>
          <cell r="AD453" t="str">
            <v>DIAS</v>
          </cell>
          <cell r="AE453">
            <v>327</v>
          </cell>
          <cell r="AF453" t="str">
            <v>https://community.secop.gov.co/Public/Tendering/OpportunityDetail/Index?noticeUID=CO1.NTC.3888748&amp;isFromPublicArea=True&amp;isModal=true&amp;asPopupView=true</v>
          </cell>
          <cell r="AG453">
            <v>44957</v>
          </cell>
          <cell r="AH453" t="str">
            <v>1 1. Inversión</v>
          </cell>
          <cell r="AI453" t="str">
            <v>O23011601050000007738</v>
          </cell>
          <cell r="AJ453">
            <v>745</v>
          </cell>
          <cell r="AK453">
            <v>44930</v>
          </cell>
          <cell r="AL453">
            <v>64600000</v>
          </cell>
          <cell r="AM453">
            <v>484</v>
          </cell>
          <cell r="AN453">
            <v>44958</v>
          </cell>
          <cell r="AO453">
            <v>64600000</v>
          </cell>
          <cell r="AP453" t="str">
            <v>Interno</v>
          </cell>
          <cell r="AQ453" t="str">
            <v>Clara López García</v>
          </cell>
          <cell r="AR453" t="str">
            <v>Directora  de Derechos y Diseño de Política</v>
          </cell>
          <cell r="AS453" t="str">
            <v>Dirección de Derechos y Diseño de Política</v>
          </cell>
          <cell r="AT453"/>
          <cell r="AU453">
            <v>64600000</v>
          </cell>
        </row>
        <row r="454">
          <cell r="A454">
            <v>446</v>
          </cell>
          <cell r="B454">
            <v>446</v>
          </cell>
          <cell r="C454" t="str">
            <v>CD-PS-450-2023</v>
          </cell>
          <cell r="D454">
            <v>712</v>
          </cell>
          <cell r="E454" t="str">
            <v>SECOPII</v>
          </cell>
          <cell r="F454" t="str">
            <v>Contratos</v>
          </cell>
          <cell r="G454" t="str">
            <v>17 17. Contrato de Prestación de Servicios</v>
          </cell>
          <cell r="H454" t="str">
            <v xml:space="preserve">33 33-Servicios Apoyo a la Gestion de la Entidad (servicios administrativos) </v>
          </cell>
          <cell r="I454" t="str">
            <v>LICET DAYANNE ALEJO GUZMAN</v>
          </cell>
          <cell r="J454">
            <v>1018497248</v>
          </cell>
          <cell r="K454" t="str">
            <v>05/08/1997</v>
          </cell>
          <cell r="L454"/>
          <cell r="M454"/>
          <cell r="N454" t="str">
            <v>3 3. Único Contratista</v>
          </cell>
          <cell r="O454" t="str">
            <v>COLOMBIA</v>
          </cell>
          <cell r="P454" t="str">
            <v>CUNDINAMARCA</v>
          </cell>
          <cell r="Q454" t="str">
            <v>FUSAGASUGA</v>
          </cell>
          <cell r="R454" t="str">
            <v>Bachiller</v>
          </cell>
          <cell r="S454"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454" t="str">
            <v>LAURA MARCELA TAMI LEAL</v>
          </cell>
          <cell r="U454" t="str">
            <v>1 1. Ley 80</v>
          </cell>
          <cell r="V454" t="str">
            <v>5 5. Contratación directa</v>
          </cell>
          <cell r="W454" t="str">
            <v>6 6. Otro</v>
          </cell>
          <cell r="X454" t="str">
            <v>Apoyar a la Dirección de Gestión del Conocimiento en la implementación de los procesos formativos asociados a temas de derechos de las mujeres así como el desarrollo de sus capacidades y habilidades. PC 712</v>
          </cell>
          <cell r="Y454">
            <v>44957</v>
          </cell>
          <cell r="Z454">
            <v>44959</v>
          </cell>
          <cell r="AA454">
            <v>45291</v>
          </cell>
          <cell r="AB454" t="str">
            <v>MESES</v>
          </cell>
          <cell r="AC454">
            <v>11.066666666666666</v>
          </cell>
          <cell r="AD454" t="str">
            <v>DIAS</v>
          </cell>
          <cell r="AE454">
            <v>332</v>
          </cell>
          <cell r="AF454" t="str">
            <v>https://community.secop.gov.co/Public/Tendering/OpportunityDetail/Index?noticeUID=CO1.NTC.3888651&amp;isFromPublicArea=True&amp;isModal=true&amp;asPopupView=true</v>
          </cell>
          <cell r="AG454">
            <v>44957</v>
          </cell>
          <cell r="AH454" t="str">
            <v>1 1. Inversión</v>
          </cell>
          <cell r="AI454" t="str">
            <v>O23011601020000007673</v>
          </cell>
          <cell r="AJ454">
            <v>431</v>
          </cell>
          <cell r="AK454">
            <v>44930</v>
          </cell>
          <cell r="AL454">
            <v>41457500</v>
          </cell>
          <cell r="AM454">
            <v>472</v>
          </cell>
          <cell r="AN454">
            <v>44957</v>
          </cell>
          <cell r="AO454">
            <v>41457500</v>
          </cell>
          <cell r="AP454" t="str">
            <v>Interno</v>
          </cell>
          <cell r="AQ454" t="str">
            <v>Angie Paola Mesa Rojas</v>
          </cell>
          <cell r="AR454" t="str">
            <v>Directora de Gestión del Conocimiento</v>
          </cell>
          <cell r="AS454" t="str">
            <v>Dirección de Gestión del Conocimiento</v>
          </cell>
          <cell r="AT454"/>
          <cell r="AU454">
            <v>41457500</v>
          </cell>
        </row>
        <row r="455">
          <cell r="A455">
            <v>447</v>
          </cell>
          <cell r="B455">
            <v>447</v>
          </cell>
          <cell r="C455" t="str">
            <v>CD-PS-451-2023</v>
          </cell>
          <cell r="D455">
            <v>666</v>
          </cell>
          <cell r="E455" t="str">
            <v>SECOPII</v>
          </cell>
          <cell r="F455" t="str">
            <v>Contratos</v>
          </cell>
          <cell r="G455" t="str">
            <v>17 17. Contrato de Prestación de Servicios</v>
          </cell>
          <cell r="H455" t="str">
            <v xml:space="preserve">31 31-Servicios Profesionales </v>
          </cell>
          <cell r="I455" t="str">
            <v>ERIKA LORENA HUESA FLECHAS</v>
          </cell>
          <cell r="J455">
            <v>1014215685</v>
          </cell>
          <cell r="K455" t="str">
            <v>09/06/1990</v>
          </cell>
          <cell r="L455"/>
          <cell r="M455"/>
          <cell r="N455" t="str">
            <v>3 3. Único Contratista</v>
          </cell>
          <cell r="O455" t="str">
            <v>Colombia</v>
          </cell>
          <cell r="P455" t="str">
            <v>Bogotá D.C.</v>
          </cell>
          <cell r="Q455" t="str">
            <v>Bogotá D.C.</v>
          </cell>
          <cell r="R455" t="str">
            <v>ESTADÍSTICA
MÁGISTER EN ESTADÍSTICA</v>
          </cell>
          <cell r="S455" t="str">
            <v>Título Profesional con tarjeta si aplica en carreras 
del NBC de: Economía; ó Matemáticas; 
Estadística y Afines; Educación.
Título de posgrado en la modalidad de 
Especialización o su equivalencia.
Veintidós (22)
meses de
experiencia
profesional.
De ser necesario se
aplicará la equivalencia
del artículo cuarto de la
resolución No. 012 de
2017.</v>
          </cell>
          <cell r="T455" t="str">
            <v>LAURA MARCELA TAMI LEAL</v>
          </cell>
          <cell r="U455" t="str">
            <v>1 1. Ley 80</v>
          </cell>
          <cell r="V455" t="str">
            <v>5 5. Contratación directa</v>
          </cell>
          <cell r="W455" t="str">
            <v>6 6. Otro</v>
          </cell>
          <cell r="X455" t="str">
            <v>Prestar servicios profesionales a la Dirección de Gestión del Conocimiento para apoyar en el análisis y procesamiento de información estadística sobre el goce efectivo de derechos de las mujeres del Distrito Capital. PC 666</v>
          </cell>
          <cell r="Y455">
            <v>44957</v>
          </cell>
          <cell r="Z455">
            <v>44959</v>
          </cell>
          <cell r="AA455">
            <v>45291</v>
          </cell>
          <cell r="AB455" t="str">
            <v>MESES</v>
          </cell>
          <cell r="AC455">
            <v>11.066666666666666</v>
          </cell>
          <cell r="AD455" t="str">
            <v>DIAS</v>
          </cell>
          <cell r="AE455">
            <v>332</v>
          </cell>
          <cell r="AF455" t="str">
            <v>https://community.secop.gov.co/Public/Tendering/OpportunityDetail/Index?noticeUID=CO1.NTC.3889070&amp;isFromPublicArea=True&amp;isModal=true&amp;asPopupView=true</v>
          </cell>
          <cell r="AG455">
            <v>44957</v>
          </cell>
          <cell r="AH455" t="str">
            <v>1 1. Inversión</v>
          </cell>
          <cell r="AI455" t="str">
            <v>O23011605530000007668</v>
          </cell>
          <cell r="AJ455">
            <v>541</v>
          </cell>
          <cell r="AK455">
            <v>44930</v>
          </cell>
          <cell r="AL455">
            <v>79882000</v>
          </cell>
          <cell r="AM455">
            <v>473</v>
          </cell>
          <cell r="AN455">
            <v>44957</v>
          </cell>
          <cell r="AO455">
            <v>79882000</v>
          </cell>
          <cell r="AP455" t="str">
            <v>Interno</v>
          </cell>
          <cell r="AQ455" t="str">
            <v>Angie Paola Mesa Rojas</v>
          </cell>
          <cell r="AR455" t="str">
            <v>Directora de Gestión del Conocimiento</v>
          </cell>
          <cell r="AS455" t="str">
            <v>Dirección de Gestión del Conocimiento</v>
          </cell>
          <cell r="AT455"/>
          <cell r="AU455">
            <v>79882000</v>
          </cell>
        </row>
        <row r="456">
          <cell r="A456">
            <v>448</v>
          </cell>
          <cell r="B456">
            <v>448</v>
          </cell>
          <cell r="C456" t="str">
            <v>CD-PS-452-2023</v>
          </cell>
          <cell r="D456">
            <v>691</v>
          </cell>
          <cell r="E456" t="str">
            <v>SECOPII</v>
          </cell>
          <cell r="F456" t="str">
            <v>Contratos</v>
          </cell>
          <cell r="G456" t="str">
            <v>17 17. Contrato de Prestación de Servicios</v>
          </cell>
          <cell r="H456" t="str">
            <v xml:space="preserve">31 31-Servicios Profesionales </v>
          </cell>
          <cell r="I456" t="str">
            <v>JONATHAN ANDRES VANEGAS DEVIA</v>
          </cell>
          <cell r="J456">
            <v>1033738037</v>
          </cell>
          <cell r="K456" t="str">
            <v>08/10/1991</v>
          </cell>
          <cell r="L456"/>
          <cell r="M456"/>
          <cell r="N456" t="str">
            <v>3 3. Único Contratista</v>
          </cell>
          <cell r="O456" t="str">
            <v xml:space="preserve">COLOMBIA </v>
          </cell>
          <cell r="P456" t="str">
            <v>CUNDINAMARCA</v>
          </cell>
          <cell r="Q456" t="str">
            <v>BOGOTA D.C</v>
          </cell>
          <cell r="R456" t="str">
            <v xml:space="preserve">BACHILLER </v>
          </cell>
          <cell r="S456"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456" t="str">
            <v>LAURA MARCELA TAMI LEAL</v>
          </cell>
          <cell r="U456" t="str">
            <v>1 1. Ley 80</v>
          </cell>
          <cell r="V456" t="str">
            <v>5 5. Contratación directa</v>
          </cell>
          <cell r="W456" t="str">
            <v>6 6. Otro</v>
          </cell>
          <cell r="X456" t="str">
            <v>Apoyar a la Dirección de Gestión del Conocimiento en la implementación de los procesos formativos asociados a temas de derechos de las mujeres mediante el uso de herramientas TIC, TAC y TEP. pc 691</v>
          </cell>
          <cell r="Y456">
            <v>44957</v>
          </cell>
          <cell r="Z456">
            <v>44959</v>
          </cell>
          <cell r="AA456">
            <v>45291</v>
          </cell>
          <cell r="AB456" t="str">
            <v>MESES</v>
          </cell>
          <cell r="AC456">
            <v>11.066666666666666</v>
          </cell>
          <cell r="AD456" t="str">
            <v>DIAS</v>
          </cell>
          <cell r="AE456">
            <v>332</v>
          </cell>
          <cell r="AF456" t="str">
            <v>https://community.secop.gov.co/Public/Tendering/OpportunityDetail/Index?noticeUID=CO1.NTC.3888996&amp;isFromPublicArea=True&amp;isModal=true&amp;asPopupView=true</v>
          </cell>
          <cell r="AG456">
            <v>44957</v>
          </cell>
          <cell r="AH456" t="str">
            <v>1 1. Inversión</v>
          </cell>
          <cell r="AI456" t="str">
            <v>O23011601020000007673</v>
          </cell>
          <cell r="AJ456">
            <v>407</v>
          </cell>
          <cell r="AK456">
            <v>44930</v>
          </cell>
          <cell r="AL456">
            <v>41457500</v>
          </cell>
          <cell r="AM456">
            <v>474</v>
          </cell>
          <cell r="AN456">
            <v>44957</v>
          </cell>
          <cell r="AO456">
            <v>41457500</v>
          </cell>
          <cell r="AP456" t="str">
            <v>Interno</v>
          </cell>
          <cell r="AQ456" t="str">
            <v>Angie Paola Mesa Rojas</v>
          </cell>
          <cell r="AR456" t="str">
            <v>Directora de Gestión del Conocimiento</v>
          </cell>
          <cell r="AS456" t="str">
            <v>Dirección de Gestión del Conocimiento</v>
          </cell>
          <cell r="AT456"/>
          <cell r="AU456">
            <v>41457500</v>
          </cell>
        </row>
        <row r="457">
          <cell r="A457">
            <v>449</v>
          </cell>
          <cell r="B457">
            <v>449</v>
          </cell>
          <cell r="C457" t="str">
            <v>CD-PS-453-2023</v>
          </cell>
          <cell r="D457">
            <v>852</v>
          </cell>
          <cell r="E457" t="str">
            <v>SECOPII</v>
          </cell>
          <cell r="F457" t="str">
            <v>Contratos</v>
          </cell>
          <cell r="G457" t="str">
            <v>17 17. Contrato de Prestación de Servicios</v>
          </cell>
          <cell r="H457" t="str">
            <v xml:space="preserve">33 33-Servicios Apoyo a la Gestion de la Entidad (servicios administrativos) </v>
          </cell>
          <cell r="I457" t="str">
            <v>LUZ ANGELA ANDRADE AREVALO</v>
          </cell>
          <cell r="J457">
            <v>51633080</v>
          </cell>
          <cell r="K457" t="str">
            <v>28/08/1961</v>
          </cell>
          <cell r="L457"/>
          <cell r="M457"/>
          <cell r="N457" t="str">
            <v>3 3. Único Contratista</v>
          </cell>
          <cell r="O457" t="str">
            <v>COLOMBIA</v>
          </cell>
          <cell r="P457" t="str">
            <v>CUNDINAMARCA</v>
          </cell>
          <cell r="Q457" t="str">
            <v>BOGOTA D.C</v>
          </cell>
          <cell r="R457" t="str">
            <v>economista</v>
          </cell>
          <cell r="S457" t="str">
            <v>Título de  formación técnica
o título técnica profesional en
disciplinas
académicas del
núcleo básico del
conocimiento de:
Administración,
Contaduría Pública,
Economía;
Ingeniería Industrial
y afines o su
equivalente
 7 -15ME
Título de formación
tecnológica o de
formación técnica
profesional por
terminación de 6
semestres de educación
superior y 18 meses de
experiencia laboral, o
por 2 años de
experiencia laboral y
titulo de bachillerato</v>
          </cell>
          <cell r="T457" t="str">
            <v>LAURA MARCELA TAMI LEAL</v>
          </cell>
          <cell r="U457" t="str">
            <v>1 1. Ley 80</v>
          </cell>
          <cell r="V457" t="str">
            <v>5 5. Contratación directa</v>
          </cell>
          <cell r="W457" t="str">
            <v>6 6. Otro</v>
          </cell>
          <cell r="X457" t="str">
            <v>Prestar servicios para apoyar el fortalecimiento institucional y desarrollo de las políticas y planes del Modelo Integrado de Planeación y gestión – MIPG así como las gestiones asociadas a la mejora continua y al relacionamiento con los estándares distritales. pc 852</v>
          </cell>
          <cell r="Y457">
            <v>44957</v>
          </cell>
          <cell r="Z457">
            <v>44959</v>
          </cell>
          <cell r="AA457">
            <v>45291</v>
          </cell>
          <cell r="AB457" t="str">
            <v>MESES</v>
          </cell>
          <cell r="AC457">
            <v>11.066666666666666</v>
          </cell>
          <cell r="AD457" t="str">
            <v>DIAS</v>
          </cell>
          <cell r="AE457">
            <v>332</v>
          </cell>
          <cell r="AF457" t="str">
            <v>https://community.secop.gov.co/Public/Tendering/OpportunityDetail/Index?noticeUID=CO1.NTC.3888512&amp;isFromPublicArea=True&amp;isModal=true&amp;asPopupView=true</v>
          </cell>
          <cell r="AG457">
            <v>44957</v>
          </cell>
          <cell r="AH457" t="str">
            <v>1 1. Inversión</v>
          </cell>
          <cell r="AI457" t="str">
            <v>O23011605560000007662</v>
          </cell>
          <cell r="AJ457">
            <v>98</v>
          </cell>
          <cell r="AK457">
            <v>44930</v>
          </cell>
          <cell r="AL457">
            <v>43143333</v>
          </cell>
          <cell r="AM457">
            <v>482</v>
          </cell>
          <cell r="AN457">
            <v>44958</v>
          </cell>
          <cell r="AO457">
            <v>43143333</v>
          </cell>
          <cell r="AP457" t="str">
            <v>Interno</v>
          </cell>
          <cell r="AQ457" t="str">
            <v>Sandra Catalina Campos Romero</v>
          </cell>
          <cell r="AR457" t="str">
            <v>Jefe Asesora de Planeación</v>
          </cell>
          <cell r="AS457" t="str">
            <v>Oficina Asesora de Planeación</v>
          </cell>
          <cell r="AT457"/>
          <cell r="AU457">
            <v>43143333</v>
          </cell>
        </row>
        <row r="458">
          <cell r="A458">
            <v>450</v>
          </cell>
          <cell r="B458">
            <v>450</v>
          </cell>
          <cell r="C458" t="str">
            <v>CD-PS-454-2023</v>
          </cell>
          <cell r="D458">
            <v>436</v>
          </cell>
          <cell r="E458" t="str">
            <v>SECOPII</v>
          </cell>
          <cell r="F458" t="str">
            <v>Contratos</v>
          </cell>
          <cell r="G458" t="str">
            <v>17 17. Contrato de Prestación de Servicios</v>
          </cell>
          <cell r="H458" t="str">
            <v xml:space="preserve">31 31-Servicios Profesionales </v>
          </cell>
          <cell r="I458" t="str">
            <v>LUZ MERY GARCIA GONZALEZ</v>
          </cell>
          <cell r="J458">
            <v>45757630</v>
          </cell>
          <cell r="K458" t="str">
            <v>30/09/1975</v>
          </cell>
          <cell r="L458"/>
          <cell r="M458"/>
          <cell r="N458" t="str">
            <v>3 3. Único Contratista</v>
          </cell>
          <cell r="O458" t="str">
            <v xml:space="preserve">COLOMBIA </v>
          </cell>
          <cell r="P458" t="str">
            <v xml:space="preserve">BOGOTÁ </v>
          </cell>
          <cell r="Q458" t="str">
            <v>BOGOTÁ</v>
          </cell>
          <cell r="R458" t="str">
            <v>ABOGADO
ESPECIALIZACION EN DERECHO CONSTITUCIONAL Y ADMINISTRATIVO
ESPECIALIZACION EN PSICOLOGIA JURIDICA</v>
          </cell>
          <cell r="S458" t="str">
            <v>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v>
          </cell>
          <cell r="T458" t="str">
            <v>LAURA MARCELA TAMI LEAL</v>
          </cell>
          <cell r="U458" t="str">
            <v>1 1. Ley 80</v>
          </cell>
          <cell r="V458" t="str">
            <v>5 5. Contratación directa</v>
          </cell>
          <cell r="W458" t="str">
            <v>6 6. Otro</v>
          </cell>
          <cell r="X458"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436</v>
          </cell>
          <cell r="Y458">
            <v>44957</v>
          </cell>
          <cell r="Z458">
            <v>44959</v>
          </cell>
          <cell r="AA458">
            <v>45261</v>
          </cell>
          <cell r="AB458" t="str">
            <v>MESES</v>
          </cell>
          <cell r="AC458">
            <v>10.066666666666666</v>
          </cell>
          <cell r="AD458" t="str">
            <v>DIAS</v>
          </cell>
          <cell r="AE458">
            <v>302</v>
          </cell>
          <cell r="AF458" t="str">
            <v>https://community.secop.gov.co/Public/Tendering/OpportunityDetail/Index?noticeUID=CO1.NTC.3888713&amp;isFromPublicArea=True&amp;isModal=true&amp;asPopupView=true</v>
          </cell>
          <cell r="AG458">
            <v>44957</v>
          </cell>
          <cell r="AH458" t="str">
            <v>1 1. Inversión</v>
          </cell>
          <cell r="AI458" t="str">
            <v>O23011601020000007675</v>
          </cell>
          <cell r="AJ458">
            <v>366</v>
          </cell>
          <cell r="AK458">
            <v>44930</v>
          </cell>
          <cell r="AL458">
            <v>52740000</v>
          </cell>
          <cell r="AM458">
            <v>478</v>
          </cell>
          <cell r="AN458">
            <v>44957</v>
          </cell>
          <cell r="AO458">
            <v>52740000</v>
          </cell>
          <cell r="AP458" t="str">
            <v>Interno</v>
          </cell>
          <cell r="AQ458" t="str">
            <v>Marcela Enciso Gaitan</v>
          </cell>
          <cell r="AR458" t="str">
            <v>Directora de Territorialización de Derechos y Participación</v>
          </cell>
          <cell r="AS458" t="str">
            <v>Dirección de Territorialización de Derechos y Participación</v>
          </cell>
          <cell r="AT458"/>
          <cell r="AU458">
            <v>52740000</v>
          </cell>
        </row>
        <row r="459">
          <cell r="A459">
            <v>451</v>
          </cell>
          <cell r="B459">
            <v>451</v>
          </cell>
          <cell r="C459" t="str">
            <v>CD-PS-455-2023</v>
          </cell>
          <cell r="D459">
            <v>578</v>
          </cell>
          <cell r="E459" t="str">
            <v>SECOPII</v>
          </cell>
          <cell r="F459" t="str">
            <v>Contratos</v>
          </cell>
          <cell r="G459" t="str">
            <v>17 17. Contrato de Prestación de Servicios</v>
          </cell>
          <cell r="H459" t="str">
            <v xml:space="preserve">31 31-Servicios Profesionales </v>
          </cell>
          <cell r="I459" t="str">
            <v>ILSA CARLOTA ALMECIGA ROMERO</v>
          </cell>
          <cell r="J459">
            <v>52335286</v>
          </cell>
          <cell r="K459" t="str">
            <v>31/12/1969</v>
          </cell>
          <cell r="L459"/>
          <cell r="M459"/>
          <cell r="N459" t="str">
            <v>3 3. Único Contratista</v>
          </cell>
          <cell r="O459" t="str">
            <v>COLOMBIA</v>
          </cell>
          <cell r="P459" t="str">
            <v>CUNDINAMARCA</v>
          </cell>
          <cell r="Q459" t="str">
            <v>BOGOTA D.C</v>
          </cell>
          <cell r="R459" t="str">
            <v xml:space="preserve">SOCIOLOGA ESPECIALISTA EN POLITICA SOCIAL </v>
          </cell>
          <cell r="S459" t="str">
            <v>Perfil Académico: TP +MA 40 a 49 ME
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Cuarenta y seis
(46) meses de experiencia profesional o su equivalencia
Las equivalencias a las que haya lugar de acuerdo con lo establecido en la Resolución No. 012
de 2017</v>
          </cell>
          <cell r="T459" t="str">
            <v>LAURA MARCELA TAMI LEAL</v>
          </cell>
          <cell r="U459" t="str">
            <v>1 1. Ley 80</v>
          </cell>
          <cell r="V459" t="str">
            <v>5 5. Contratación directa</v>
          </cell>
          <cell r="W459" t="str">
            <v>6 6. Otro</v>
          </cell>
          <cell r="X459" t="str">
            <v>Prestar servicios profesionales para apoyar a la Dirección del Sistema de Cuidado en la consolidación del componente de formación de la estrategia de cuidado a cuidadoras y de las acciones afirmativas en el marco del Sistema Distrital de Cuidado. PC578</v>
          </cell>
          <cell r="Y459">
            <v>44957</v>
          </cell>
          <cell r="Z459">
            <v>44959</v>
          </cell>
          <cell r="AA459">
            <v>45291</v>
          </cell>
          <cell r="AB459" t="str">
            <v>MESES</v>
          </cell>
          <cell r="AC459">
            <v>11.066666666666666</v>
          </cell>
          <cell r="AD459" t="str">
            <v>DIAS</v>
          </cell>
          <cell r="AE459">
            <v>332</v>
          </cell>
          <cell r="AF459" t="str">
            <v>https://community.secop.gov.co/Public/Tendering/OpportunityDetail/Index?noticeUID=CO1.NTC.3889708&amp;isFromPublicArea=True&amp;isModal=true&amp;asPopupView=true</v>
          </cell>
          <cell r="AG459">
            <v>44957</v>
          </cell>
          <cell r="AH459" t="str">
            <v>1 1. Inversión</v>
          </cell>
          <cell r="AI459" t="str">
            <v>O23011601060000007718</v>
          </cell>
          <cell r="AJ459">
            <v>610</v>
          </cell>
          <cell r="AK459">
            <v>44930</v>
          </cell>
          <cell r="AL459">
            <v>124372500</v>
          </cell>
          <cell r="AM459">
            <v>471</v>
          </cell>
          <cell r="AN459">
            <v>44957</v>
          </cell>
          <cell r="AO459">
            <v>120767500</v>
          </cell>
          <cell r="AP459" t="str">
            <v>Interno</v>
          </cell>
          <cell r="AQ459" t="str">
            <v>Luz Angela Ramirez Salgado</v>
          </cell>
          <cell r="AR459" t="str">
            <v>Directora del Sistema de Cuidado</v>
          </cell>
          <cell r="AS459" t="str">
            <v>Dirección del Sistema de Cuidado</v>
          </cell>
          <cell r="AT459"/>
          <cell r="AU459">
            <v>120767500</v>
          </cell>
        </row>
        <row r="460">
          <cell r="A460">
            <v>452</v>
          </cell>
          <cell r="B460">
            <v>452</v>
          </cell>
          <cell r="C460" t="str">
            <v>CD-PS-456-2023</v>
          </cell>
          <cell r="D460">
            <v>506</v>
          </cell>
          <cell r="E460" t="str">
            <v>SECOPII</v>
          </cell>
          <cell r="F460" t="str">
            <v>Contratos</v>
          </cell>
          <cell r="G460" t="str">
            <v>17 17. Contrato de Prestación de Servicios</v>
          </cell>
          <cell r="H460" t="str">
            <v xml:space="preserve">31 31-Servicios Profesionales </v>
          </cell>
          <cell r="I460" t="str">
            <v>ANDREA  MUÑOZ REYES</v>
          </cell>
          <cell r="J460">
            <v>52315900</v>
          </cell>
          <cell r="K460" t="str">
            <v>30/12/1976</v>
          </cell>
          <cell r="L460"/>
          <cell r="M460"/>
          <cell r="N460" t="str">
            <v>3 3. Único Contratista</v>
          </cell>
          <cell r="O460" t="str">
            <v xml:space="preserve">COLOMBIA </v>
          </cell>
          <cell r="P460" t="str">
            <v>TOLIMA</v>
          </cell>
          <cell r="Q460" t="str">
            <v>IBAGUE</v>
          </cell>
          <cell r="R460" t="str">
            <v>ADMINISTRADORA PÚBLICA</v>
          </cell>
          <cell r="S460" t="str">
            <v>Perfil Académico:
TP + E 23-28 ME
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Las equivalencias a las
que haya lugar de
acuerdo con lo
establecido en la
Resolución No. 012 de
2017.</v>
          </cell>
          <cell r="T460" t="str">
            <v>LAURA MARCELA TAMI LEAL</v>
          </cell>
          <cell r="U460" t="str">
            <v>1 1. Ley 80</v>
          </cell>
          <cell r="V460" t="str">
            <v>5 5. Contratación directa</v>
          </cell>
          <cell r="W460" t="str">
            <v>6 6. Otro</v>
          </cell>
          <cell r="X460" t="str">
            <v>Prestar servicios profesionales para apoyar la estructuración de costos de los procesos que requiera la Dirección del Sistema de Cuidado. PC506</v>
          </cell>
          <cell r="Y460">
            <v>44957</v>
          </cell>
          <cell r="Z460">
            <v>44964</v>
          </cell>
          <cell r="AA460">
            <v>45291</v>
          </cell>
          <cell r="AB460" t="str">
            <v>MESES</v>
          </cell>
          <cell r="AC460">
            <v>10.9</v>
          </cell>
          <cell r="AD460" t="str">
            <v>DIAS</v>
          </cell>
          <cell r="AE460">
            <v>327</v>
          </cell>
          <cell r="AF460" t="str">
            <v>https://community.secop.gov.co/Public/Tendering/OpportunityDetail/Index?noticeUID=CO1.NTC.3893315&amp;isFromPublicArea=True&amp;isModal=true&amp;asPopupView=true</v>
          </cell>
          <cell r="AG460">
            <v>44957</v>
          </cell>
          <cell r="AH460" t="str">
            <v>1 1. Inversión</v>
          </cell>
          <cell r="AI460" t="str">
            <v>O23011601060000007718</v>
          </cell>
          <cell r="AJ460">
            <v>441</v>
          </cell>
          <cell r="AK460">
            <v>44930</v>
          </cell>
          <cell r="AL460">
            <v>88837500</v>
          </cell>
          <cell r="AM460">
            <v>496</v>
          </cell>
          <cell r="AN460">
            <v>44958</v>
          </cell>
          <cell r="AO460">
            <v>86262500</v>
          </cell>
          <cell r="AP460" t="str">
            <v>Interno</v>
          </cell>
          <cell r="AQ460" t="str">
            <v>Luz Angela Ramirez Salgado</v>
          </cell>
          <cell r="AR460" t="str">
            <v>Directora del Sistema de Cuidado</v>
          </cell>
          <cell r="AS460" t="str">
            <v>Dirección del Sistema de Cuidado</v>
          </cell>
          <cell r="AT460"/>
          <cell r="AU460">
            <v>86262500</v>
          </cell>
        </row>
        <row r="461">
          <cell r="A461">
            <v>453</v>
          </cell>
          <cell r="B461">
            <v>453</v>
          </cell>
          <cell r="C461" t="str">
            <v>CD-PS-457-2023</v>
          </cell>
          <cell r="D461">
            <v>74</v>
          </cell>
          <cell r="E461" t="str">
            <v>SECOPII</v>
          </cell>
          <cell r="F461" t="str">
            <v>Contratos</v>
          </cell>
          <cell r="G461" t="str">
            <v>17 17. Contrato de Prestación de Servicios</v>
          </cell>
          <cell r="H461" t="str">
            <v xml:space="preserve">31 31-Servicios Profesionales </v>
          </cell>
          <cell r="I461" t="str">
            <v>NATALIA  LENIS HERNANDEZ</v>
          </cell>
          <cell r="J461">
            <v>1014176778</v>
          </cell>
          <cell r="K461" t="str">
            <v>12/03/1986</v>
          </cell>
          <cell r="L461"/>
          <cell r="M461"/>
          <cell r="N461" t="str">
            <v>3 3. Único Contratista</v>
          </cell>
          <cell r="O461" t="str">
            <v xml:space="preserve">COLOMBIA </v>
          </cell>
          <cell r="P461" t="str">
            <v>TOLIMA</v>
          </cell>
          <cell r="Q461" t="str">
            <v>IBAGUE</v>
          </cell>
          <cell r="R461" t="str">
            <v>ABOGADA</v>
          </cell>
          <cell r="S461"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461" t="str">
            <v>LAURA MARCELA TAMI LEAL</v>
          </cell>
          <cell r="U461" t="str">
            <v>1 1. Ley 80</v>
          </cell>
          <cell r="V461" t="str">
            <v>5 5. Contratación directa</v>
          </cell>
          <cell r="W461" t="str">
            <v>6 6. Otro</v>
          </cell>
          <cell r="X461" t="str">
            <v>Prestar los servicios profesionales para realizar orientación y/o asesoría jurídica a mujeres víctimas de violencias en el espacio o escenario institucional que le sea asignado, en el marco de la Estrategia de Justicia de Género. PC 74</v>
          </cell>
          <cell r="Y461">
            <v>44957</v>
          </cell>
          <cell r="Z461">
            <v>44958</v>
          </cell>
          <cell r="AA461">
            <v>45275</v>
          </cell>
          <cell r="AB461" t="str">
            <v>MESES</v>
          </cell>
          <cell r="AC461">
            <v>10.566666666666666</v>
          </cell>
          <cell r="AD461" t="str">
            <v>DIAS</v>
          </cell>
          <cell r="AE461">
            <v>317</v>
          </cell>
          <cell r="AF461" t="str">
            <v>https://community.secop.gov.co/Public/Tendering/OpportunityDetail/Index?noticeUID=CO1.NTC.3891839&amp;isFromPublicArea=True&amp;isModal=true&amp;asPopupView=true</v>
          </cell>
          <cell r="AG461">
            <v>44957</v>
          </cell>
          <cell r="AH461" t="str">
            <v>1 1. Inversión</v>
          </cell>
          <cell r="AI461" t="str">
            <v>O23011603400000007672</v>
          </cell>
          <cell r="AJ461">
            <v>923</v>
          </cell>
          <cell r="AK461">
            <v>44930</v>
          </cell>
          <cell r="AL461">
            <v>66444000</v>
          </cell>
          <cell r="AM461">
            <v>483</v>
          </cell>
          <cell r="AN461">
            <v>44958</v>
          </cell>
          <cell r="AO461">
            <v>66444000</v>
          </cell>
          <cell r="AP461" t="str">
            <v>Interno</v>
          </cell>
          <cell r="AQ461" t="str">
            <v>Lisa Cristina Gomez Camargo</v>
          </cell>
          <cell r="AR461" t="str">
            <v>Subsecretaria de Fortalecimiento de Capacidades y Oportunidades</v>
          </cell>
          <cell r="AS461" t="str">
            <v>Subsecretaría de Fortalecimiento de Capacidades y Oportunidades</v>
          </cell>
          <cell r="AT461"/>
          <cell r="AU461">
            <v>66444000</v>
          </cell>
        </row>
        <row r="462">
          <cell r="A462">
            <v>454</v>
          </cell>
          <cell r="B462">
            <v>454</v>
          </cell>
          <cell r="C462" t="str">
            <v>CD-PS-458-2023</v>
          </cell>
          <cell r="D462">
            <v>702</v>
          </cell>
          <cell r="E462" t="str">
            <v>SECOPII</v>
          </cell>
          <cell r="F462" t="str">
            <v>Contratos</v>
          </cell>
          <cell r="G462" t="str">
            <v>17 17. Contrato de Prestación de Servicios</v>
          </cell>
          <cell r="H462" t="str">
            <v xml:space="preserve">31 31-Servicios Profesionales </v>
          </cell>
          <cell r="I462" t="str">
            <v>LADY CAROLINA NARANJO JIMENEZ</v>
          </cell>
          <cell r="J462">
            <v>1033695883</v>
          </cell>
          <cell r="K462" t="str">
            <v>17/12/1987</v>
          </cell>
          <cell r="L462"/>
          <cell r="M462"/>
          <cell r="N462" t="str">
            <v>3 3. Único Contratista</v>
          </cell>
          <cell r="O462" t="str">
            <v xml:space="preserve">COLOMBIA </v>
          </cell>
          <cell r="P462" t="str">
            <v xml:space="preserve">BOGOTÁ </v>
          </cell>
          <cell r="Q462" t="str">
            <v>BOGOTÁ</v>
          </cell>
          <cell r="R462" t="str">
            <v>Trabajadora Social
Especialista en Promocion en Salud y Desarrollo Humano</v>
          </cell>
          <cell r="S462"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462" t="str">
            <v>LAURA MARCELA TAMI LEAL</v>
          </cell>
          <cell r="U462" t="str">
            <v>1 1. Ley 80</v>
          </cell>
          <cell r="V462" t="str">
            <v>5 5. Contratación directa</v>
          </cell>
          <cell r="W462" t="str">
            <v>6 6. Otro</v>
          </cell>
          <cell r="X462" t="str">
            <v>Apoyar a la Dirección de Gestión del Conocimiento en la implementación de los procesos formativos asociados a temas de derechos de las mujeres mediante el uso de herramientas TIC, TAC y TEP. pc 702</v>
          </cell>
          <cell r="Y462">
            <v>44957</v>
          </cell>
          <cell r="Z462">
            <v>44965</v>
          </cell>
          <cell r="AA462">
            <v>45291</v>
          </cell>
          <cell r="AB462" t="str">
            <v>MESES</v>
          </cell>
          <cell r="AC462">
            <v>10.866666666666667</v>
          </cell>
          <cell r="AD462" t="str">
            <v>DIAS</v>
          </cell>
          <cell r="AE462">
            <v>326</v>
          </cell>
          <cell r="AF462" t="str">
            <v>https://community.secop.gov.co/Public/Tendering/OpportunityDetail/Index?noticeUID=CO1.NTC.3890452&amp;isFromPublicArea=True&amp;isModal=true&amp;asPopupView=true</v>
          </cell>
          <cell r="AG462">
            <v>44957</v>
          </cell>
          <cell r="AH462" t="str">
            <v>1 1. Inversión</v>
          </cell>
          <cell r="AI462" t="str">
            <v>O23011601020000007673</v>
          </cell>
          <cell r="AJ462">
            <v>420</v>
          </cell>
          <cell r="AK462">
            <v>44930</v>
          </cell>
          <cell r="AL462">
            <v>41457500</v>
          </cell>
          <cell r="AM462">
            <v>480</v>
          </cell>
          <cell r="AN462">
            <v>44958</v>
          </cell>
          <cell r="AO462">
            <v>41457500</v>
          </cell>
          <cell r="AP462" t="str">
            <v>Interno</v>
          </cell>
          <cell r="AQ462" t="str">
            <v>Angie Paola Mesa Rojas</v>
          </cell>
          <cell r="AR462" t="str">
            <v>Directora de Gestión del Conocimiento</v>
          </cell>
          <cell r="AS462" t="str">
            <v>Dirección de Gestión del Conocimiento</v>
          </cell>
          <cell r="AT462"/>
          <cell r="AU462">
            <v>41457500</v>
          </cell>
        </row>
        <row r="463">
          <cell r="A463">
            <v>455</v>
          </cell>
          <cell r="B463">
            <v>455</v>
          </cell>
          <cell r="C463" t="str">
            <v>CD-PS-459-2023</v>
          </cell>
          <cell r="D463">
            <v>253</v>
          </cell>
          <cell r="E463" t="str">
            <v>SECOPII</v>
          </cell>
          <cell r="F463" t="str">
            <v>Contratos</v>
          </cell>
          <cell r="G463" t="str">
            <v>17 17. Contrato de Prestación de Servicios</v>
          </cell>
          <cell r="H463" t="str">
            <v xml:space="preserve">31 31-Servicios Profesionales </v>
          </cell>
          <cell r="I463" t="str">
            <v>MARIA CAROLINA OLANO RAMIREZ</v>
          </cell>
          <cell r="J463">
            <v>1020748510</v>
          </cell>
          <cell r="K463" t="str">
            <v>16/12/1989</v>
          </cell>
          <cell r="L463"/>
          <cell r="M463"/>
          <cell r="N463" t="str">
            <v>3 3. Único Contratista</v>
          </cell>
          <cell r="O463" t="str">
            <v>COLOMBIA</v>
          </cell>
          <cell r="P463" t="str">
            <v>CUNDINAMARCA</v>
          </cell>
          <cell r="Q463" t="str">
            <v>BOGOTA</v>
          </cell>
          <cell r="R463" t="str">
            <v>ABOGADA</v>
          </cell>
          <cell r="S463" t="str">
            <v>Título
profesional en
cualquiera de
los núcleos básicos del conocimiento
en: Derecho y
afines.
• Título de Posgrado en la
modalidad de
Especialización
o cualquiera de sus
equivalencias
Veinticinco (25)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63" t="str">
            <v>LAURA MARCELA TAMI LEAL</v>
          </cell>
          <cell r="U463" t="str">
            <v>1 1. Ley 80</v>
          </cell>
          <cell r="V463" t="str">
            <v>5 5. Contratación directa</v>
          </cell>
          <cell r="W463" t="str">
            <v>6 6. Otro</v>
          </cell>
          <cell r="X463" t="str">
            <v>Prestar servicios profesionales a la Dirección de Eliminación de Violencias contra las Mujeres y Acceso a la Justicia, para apoyar la supervisión y realizar la gestión de los componentes contractual y jurídico-administrativo de la estrategia Línea Púrpura Distrital y la integración de la Secretaría Distrital de la Mujer, como Agencia Muj, con el NUSE 123 del Distrito Capital. PC 253</v>
          </cell>
          <cell r="Y463">
            <v>44957</v>
          </cell>
          <cell r="Z463">
            <v>44959</v>
          </cell>
          <cell r="AA463">
            <v>45291</v>
          </cell>
          <cell r="AB463" t="str">
            <v>MESES</v>
          </cell>
          <cell r="AC463">
            <v>11.066666666666666</v>
          </cell>
          <cell r="AD463" t="str">
            <v>DIAS</v>
          </cell>
          <cell r="AE463">
            <v>332</v>
          </cell>
          <cell r="AF463" t="str">
            <v>https://community.secop.gov.co/Public/Tendering/OpportunityDetail/Index?noticeUID=CO1.NTC.3894232&amp;isFromPublicArea=True&amp;isModal=true&amp;asPopupView=true</v>
          </cell>
          <cell r="AG463">
            <v>44957</v>
          </cell>
          <cell r="AH463" t="str">
            <v>1 1. Inversión</v>
          </cell>
          <cell r="AI463" t="str">
            <v>O23011603400000007734</v>
          </cell>
          <cell r="AJ463">
            <v>529</v>
          </cell>
          <cell r="AK463">
            <v>44930</v>
          </cell>
          <cell r="AL463">
            <v>82500000</v>
          </cell>
          <cell r="AM463">
            <v>490</v>
          </cell>
          <cell r="AN463">
            <v>44958</v>
          </cell>
          <cell r="AO463">
            <v>82500000</v>
          </cell>
          <cell r="AP463" t="str">
            <v>Interno</v>
          </cell>
          <cell r="AQ463" t="str">
            <v>Alexandra Quintero Benavides</v>
          </cell>
          <cell r="AR463" t="str">
            <v>Directora de la Eliminación de Violencias contra las Mujeres y Acceso a la Justicia</v>
          </cell>
          <cell r="AS463" t="str">
            <v>Dirección de la Eliminación de Violencias contra las Mujeres y Acceso a la Justicia</v>
          </cell>
          <cell r="AT463"/>
          <cell r="AU463">
            <v>82500000</v>
          </cell>
        </row>
        <row r="464">
          <cell r="A464">
            <v>456</v>
          </cell>
          <cell r="B464">
            <v>456</v>
          </cell>
          <cell r="C464" t="str">
            <v>CD-PS-460-2023</v>
          </cell>
          <cell r="D464">
            <v>956</v>
          </cell>
          <cell r="E464" t="str">
            <v>SECOPII</v>
          </cell>
          <cell r="F464" t="str">
            <v>Contratos</v>
          </cell>
          <cell r="G464" t="str">
            <v>17 17. Contrato de Prestación de Servicios</v>
          </cell>
          <cell r="H464" t="str">
            <v xml:space="preserve">31 31-Servicios Profesionales </v>
          </cell>
          <cell r="I464" t="str">
            <v>ANLLY MANYERLHY AGUIRRE RODRIGUEZ</v>
          </cell>
          <cell r="J464">
            <v>52753589</v>
          </cell>
          <cell r="K464" t="str">
            <v>10/02/1981</v>
          </cell>
          <cell r="L464"/>
          <cell r="M464"/>
          <cell r="N464" t="str">
            <v>3 3. Único Contratista</v>
          </cell>
          <cell r="O464" t="str">
            <v>COLOMBIA</v>
          </cell>
          <cell r="P464" t="str">
            <v>BOGOTÁ</v>
          </cell>
          <cell r="Q464" t="str">
            <v>BOGOTÁ</v>
          </cell>
          <cell r="R464" t="str">
            <v>TECNICA PROFESIONAL EN INGENIERÍA DE SISTEMAS</v>
          </cell>
          <cell r="S464" t="str">
            <v xml:space="preserve">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
4. Título de Formación 
Tecnológica o de Formación 
Técnica Profesional por
terminación de 6 semestres de 
educación superior y 18 meses 
</v>
          </cell>
          <cell r="T464" t="str">
            <v>LAURA MARCELA TAMI LEAL</v>
          </cell>
          <cell r="U464" t="str">
            <v>1 1. Ley 80</v>
          </cell>
          <cell r="V464" t="str">
            <v>5 5. Contratación directa</v>
          </cell>
          <cell r="W464" t="str">
            <v>6 6. Otro</v>
          </cell>
          <cell r="X464" t="str">
            <v>Prestar servicios de apoyo a la gestión a la Dirección de Eliminación de Violencias contra las mujeres y acceso a la Justicia, en las gestiones transversales y operativas para la implementación de los procesos a cargo de la dependencia. PC 956</v>
          </cell>
          <cell r="Y464">
            <v>44957</v>
          </cell>
          <cell r="Z464">
            <v>44959</v>
          </cell>
          <cell r="AA464">
            <v>45291</v>
          </cell>
          <cell r="AB464" t="str">
            <v>MESES</v>
          </cell>
          <cell r="AC464">
            <v>11.066666666666666</v>
          </cell>
          <cell r="AD464" t="str">
            <v>DIAS</v>
          </cell>
          <cell r="AE464">
            <v>332</v>
          </cell>
          <cell r="AF464" t="str">
            <v>https://community.secop.gov.co/Public/Tendering/OpportunityDetail/Index?noticeUID=CO1.NTC.3893683&amp;isFromPublicArea=True&amp;isModal=true&amp;asPopupView=true</v>
          </cell>
          <cell r="AG464">
            <v>44957</v>
          </cell>
          <cell r="AH464" t="str">
            <v>1 1. Inversión</v>
          </cell>
          <cell r="AI464" t="str">
            <v>O23011603400000007734</v>
          </cell>
          <cell r="AJ464">
            <v>688</v>
          </cell>
          <cell r="AK464">
            <v>44930</v>
          </cell>
          <cell r="AL464">
            <v>42350000</v>
          </cell>
          <cell r="AM464">
            <v>494</v>
          </cell>
          <cell r="AN464">
            <v>44958</v>
          </cell>
          <cell r="AO464">
            <v>40678000</v>
          </cell>
          <cell r="AP464" t="str">
            <v>Interno</v>
          </cell>
          <cell r="AQ464" t="str">
            <v>Alexandra Quintero Benavides</v>
          </cell>
          <cell r="AR464" t="str">
            <v>Directora de la Eliminación de Violencias contra las Mujeres y Acceso a la Justicia</v>
          </cell>
          <cell r="AS464" t="str">
            <v>Dirección de la Eliminación de Violencias contra las Mujeres y Acceso a la Justicia</v>
          </cell>
          <cell r="AT464"/>
          <cell r="AU464">
            <v>40678000</v>
          </cell>
        </row>
        <row r="465">
          <cell r="A465">
            <v>457</v>
          </cell>
          <cell r="B465">
            <v>457</v>
          </cell>
          <cell r="C465" t="str">
            <v>CD-PS-461-2023</v>
          </cell>
          <cell r="D465">
            <v>415</v>
          </cell>
          <cell r="E465" t="str">
            <v>SECOPII</v>
          </cell>
          <cell r="F465" t="str">
            <v>Contratos</v>
          </cell>
          <cell r="G465" t="str">
            <v>17 17. Contrato de Prestación de Servicios</v>
          </cell>
          <cell r="H465" t="str">
            <v xml:space="preserve">31 31-Servicios Profesionales </v>
          </cell>
          <cell r="I465" t="str">
            <v>MARIA ALEJANDRA OROZCO RODRIGUEZ</v>
          </cell>
          <cell r="J465">
            <v>1031152962</v>
          </cell>
          <cell r="K465" t="str">
            <v>25/03/1994</v>
          </cell>
          <cell r="L465"/>
          <cell r="M465"/>
          <cell r="N465" t="str">
            <v>3 3. Único Contratista</v>
          </cell>
          <cell r="O465" t="str">
            <v>COLOMBIA</v>
          </cell>
          <cell r="P465" t="str">
            <v>CUNDINAMARCA</v>
          </cell>
          <cell r="Q465" t="str">
            <v>BOGOTÁ</v>
          </cell>
          <cell r="R465" t="str">
            <v>Trabajadora Social</v>
          </cell>
          <cell r="S465"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465" t="str">
            <v>LAURA MARCELA TAMI LEAL</v>
          </cell>
          <cell r="U465" t="str">
            <v>1 1. Ley 80</v>
          </cell>
          <cell r="V465" t="str">
            <v>5 5. Contratación directa</v>
          </cell>
          <cell r="W465" t="str">
            <v>6 6. Otro</v>
          </cell>
          <cell r="X465" t="str">
            <v>Prestar servicios profesionales para  la realización de  Primera Atención, seguimiento de casos y acciones orientadas al empoderamiento de las mujeres en la Casas de Igualdad de Oportunidades para las Mujeres que le sea asignada PC 415</v>
          </cell>
          <cell r="Y465">
            <v>44957</v>
          </cell>
          <cell r="Z465">
            <v>44959</v>
          </cell>
          <cell r="AA465">
            <v>45281</v>
          </cell>
          <cell r="AB465" t="str">
            <v>MESES</v>
          </cell>
          <cell r="AC465">
            <v>10.733333333333333</v>
          </cell>
          <cell r="AD465" t="str">
            <v>DIAS</v>
          </cell>
          <cell r="AE465">
            <v>322</v>
          </cell>
          <cell r="AF465" t="str">
            <v>https://community.secop.gov.co/Public/Tendering/OpportunityDetail/Index?noticeUID=CO1.NTC.3893434&amp;isFromPublicArea=True&amp;isModal=true&amp;asPopupView=true</v>
          </cell>
          <cell r="AG465">
            <v>44957</v>
          </cell>
          <cell r="AH465" t="str">
            <v>1 1. Inversión</v>
          </cell>
          <cell r="AI465" t="str">
            <v>O23011601020000007675</v>
          </cell>
          <cell r="AJ465">
            <v>345</v>
          </cell>
          <cell r="AK465">
            <v>44930</v>
          </cell>
          <cell r="AL465">
            <v>54933333</v>
          </cell>
          <cell r="AM465">
            <v>486</v>
          </cell>
          <cell r="AN465">
            <v>44958</v>
          </cell>
          <cell r="AO465">
            <v>54933333</v>
          </cell>
          <cell r="AP465" t="str">
            <v>Interno</v>
          </cell>
          <cell r="AQ465" t="str">
            <v>Marcela Enciso Gaitan</v>
          </cell>
          <cell r="AR465" t="str">
            <v>Directora de Territorialización de Derechos y Participación</v>
          </cell>
          <cell r="AS465" t="str">
            <v>Dirección de Territorialización de Derechos y Participación</v>
          </cell>
          <cell r="AT465"/>
          <cell r="AU465">
            <v>54933333</v>
          </cell>
        </row>
        <row r="466">
          <cell r="A466">
            <v>458</v>
          </cell>
          <cell r="B466">
            <v>458</v>
          </cell>
          <cell r="C466" t="str">
            <v>CD-PS-462-2023</v>
          </cell>
          <cell r="D466">
            <v>416</v>
          </cell>
          <cell r="E466" t="str">
            <v>SECOPII</v>
          </cell>
          <cell r="F466" t="str">
            <v>Contratos</v>
          </cell>
          <cell r="G466" t="str">
            <v>17 17. Contrato de Prestación de Servicios</v>
          </cell>
          <cell r="H466" t="str">
            <v xml:space="preserve">31 31-Servicios Profesionales </v>
          </cell>
          <cell r="I466" t="str">
            <v>KAREN ALEJANDRA TORRES MORENO</v>
          </cell>
          <cell r="J466">
            <v>1016068941</v>
          </cell>
          <cell r="K466" t="str">
            <v>11/08/1994</v>
          </cell>
          <cell r="L466"/>
          <cell r="M466"/>
          <cell r="N466" t="str">
            <v>3 3. Único Contratista</v>
          </cell>
          <cell r="O466" t="str">
            <v>COLOMBIA</v>
          </cell>
          <cell r="P466" t="str">
            <v>CUNDINAMARCA</v>
          </cell>
          <cell r="Q466" t="str">
            <v>BOGOTÁ</v>
          </cell>
          <cell r="R466" t="str">
            <v>TRABAJADORA SOCIAL</v>
          </cell>
          <cell r="S466"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466" t="str">
            <v>LAURA MARCELA TAMI LEAL</v>
          </cell>
          <cell r="U466" t="str">
            <v>1 1. Ley 80</v>
          </cell>
          <cell r="V466" t="str">
            <v>5 5. Contratación directa</v>
          </cell>
          <cell r="W466" t="str">
            <v>6 6. Otro</v>
          </cell>
          <cell r="X466" t="str">
            <v>Prestar servicios profesionales para  la realización de  Primera Atención, seguimiento de casos y acciones orientadas al empoderamiento de las mujeres en la Casas de Igualdad de Oportunidades para las Mujeres que le sea asignada PC 416</v>
          </cell>
          <cell r="Y466">
            <v>44957</v>
          </cell>
          <cell r="Z466">
            <v>44960</v>
          </cell>
          <cell r="AA466">
            <v>45282</v>
          </cell>
          <cell r="AB466" t="str">
            <v>MESES</v>
          </cell>
          <cell r="AC466">
            <v>10.733333333333333</v>
          </cell>
          <cell r="AD466" t="str">
            <v>DIAS</v>
          </cell>
          <cell r="AE466">
            <v>322</v>
          </cell>
          <cell r="AF466" t="str">
            <v>https://community.secop.gov.co/Public/Tendering/OpportunityDetail/Index?noticeUID=CO1.NTC.3893473&amp;isFromPublicArea=True&amp;isModal=true&amp;asPopupView=true</v>
          </cell>
          <cell r="AG466">
            <v>44957</v>
          </cell>
          <cell r="AH466" t="str">
            <v>1 1. Inversión</v>
          </cell>
          <cell r="AI466" t="str">
            <v>O23011601020000007675</v>
          </cell>
          <cell r="AJ466">
            <v>346</v>
          </cell>
          <cell r="AK466">
            <v>44930</v>
          </cell>
          <cell r="AL466">
            <v>54933333</v>
          </cell>
          <cell r="AM466">
            <v>521</v>
          </cell>
          <cell r="AN466">
            <v>44959</v>
          </cell>
          <cell r="AO466">
            <v>54933333</v>
          </cell>
          <cell r="AP466" t="str">
            <v>Interno</v>
          </cell>
          <cell r="AQ466" t="str">
            <v>Marcela Enciso Gaitan</v>
          </cell>
          <cell r="AR466" t="str">
            <v>Directora de Territorialización de Derechos y Participación</v>
          </cell>
          <cell r="AS466" t="str">
            <v>Dirección de Territorialización de Derechos y Participación</v>
          </cell>
          <cell r="AT466"/>
          <cell r="AU466">
            <v>54933333</v>
          </cell>
        </row>
        <row r="467">
          <cell r="A467">
            <v>459</v>
          </cell>
          <cell r="B467">
            <v>459</v>
          </cell>
          <cell r="C467" t="str">
            <v>CD-PS-466-2023</v>
          </cell>
          <cell r="D467">
            <v>368</v>
          </cell>
          <cell r="E467" t="str">
            <v>SECOPII</v>
          </cell>
          <cell r="F467" t="str">
            <v>Contratos</v>
          </cell>
          <cell r="G467" t="str">
            <v>17 17. Contrato de Prestación de Servicios</v>
          </cell>
          <cell r="H467" t="str">
            <v xml:space="preserve">31 31-Servicios Profesionales </v>
          </cell>
          <cell r="I467" t="str">
            <v>LAURA MARCELA PEREZ MORA</v>
          </cell>
          <cell r="J467">
            <v>1122123341</v>
          </cell>
          <cell r="K467" t="str">
            <v>16/10/1988</v>
          </cell>
          <cell r="L467"/>
          <cell r="M467"/>
          <cell r="N467" t="str">
            <v>3 3. Único Contratista</v>
          </cell>
          <cell r="O467" t="str">
            <v>COLOMBIA</v>
          </cell>
          <cell r="P467" t="str">
            <v xml:space="preserve">META </v>
          </cell>
          <cell r="Q467" t="str">
            <v xml:space="preserve">ACACIAS </v>
          </cell>
          <cell r="R467" t="str">
            <v xml:space="preserve">TRABAJADORA SOCIAL </v>
          </cell>
          <cell r="S467" t="str">
            <v>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67" t="str">
            <v>LAURA MARCELA TAMI LEAL</v>
          </cell>
          <cell r="U467" t="str">
            <v>1 1. Ley 80</v>
          </cell>
          <cell r="V467" t="str">
            <v>5 5. Contratación directa</v>
          </cell>
          <cell r="W467" t="str">
            <v>6 6. Otro</v>
          </cell>
          <cell r="X467"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368</v>
          </cell>
          <cell r="Y467">
            <v>44957</v>
          </cell>
          <cell r="Z467">
            <v>44958</v>
          </cell>
          <cell r="AA467">
            <v>45291</v>
          </cell>
          <cell r="AB467" t="str">
            <v>MESES</v>
          </cell>
          <cell r="AC467">
            <v>11.1</v>
          </cell>
          <cell r="AD467" t="str">
            <v>DIAS</v>
          </cell>
          <cell r="AE467">
            <v>333</v>
          </cell>
          <cell r="AF467" t="str">
            <v>https://community.secop.gov.co/Public/Tendering/OpportunityDetail/Index?noticeUID=CO1.NTC.3894071&amp;isFromPublicArea=True&amp;isModal=true&amp;asPopupView=true</v>
          </cell>
          <cell r="AG467">
            <v>44957</v>
          </cell>
          <cell r="AH467" t="str">
            <v>1 1. Inversión</v>
          </cell>
          <cell r="AI467" t="str">
            <v>O23011603400000007734</v>
          </cell>
          <cell r="AJ467">
            <v>189</v>
          </cell>
          <cell r="AK467">
            <v>44930</v>
          </cell>
          <cell r="AL467">
            <v>63019000</v>
          </cell>
          <cell r="AM467">
            <v>488</v>
          </cell>
          <cell r="AN467">
            <v>44958</v>
          </cell>
          <cell r="AO467">
            <v>63019000</v>
          </cell>
          <cell r="AP467" t="str">
            <v>Interno</v>
          </cell>
          <cell r="AQ467" t="str">
            <v>Alexandra Quintero Benavides</v>
          </cell>
          <cell r="AR467" t="str">
            <v>Directora de la Eliminación de Violencias contra las Mujeres y Acceso a la Justicia</v>
          </cell>
          <cell r="AS467" t="str">
            <v>Dirección de la Eliminación de Violencias contra las Mujeres y Acceso a la Justicia</v>
          </cell>
          <cell r="AT467"/>
          <cell r="AU467">
            <v>63019000</v>
          </cell>
        </row>
        <row r="468">
          <cell r="A468">
            <v>460</v>
          </cell>
          <cell r="B468">
            <v>460</v>
          </cell>
          <cell r="C468" t="str">
            <v>CD-PS-467-2023</v>
          </cell>
          <cell r="D468">
            <v>23</v>
          </cell>
          <cell r="E468" t="str">
            <v>SECOPII</v>
          </cell>
          <cell r="F468" t="str">
            <v>Contratos</v>
          </cell>
          <cell r="G468" t="str">
            <v>17 17. Contrato de Prestación de Servicios</v>
          </cell>
          <cell r="H468" t="str">
            <v xml:space="preserve">31 31-Servicios Profesionales </v>
          </cell>
          <cell r="I468" t="str">
            <v>INILIDA MARIA CASSIANI CASSERES</v>
          </cell>
          <cell r="J468">
            <v>1045675679</v>
          </cell>
          <cell r="K468" t="str">
            <v>11/11/1988</v>
          </cell>
          <cell r="L468" t="str">
            <v>N/A</v>
          </cell>
          <cell r="M468" t="str">
            <v>N/A</v>
          </cell>
          <cell r="N468" t="str">
            <v>3 3. Único Contratista</v>
          </cell>
          <cell r="O468" t="str">
            <v xml:space="preserve">COLOMBIA </v>
          </cell>
          <cell r="P468" t="str">
            <v xml:space="preserve">ATLANTICO </v>
          </cell>
          <cell r="Q468" t="str">
            <v>BUCARAMANGA</v>
          </cell>
          <cell r="R468" t="str">
            <v>PSICOLOGIA
ESPECIALIZACION EN GERENCIA SOCIAL</v>
          </cell>
          <cell r="S468" t="str">
            <v xml:space="preserve">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
</v>
          </cell>
          <cell r="T468" t="str">
            <v>LAURA MARCELA TAMI LEAL</v>
          </cell>
          <cell r="U468" t="str">
            <v>1 1. Ley 80</v>
          </cell>
          <cell r="V468" t="str">
            <v>5 5. Contratación directa</v>
          </cell>
          <cell r="W468" t="str">
            <v>6 6. Otro</v>
          </cell>
          <cell r="X468" t="str">
            <v>Apoyar la elaboración e implementación de las estrategias y acciones afirmativas dirigidas al desarrollo de capacidades de las mujeres en toda su diversidad. PC23</v>
          </cell>
          <cell r="Y468">
            <v>44958</v>
          </cell>
          <cell r="Z468">
            <v>44963</v>
          </cell>
          <cell r="AA468">
            <v>45291</v>
          </cell>
          <cell r="AB468" t="str">
            <v>MESES</v>
          </cell>
          <cell r="AC468">
            <v>10.933333333333334</v>
          </cell>
          <cell r="AD468" t="str">
            <v>DIAS</v>
          </cell>
          <cell r="AE468">
            <v>328</v>
          </cell>
          <cell r="AF468" t="str">
            <v>https://community.secop.gov.co/Public/Tendering/OpportunityDetail/Index?noticeUID=CO1.NTC.3898596&amp;isFromPublicArea=True&amp;isModal=true&amp;asPopupView=true</v>
          </cell>
          <cell r="AG468">
            <v>44958</v>
          </cell>
          <cell r="AH468" t="str">
            <v>1 1. Inversión</v>
          </cell>
          <cell r="AI468" t="str">
            <v>O23011601050000007671</v>
          </cell>
          <cell r="AJ468">
            <v>238</v>
          </cell>
          <cell r="AK468">
            <v>44930</v>
          </cell>
          <cell r="AL468">
            <v>56089000</v>
          </cell>
          <cell r="AM468">
            <v>508</v>
          </cell>
          <cell r="AN468">
            <v>44959</v>
          </cell>
          <cell r="AO468">
            <v>56089000</v>
          </cell>
          <cell r="AP468" t="str">
            <v>Interno</v>
          </cell>
          <cell r="AQ468" t="str">
            <v>Marcia Yazmin Castro Ramirez</v>
          </cell>
          <cell r="AR468" t="str">
            <v>Directora de Enfoque Diferencial</v>
          </cell>
          <cell r="AS468" t="str">
            <v>Dirección de Enfoque Diferencial</v>
          </cell>
          <cell r="AT468"/>
          <cell r="AU468">
            <v>56089000</v>
          </cell>
        </row>
        <row r="469">
          <cell r="A469">
            <v>461</v>
          </cell>
          <cell r="B469">
            <v>461</v>
          </cell>
          <cell r="C469" t="str">
            <v>CD-PS-468-2023</v>
          </cell>
          <cell r="D469">
            <v>46</v>
          </cell>
          <cell r="E469" t="str">
            <v>SECOPII</v>
          </cell>
          <cell r="F469" t="str">
            <v>Contratos</v>
          </cell>
          <cell r="G469" t="str">
            <v>17 17. Contrato de Prestación de Servicios</v>
          </cell>
          <cell r="H469" t="str">
            <v xml:space="preserve">31 31-Servicios Profesionales </v>
          </cell>
          <cell r="I469" t="str">
            <v>RUTH MARIA FRANCO VARGAS</v>
          </cell>
          <cell r="J469">
            <v>39637235</v>
          </cell>
          <cell r="K469" t="str">
            <v>25/08/1963</v>
          </cell>
          <cell r="L469"/>
          <cell r="M469"/>
          <cell r="N469" t="str">
            <v>3 3. Único Contratista</v>
          </cell>
          <cell r="O469" t="str">
            <v xml:space="preserve">COLOMBIA </v>
          </cell>
          <cell r="P469" t="str">
            <v>CUNDINAMARCA</v>
          </cell>
          <cell r="Q469" t="str">
            <v>BOGOTA D.C</v>
          </cell>
          <cell r="R469" t="str">
            <v>LICENCIADA EN PEDAGOGÍA REEDUCATIVA</v>
          </cell>
          <cell r="S469" t="str">
            <v>Título Profesional con Tarjeta 
profesional cuando le sea aplicable, en 
carreras del Núcleo Básico del 
conocimiento (NBC) de :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requerido 
Veinticinco (25) 
meses de 
experiencia
De ser necesario se aplicará 
la equivalencia contenida 
en el artículo cuarto de la 
Resolución No. 0012 de 12 
de enero de 2017.</v>
          </cell>
          <cell r="T469" t="str">
            <v>LAURA MARCELA TAMI LEAL</v>
          </cell>
          <cell r="U469" t="str">
            <v>1 1. Ley 80</v>
          </cell>
          <cell r="V469" t="str">
            <v>5 5. Contratación directa</v>
          </cell>
          <cell r="W469" t="str">
            <v>6 6. Otro</v>
          </cell>
          <cell r="X469" t="str">
            <v>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PC46</v>
          </cell>
          <cell r="Y469">
            <v>44958</v>
          </cell>
          <cell r="Z469">
            <v>44959</v>
          </cell>
          <cell r="AA469">
            <v>45291</v>
          </cell>
          <cell r="AB469" t="str">
            <v>MESES</v>
          </cell>
          <cell r="AC469">
            <v>11.066666666666666</v>
          </cell>
          <cell r="AD469" t="str">
            <v>DIAS</v>
          </cell>
          <cell r="AE469">
            <v>332</v>
          </cell>
          <cell r="AF469" t="str">
            <v>https://community.secop.gov.co/Public/Tendering/OpportunityDetail/Index?noticeUID=CO1.NTC.3898790&amp;isFromPublicArea=True&amp;isModal=true&amp;asPopupView=true</v>
          </cell>
          <cell r="AG469">
            <v>44958</v>
          </cell>
          <cell r="AH469" t="str">
            <v>1 1. Inversión</v>
          </cell>
          <cell r="AI469" t="str">
            <v>O23011601050000007671</v>
          </cell>
          <cell r="AJ469">
            <v>246</v>
          </cell>
          <cell r="AK469">
            <v>44930</v>
          </cell>
          <cell r="AL469">
            <v>56650000</v>
          </cell>
          <cell r="AM469">
            <v>529</v>
          </cell>
          <cell r="AN469">
            <v>44959</v>
          </cell>
          <cell r="AO469">
            <v>56650000</v>
          </cell>
          <cell r="AP469" t="str">
            <v>Interno</v>
          </cell>
          <cell r="AQ469" t="str">
            <v>Marcia Yazmin Castro Ramirez</v>
          </cell>
          <cell r="AR469" t="str">
            <v>Directora de Enfoque Diferencial</v>
          </cell>
          <cell r="AS469" t="str">
            <v>Dirección de Enfoque Diferencial</v>
          </cell>
          <cell r="AT469"/>
          <cell r="AU469">
            <v>56650000</v>
          </cell>
        </row>
        <row r="470">
          <cell r="A470">
            <v>462</v>
          </cell>
          <cell r="B470">
            <v>462</v>
          </cell>
          <cell r="C470" t="str">
            <v>CD-PS-469-2023</v>
          </cell>
          <cell r="D470">
            <v>45</v>
          </cell>
          <cell r="E470" t="str">
            <v>SECOPII</v>
          </cell>
          <cell r="F470" t="str">
            <v>Contratos</v>
          </cell>
          <cell r="G470" t="str">
            <v>17 17. Contrato de Prestación de Servicios</v>
          </cell>
          <cell r="H470" t="str">
            <v xml:space="preserve">31 31-Servicios Profesionales </v>
          </cell>
          <cell r="I470" t="str">
            <v>JENNY MABEL ZEA MOSQUERA</v>
          </cell>
          <cell r="J470">
            <v>52507586</v>
          </cell>
          <cell r="K470" t="str">
            <v>24/12/1978</v>
          </cell>
          <cell r="L470"/>
          <cell r="M470"/>
          <cell r="N470" t="str">
            <v>3 3. Único Contratista</v>
          </cell>
          <cell r="O470" t="str">
            <v xml:space="preserve">COLOMBIA </v>
          </cell>
          <cell r="P470" t="str">
            <v>CUNDINAMARCA</v>
          </cell>
          <cell r="Q470" t="str">
            <v>BOGOTA D.C</v>
          </cell>
          <cell r="R470" t="str">
            <v>PSICOLOGA
ESPECIALISTA EN PSICOLOGIA CLINICA</v>
          </cell>
          <cell r="S470" t="str">
            <v>Título Profesional con Tarjeta profesional 
cuando le sea aplicable, en carreras del Núcleo 
Básico del conocimiento (NBC) de :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requerido 
Veinticinco (25) 
meses de 
experiencia
De ser necesario se aplicará 
la equivalencia contenida en 
el artículo cuarto de la 
Resolución No. 0012 de 12 
de enero de 2017.</v>
          </cell>
          <cell r="T470" t="str">
            <v>LAURA MARCELA TAMI LEAL</v>
          </cell>
          <cell r="U470" t="str">
            <v>1 1. Ley 80</v>
          </cell>
          <cell r="V470" t="str">
            <v>5 5. Contratación directa</v>
          </cell>
          <cell r="W470" t="str">
            <v>6 6. Otro</v>
          </cell>
          <cell r="X470" t="str">
            <v>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PC45</v>
          </cell>
          <cell r="Y470">
            <v>44958</v>
          </cell>
          <cell r="Z470">
            <v>44959</v>
          </cell>
          <cell r="AA470">
            <v>45291</v>
          </cell>
          <cell r="AB470" t="str">
            <v>MESES</v>
          </cell>
          <cell r="AC470">
            <v>11.066666666666666</v>
          </cell>
          <cell r="AD470" t="str">
            <v>DIAS</v>
          </cell>
          <cell r="AE470">
            <v>332</v>
          </cell>
          <cell r="AF470" t="str">
            <v>https://community.secop.gov.co/Public/Tendering/OpportunityDetail/Index?noticeUID=CO1.NTC.3902548&amp;isFromPublicArea=True&amp;isModal=true&amp;asPopupView=true</v>
          </cell>
          <cell r="AG470">
            <v>44958</v>
          </cell>
          <cell r="AH470" t="str">
            <v>1 1. Inversión</v>
          </cell>
          <cell r="AI470" t="str">
            <v>O23011601050000007671</v>
          </cell>
          <cell r="AJ470">
            <v>244</v>
          </cell>
          <cell r="AK470">
            <v>44930</v>
          </cell>
          <cell r="AL470">
            <v>56650000</v>
          </cell>
          <cell r="AM470">
            <v>530</v>
          </cell>
          <cell r="AN470">
            <v>44959</v>
          </cell>
          <cell r="AO470">
            <v>56650000</v>
          </cell>
          <cell r="AP470" t="str">
            <v>Interno</v>
          </cell>
          <cell r="AQ470" t="str">
            <v>Marcia Yazmin Castro Ramirez</v>
          </cell>
          <cell r="AR470" t="str">
            <v>Directora de Enfoque Diferencial</v>
          </cell>
          <cell r="AS470" t="str">
            <v>Dirección de Enfoque Diferencial</v>
          </cell>
          <cell r="AT470"/>
          <cell r="AU470">
            <v>56650000</v>
          </cell>
        </row>
        <row r="471">
          <cell r="A471">
            <v>463</v>
          </cell>
          <cell r="B471">
            <v>463</v>
          </cell>
          <cell r="C471" t="str">
            <v>CD-PS-470-2023</v>
          </cell>
          <cell r="D471">
            <v>465</v>
          </cell>
          <cell r="E471" t="str">
            <v>SECOPII</v>
          </cell>
          <cell r="F471" t="str">
            <v>Contratos</v>
          </cell>
          <cell r="G471" t="str">
            <v>17 17. Contrato de Prestación de Servicios</v>
          </cell>
          <cell r="H471" t="str">
            <v xml:space="preserve">31 31-Servicios Profesionales </v>
          </cell>
          <cell r="I471" t="str">
            <v>MARIA FERNANDA JARAMILLO JIMENEZ</v>
          </cell>
          <cell r="J471">
            <v>1032366030</v>
          </cell>
          <cell r="K471" t="str">
            <v>05/01/1986</v>
          </cell>
          <cell r="L471"/>
          <cell r="M471"/>
          <cell r="N471" t="str">
            <v>3 3. Único Contratista</v>
          </cell>
          <cell r="O471" t="str">
            <v>COLOMBIA</v>
          </cell>
          <cell r="P471" t="str">
            <v>VALLE DEL CAUCA</v>
          </cell>
          <cell r="Q471" t="str">
            <v>GADALAJARA DE BUGA</v>
          </cell>
          <cell r="R471" t="str">
            <v>PoliÃ³loga</v>
          </cell>
          <cell r="S471" t="str">
            <v>Título Profesional con tarjeta 
profesional cuando sea aplicable, en 
las disciplinas Académicas del 
núcleo básico del conocimiento 
NBC de Antropología y artesiberales; Sociología, Trabajo 
Social; Ciencia Política, Relaciones 
Internacionales; Derecho y Afines; 
Administración.. 
Título de especialización en: Áreas 
afines
Mínimo dieciocho 
(18) meses de 
experiencia 
profesional
Dos (2) años de experiencia 
profesional por Título de 
postgrado en la Modalidad 
de Especialización, esto 
según lo establecido en la Resolución 0012 del 12 de 
enero de 2017.</v>
          </cell>
          <cell r="T471" t="str">
            <v>LAURA MARCELA TAMI LEAL</v>
          </cell>
          <cell r="U471" t="str">
            <v>1 1. Ley 80</v>
          </cell>
          <cell r="V471" t="str">
            <v>5 5. Contratación directa</v>
          </cell>
          <cell r="W471" t="str">
            <v>6 6. Otro</v>
          </cell>
          <cell r="X471" t="str">
            <v>Prestar servicios profesionales para apoyar la elaboración de lineamientos metodológicos y avanzar con acciones de monitoreo y seguimiento a la implementación de políticas poblacionales y sectoriales asociadas con el avance de la PPMYEG  PC 465</v>
          </cell>
          <cell r="Y471">
            <v>44958</v>
          </cell>
          <cell r="Z471">
            <v>44959</v>
          </cell>
          <cell r="AA471">
            <v>45291</v>
          </cell>
          <cell r="AB471" t="str">
            <v>MESES</v>
          </cell>
          <cell r="AC471">
            <v>11.066666666666666</v>
          </cell>
          <cell r="AD471" t="str">
            <v>DIAS</v>
          </cell>
          <cell r="AE471">
            <v>332</v>
          </cell>
          <cell r="AF471" t="str">
            <v>https://community.secop.gov.co/Public/Tendering/OpportunityDetail/Index?noticeUID=CO1.NTC.3897929&amp;isFromPublicArea=True&amp;isModal=true&amp;asPopupView=true</v>
          </cell>
          <cell r="AG471">
            <v>44958</v>
          </cell>
          <cell r="AH471" t="str">
            <v>1 1. Inversión</v>
          </cell>
          <cell r="AI471" t="str">
            <v>O23011601020000007675</v>
          </cell>
          <cell r="AJ471">
            <v>393</v>
          </cell>
          <cell r="AK471">
            <v>44930</v>
          </cell>
          <cell r="AL471">
            <v>81345000</v>
          </cell>
          <cell r="AM471">
            <v>498</v>
          </cell>
          <cell r="AN471">
            <v>44958</v>
          </cell>
          <cell r="AO471">
            <v>81345000</v>
          </cell>
          <cell r="AP471" t="str">
            <v>Interno</v>
          </cell>
          <cell r="AQ471" t="str">
            <v>Marcela Enciso Gaitan</v>
          </cell>
          <cell r="AR471" t="str">
            <v>Directora de Territorialización de Derechos y Participación</v>
          </cell>
          <cell r="AS471" t="str">
            <v>Dirección de Territorialización de Derechos y Participación</v>
          </cell>
          <cell r="AT471"/>
          <cell r="AU471">
            <v>81345000</v>
          </cell>
        </row>
        <row r="472">
          <cell r="A472">
            <v>464</v>
          </cell>
          <cell r="B472">
            <v>464</v>
          </cell>
          <cell r="C472" t="str">
            <v>CD-PS-471-2023</v>
          </cell>
          <cell r="D472">
            <v>853</v>
          </cell>
          <cell r="E472" t="str">
            <v>SECOPII</v>
          </cell>
          <cell r="F472" t="str">
            <v>Contratos</v>
          </cell>
          <cell r="G472" t="str">
            <v>17 17. Contrato de Prestación de Servicios</v>
          </cell>
          <cell r="H472" t="str">
            <v xml:space="preserve">31 31-Servicios Profesionales </v>
          </cell>
          <cell r="I472" t="str">
            <v>SIRLEY YESSENIA QUEVEDO RODRIGUEZ</v>
          </cell>
          <cell r="J472">
            <v>1026563920</v>
          </cell>
          <cell r="K472" t="str">
            <v>06/05/1990</v>
          </cell>
          <cell r="L472"/>
          <cell r="M472"/>
          <cell r="N472" t="str">
            <v>3 3. Único Contratista</v>
          </cell>
          <cell r="O472" t="str">
            <v>COLOMBIA</v>
          </cell>
          <cell r="P472" t="str">
            <v>CUNDINAMARCA</v>
          </cell>
          <cell r="Q472" t="str">
            <v>BOGOTA D.C</v>
          </cell>
          <cell r="R472" t="str">
            <v>ADMINISTRADORA AMBIENTAL</v>
          </cell>
          <cell r="S472" t="str">
            <v>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17 meses de 
experiencia 
profesional.Título de posgrado en
la modalidad de
especialización por dos
(2) años de experiencia
profesional o
viceversa.</v>
          </cell>
          <cell r="T472" t="str">
            <v>LAURA MARCELA TAMI LEAL</v>
          </cell>
          <cell r="U472" t="str">
            <v>1 1. Ley 80</v>
          </cell>
          <cell r="V472" t="str">
            <v>5 5. Contratación directa</v>
          </cell>
          <cell r="W472" t="str">
            <v>6 6. Otro</v>
          </cell>
          <cell r="X472" t="str">
            <v>Prestar servicios profesionales para apoyar a la Secretaría Distrital de la Mujer en la ejecución y sostenibilidad de las dimensiones, políticas y planes institucionales del Modelo Integrado de Planeación y Gestión de la Entidad. pc 853</v>
          </cell>
          <cell r="Y472">
            <v>44958</v>
          </cell>
          <cell r="Z472">
            <v>44959</v>
          </cell>
          <cell r="AA472">
            <v>45291</v>
          </cell>
          <cell r="AB472" t="str">
            <v>MESES</v>
          </cell>
          <cell r="AC472">
            <v>11.066666666666666</v>
          </cell>
          <cell r="AD472" t="str">
            <v>DIAS</v>
          </cell>
          <cell r="AE472">
            <v>332</v>
          </cell>
          <cell r="AF472" t="str">
            <v>https://community.secop.gov.co/Public/Tendering/OpportunityDetail/Index?noticeUID=CO1.NTC.3897339&amp;isFromPublicArea=True&amp;isModal=true&amp;asPopupView=true</v>
          </cell>
          <cell r="AG472">
            <v>44958</v>
          </cell>
          <cell r="AH472" t="str">
            <v>1 1. Inversión</v>
          </cell>
          <cell r="AI472" t="str">
            <v>O23011605560000007662</v>
          </cell>
          <cell r="AJ472">
            <v>99</v>
          </cell>
          <cell r="AK472">
            <v>44930</v>
          </cell>
          <cell r="AL472">
            <v>87519333</v>
          </cell>
          <cell r="AM472">
            <v>502</v>
          </cell>
          <cell r="AN472">
            <v>44959</v>
          </cell>
          <cell r="AO472">
            <v>87519333</v>
          </cell>
          <cell r="AP472" t="str">
            <v>Interno</v>
          </cell>
          <cell r="AQ472" t="str">
            <v>Sandra Catalina Campos Romero</v>
          </cell>
          <cell r="AR472" t="str">
            <v>Jefe Asesora de Planeación</v>
          </cell>
          <cell r="AS472" t="str">
            <v>Oficina Asesora de Planeación</v>
          </cell>
          <cell r="AT472"/>
          <cell r="AU472">
            <v>87519333</v>
          </cell>
        </row>
        <row r="473">
          <cell r="A473">
            <v>465</v>
          </cell>
          <cell r="B473">
            <v>465</v>
          </cell>
          <cell r="C473" t="str">
            <v>CD-PS-472-2023</v>
          </cell>
          <cell r="D473">
            <v>362</v>
          </cell>
          <cell r="E473" t="str">
            <v>SECOPII</v>
          </cell>
          <cell r="F473" t="str">
            <v>Contratos</v>
          </cell>
          <cell r="G473" t="str">
            <v>17 17. Contrato de Prestación de Servicios</v>
          </cell>
          <cell r="H473" t="str">
            <v xml:space="preserve">31 31-Servicios Profesionales </v>
          </cell>
          <cell r="I473" t="str">
            <v>GESLLY ZARIF CARDENAS GUERRERO</v>
          </cell>
          <cell r="J473">
            <v>1096955788</v>
          </cell>
          <cell r="K473" t="str">
            <v>31/12/1994</v>
          </cell>
          <cell r="L473"/>
          <cell r="M473"/>
          <cell r="N473" t="str">
            <v>3 3. Único Contratista</v>
          </cell>
          <cell r="O473" t="str">
            <v xml:space="preserve">COLOMBIA </v>
          </cell>
          <cell r="P473" t="str">
            <v>SANTANDER</v>
          </cell>
          <cell r="Q473" t="str">
            <v>MALAGA</v>
          </cell>
          <cell r="R473" t="str">
            <v>Trabajo social</v>
          </cell>
          <cell r="S473"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73" t="str">
            <v>LAURA MARCELA TAMI LEAL</v>
          </cell>
          <cell r="U473" t="str">
            <v>1 1. Ley 80</v>
          </cell>
          <cell r="V473" t="str">
            <v>5 5. Contratación directa</v>
          </cell>
          <cell r="W473" t="str">
            <v>6 6. Otro</v>
          </cell>
          <cell r="X473"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362</v>
          </cell>
          <cell r="Y473">
            <v>44958</v>
          </cell>
          <cell r="Z473">
            <v>44959</v>
          </cell>
          <cell r="AA473">
            <v>45291</v>
          </cell>
          <cell r="AB473" t="str">
            <v>MESES</v>
          </cell>
          <cell r="AC473">
            <v>11.066666666666666</v>
          </cell>
          <cell r="AD473" t="str">
            <v>DIAS</v>
          </cell>
          <cell r="AE473">
            <v>332</v>
          </cell>
          <cell r="AF473" t="str">
            <v>https://community.secop.gov.co/Public/Tendering/OpportunityDetail/Index?noticeUID=CO1.NTC.3899290&amp;isFromPublicArea=True&amp;isModal=true&amp;asPopupView=true</v>
          </cell>
          <cell r="AG473">
            <v>44958</v>
          </cell>
          <cell r="AH473" t="str">
            <v>1 1. Inversión</v>
          </cell>
          <cell r="AI473" t="str">
            <v>O23011603400000007734</v>
          </cell>
          <cell r="AJ473">
            <v>173</v>
          </cell>
          <cell r="AK473">
            <v>44930</v>
          </cell>
          <cell r="AL473">
            <v>63019000</v>
          </cell>
          <cell r="AM473">
            <v>503</v>
          </cell>
          <cell r="AN473">
            <v>44959</v>
          </cell>
          <cell r="AO473">
            <v>63019000</v>
          </cell>
          <cell r="AP473" t="str">
            <v>Interno</v>
          </cell>
          <cell r="AQ473" t="str">
            <v>Alexandra Quintero Benavides</v>
          </cell>
          <cell r="AR473" t="str">
            <v>Directora de la Eliminación de Violencias contra las Mujeres y Acceso a la Justicia</v>
          </cell>
          <cell r="AS473" t="str">
            <v>Dirección de la Eliminación de Violencias contra las Mujeres y Acceso a la Justicia</v>
          </cell>
          <cell r="AT473"/>
          <cell r="AU473">
            <v>63019000</v>
          </cell>
        </row>
        <row r="474">
          <cell r="A474">
            <v>466</v>
          </cell>
          <cell r="B474">
            <v>466</v>
          </cell>
          <cell r="C474" t="str">
            <v>CD-PS-473-2023</v>
          </cell>
          <cell r="D474">
            <v>364</v>
          </cell>
          <cell r="E474" t="str">
            <v>SECOPII</v>
          </cell>
          <cell r="F474" t="str">
            <v>Contratos</v>
          </cell>
          <cell r="G474" t="str">
            <v>17 17. Contrato de Prestación de Servicios</v>
          </cell>
          <cell r="H474" t="str">
            <v xml:space="preserve">31 31-Servicios Profesionales </v>
          </cell>
          <cell r="I474" t="str">
            <v>NATALY MILDREDT SANCHEZ MURCIA</v>
          </cell>
          <cell r="J474">
            <v>1053332784</v>
          </cell>
          <cell r="K474" t="str">
            <v>03/07/1980</v>
          </cell>
          <cell r="L474"/>
          <cell r="M474"/>
          <cell r="N474" t="str">
            <v>3 3. Único Contratista</v>
          </cell>
          <cell r="O474" t="str">
            <v xml:space="preserve">COLOMBIA </v>
          </cell>
          <cell r="P474" t="str">
            <v>BOYACA</v>
          </cell>
          <cell r="Q474" t="str">
            <v>CHIQUINQUIRA</v>
          </cell>
          <cell r="R474" t="str">
            <v>PSICOLOGA</v>
          </cell>
          <cell r="S474" t="str">
            <v>➢Título 
profesional en 
el núcleo 
básico del 
conocimiento 
de: Psicología o 
Trabajo social.
➢Título de 
Posgrado en la 
modalidad de 
Especialización
o cualquiera de 
sus 
equivalencias. 
➢Título 
profesional en 
el núcleo 
básico del 
conocimiento 
de: Psicología o 
Trabajo social.
➢Título de 
Posgrado en la 
modalidad de 
Especialización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74" t="str">
            <v>LAURA MARCELA TAMI LEAL</v>
          </cell>
          <cell r="U474" t="str">
            <v>1 1. Ley 80</v>
          </cell>
          <cell r="V474" t="str">
            <v>5 5. Contratación directa</v>
          </cell>
          <cell r="W474" t="str">
            <v>6 6. Otro</v>
          </cell>
          <cell r="X474"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364</v>
          </cell>
          <cell r="Y474">
            <v>44958</v>
          </cell>
          <cell r="Z474">
            <v>44959</v>
          </cell>
          <cell r="AA474">
            <v>45291</v>
          </cell>
          <cell r="AB474" t="str">
            <v>MESES</v>
          </cell>
          <cell r="AC474">
            <v>11.066666666666666</v>
          </cell>
          <cell r="AD474" t="str">
            <v>DIAS</v>
          </cell>
          <cell r="AE474">
            <v>332</v>
          </cell>
          <cell r="AF474" t="str">
            <v>https://community.secop.gov.co/Public/Tendering/OpportunityDetail/Index?noticeUID=CO1.NTC.3899588&amp;isFromPublicArea=True&amp;isModal=true&amp;asPopupView=true</v>
          </cell>
          <cell r="AG474">
            <v>44958</v>
          </cell>
          <cell r="AH474" t="str">
            <v>1 1. Inversión</v>
          </cell>
          <cell r="AI474" t="str">
            <v>O23011603400000007734</v>
          </cell>
          <cell r="AJ474">
            <v>180</v>
          </cell>
          <cell r="AK474">
            <v>44930</v>
          </cell>
          <cell r="AL474">
            <v>63019000</v>
          </cell>
          <cell r="AM474">
            <v>504</v>
          </cell>
          <cell r="AN474">
            <v>44959</v>
          </cell>
          <cell r="AO474">
            <v>63019000</v>
          </cell>
          <cell r="AP474" t="str">
            <v>Interno</v>
          </cell>
          <cell r="AQ474" t="str">
            <v>Alexandra Quintero Benavides</v>
          </cell>
          <cell r="AR474" t="str">
            <v>Directora de la Eliminación de Violencias contra las Mujeres y Acceso a la Justicia</v>
          </cell>
          <cell r="AS474" t="str">
            <v>Dirección de la Eliminación de Violencias contra las Mujeres y Acceso a la Justicia</v>
          </cell>
          <cell r="AT474"/>
          <cell r="AU474">
            <v>63019000</v>
          </cell>
        </row>
        <row r="475">
          <cell r="A475">
            <v>467</v>
          </cell>
          <cell r="B475">
            <v>467</v>
          </cell>
          <cell r="C475" t="str">
            <v>CD-PS-474-2023</v>
          </cell>
          <cell r="D475">
            <v>2</v>
          </cell>
          <cell r="E475" t="str">
            <v>SECOPII</v>
          </cell>
          <cell r="F475" t="str">
            <v>Contratos</v>
          </cell>
          <cell r="G475" t="str">
            <v>17 17. Contrato de Prestación de Servicios</v>
          </cell>
          <cell r="H475" t="str">
            <v xml:space="preserve">31 31-Servicios Profesionales </v>
          </cell>
          <cell r="I475" t="str">
            <v>MONICA PATRICIA HOYOS ROBAYO</v>
          </cell>
          <cell r="J475">
            <v>1022343721</v>
          </cell>
          <cell r="K475" t="str">
            <v>12/02/1988</v>
          </cell>
          <cell r="L475"/>
          <cell r="M475"/>
          <cell r="N475" t="str">
            <v>3 3. Único Contratista</v>
          </cell>
          <cell r="O475" t="str">
            <v>COLOMBIA</v>
          </cell>
          <cell r="P475" t="str">
            <v>CUNDINAMARCA</v>
          </cell>
          <cell r="Q475" t="str">
            <v>BOGOTA D.C</v>
          </cell>
          <cell r="R475" t="str">
            <v>PSICOLOGA</v>
          </cell>
          <cell r="S475" t="str">
            <v>Título profesional en
disciplinas académicas
de los núcleos básicos
de conocimiento NBC
de: Educación;
Administración;
Economía; Psicología;
Sociología, Trabajo
social y afines;Antropología, Artes
Liberales; Ciencia
Política, Relaciones
Internacionales,
Derecho y
Afines. Título de
Posgrado en la
modalidad de
especialización en
carreras afines o su
equivalencia
10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475" t="str">
            <v>LAURA MARCELA TAMI LEAL</v>
          </cell>
          <cell r="U475" t="str">
            <v>1 1. Ley 80</v>
          </cell>
          <cell r="V475" t="str">
            <v>5 5. Contratación directa</v>
          </cell>
          <cell r="W475" t="str">
            <v>6 6. Otro</v>
          </cell>
          <cell r="X475" t="str">
            <v>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corresponsabilidad.PC2</v>
          </cell>
          <cell r="Y475">
            <v>44958</v>
          </cell>
          <cell r="Z475">
            <v>44959</v>
          </cell>
          <cell r="AA475">
            <v>45291</v>
          </cell>
          <cell r="AB475" t="str">
            <v>MESES</v>
          </cell>
          <cell r="AC475">
            <v>11.066666666666666</v>
          </cell>
          <cell r="AD475" t="str">
            <v>DIAS</v>
          </cell>
          <cell r="AE475">
            <v>332</v>
          </cell>
          <cell r="AF475" t="str">
            <v>https://community.secop.gov.co/Public/Tendering/OpportunityDetail/Index?noticeUID=CO1.NTC.3898952&amp;isFromPublicArea=True&amp;isModal=true&amp;asPopupView=true</v>
          </cell>
          <cell r="AG475">
            <v>44958</v>
          </cell>
          <cell r="AH475" t="str">
            <v>1 1. Inversión</v>
          </cell>
          <cell r="AI475" t="str">
            <v>O23011601050000007671</v>
          </cell>
          <cell r="AJ475">
            <v>126</v>
          </cell>
          <cell r="AK475">
            <v>44930</v>
          </cell>
          <cell r="AL475">
            <v>71070000</v>
          </cell>
          <cell r="AM475">
            <v>526</v>
          </cell>
          <cell r="AN475">
            <v>44959</v>
          </cell>
          <cell r="AO475">
            <v>69834000</v>
          </cell>
          <cell r="AP475" t="str">
            <v>Interno</v>
          </cell>
          <cell r="AQ475" t="str">
            <v>Diana Maria Parra Romero</v>
          </cell>
          <cell r="AR475" t="str">
            <v>Subsecretaria del Cuidado y Políticas de Igualdad</v>
          </cell>
          <cell r="AS475" t="str">
            <v>Subsecretaría del Cuidado y Políticas de Igualdad</v>
          </cell>
          <cell r="AT475"/>
          <cell r="AU475">
            <v>69834000</v>
          </cell>
        </row>
        <row r="476">
          <cell r="A476">
            <v>468</v>
          </cell>
          <cell r="B476">
            <v>468</v>
          </cell>
          <cell r="C476" t="str">
            <v>CD-PS-475-2023</v>
          </cell>
          <cell r="D476">
            <v>3</v>
          </cell>
          <cell r="E476" t="str">
            <v>SECOPII</v>
          </cell>
          <cell r="F476" t="str">
            <v>Contratos</v>
          </cell>
          <cell r="G476" t="str">
            <v>17 17. Contrato de Prestación de Servicios</v>
          </cell>
          <cell r="H476" t="str">
            <v xml:space="preserve">31 31-Servicios Profesionales </v>
          </cell>
          <cell r="I476" t="str">
            <v>MARIA CONSTANZA LOPEZ MEJIA</v>
          </cell>
          <cell r="J476">
            <v>1085274653</v>
          </cell>
          <cell r="K476" t="str">
            <v>20/12/1988</v>
          </cell>
          <cell r="L476"/>
          <cell r="M476"/>
          <cell r="N476" t="str">
            <v>3 3. Único Contratista</v>
          </cell>
          <cell r="O476" t="str">
            <v xml:space="preserve">COLOMBIA </v>
          </cell>
          <cell r="P476" t="str">
            <v>NARIÑO</v>
          </cell>
          <cell r="Q476" t="str">
            <v>PASTO</v>
          </cell>
          <cell r="R476" t="str">
            <v>PROFESIONAL EN ADMIISTRACION DE NEGOCIOS</v>
          </cell>
          <cell r="S476" t="str">
            <v xml:space="preserve">Título profesional en 
disciplinas académicas 
de los núcleos básicos 
de conocimiento NBC 
de: Educación; 
Administración; 
Economía; Psicología; 
Sociología, Trabajo 
social y afines;Antropología, Artes 
Liberales; Ciencia 
Política, Relaciones 
Internacionales, 
Derecho y 
Afines. Título de 
Posgrado en la 
modalidad de 
especialización en 
carreras afines o su 
equivalenci
10 ME
Para este proceso, en los términos 
del artículo 4 de la resolución 
0012 de 2017, le son aplicables las 
equivalencias siguientes:
1. Título de posgrado en la 
Modalidad de Maestría por 
tres (3) años de experiencia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profesional o viceversa o por 
título de Posgrado en la 
</v>
          </cell>
          <cell r="T476" t="str">
            <v>LAURA MARCELA TAMI LEAL</v>
          </cell>
          <cell r="U476" t="str">
            <v>1 1. Ley 80</v>
          </cell>
          <cell r="V476" t="str">
            <v>5 5. Contratación directa</v>
          </cell>
          <cell r="W476" t="str">
            <v>6 6. Otro</v>
          </cell>
          <cell r="X476" t="str">
            <v>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PC3</v>
          </cell>
          <cell r="Y476">
            <v>44958</v>
          </cell>
          <cell r="Z476">
            <v>44959</v>
          </cell>
          <cell r="AA476">
            <v>45291</v>
          </cell>
          <cell r="AB476" t="str">
            <v>MESES</v>
          </cell>
          <cell r="AC476">
            <v>11.066666666666666</v>
          </cell>
          <cell r="AD476" t="str">
            <v>DIAS</v>
          </cell>
          <cell r="AE476">
            <v>332</v>
          </cell>
          <cell r="AF476" t="str">
            <v>https://community.secop.gov.co/Public/Tendering/OpportunityDetail/Index?noticeUID=CO1.NTC.3899501&amp;isFromPublicArea=True&amp;isModal=true&amp;asPopupView=true</v>
          </cell>
          <cell r="AG476">
            <v>44958</v>
          </cell>
          <cell r="AH476" t="str">
            <v>1 1. Inversión</v>
          </cell>
          <cell r="AI476" t="str">
            <v>O23011601050000007671</v>
          </cell>
          <cell r="AJ476">
            <v>129</v>
          </cell>
          <cell r="AK476">
            <v>44930</v>
          </cell>
          <cell r="AL476">
            <v>71070000</v>
          </cell>
          <cell r="AM476">
            <v>527</v>
          </cell>
          <cell r="AN476">
            <v>44959</v>
          </cell>
          <cell r="AO476">
            <v>69834000</v>
          </cell>
          <cell r="AP476" t="str">
            <v>Interno</v>
          </cell>
          <cell r="AQ476" t="str">
            <v>Diana Maria Parra Romero</v>
          </cell>
          <cell r="AR476" t="str">
            <v>Subsecretaria del Cuidado y Políticas de Igualdad</v>
          </cell>
          <cell r="AS476" t="str">
            <v>Subsecretaría del Cuidado y Políticas de Igualdad</v>
          </cell>
          <cell r="AT476"/>
          <cell r="AU476">
            <v>69834000</v>
          </cell>
        </row>
        <row r="477">
          <cell r="A477">
            <v>469</v>
          </cell>
          <cell r="B477">
            <v>469</v>
          </cell>
          <cell r="C477" t="str">
            <v>CD-PS-476-2023</v>
          </cell>
          <cell r="D477">
            <v>723</v>
          </cell>
          <cell r="E477" t="str">
            <v>SECOPII</v>
          </cell>
          <cell r="F477" t="str">
            <v>Contratos</v>
          </cell>
          <cell r="G477" t="str">
            <v>17 17. Contrato de Prestación de Servicios</v>
          </cell>
          <cell r="H477" t="str">
            <v xml:space="preserve">31 31-Servicios Profesionales </v>
          </cell>
          <cell r="I477" t="str">
            <v>MARIA CAROLINA SALAZAR PARDO</v>
          </cell>
          <cell r="J477">
            <v>52517097</v>
          </cell>
          <cell r="K477" t="str">
            <v>07/08/1980</v>
          </cell>
          <cell r="L477"/>
          <cell r="M477"/>
          <cell r="N477" t="str">
            <v>3 3. Único Contratista</v>
          </cell>
          <cell r="O477" t="str">
            <v>COLOMBIA</v>
          </cell>
          <cell r="P477" t="str">
            <v>CUNDINAMARCA</v>
          </cell>
          <cell r="Q477" t="str">
            <v>BOGOTÁ</v>
          </cell>
          <cell r="R477" t="str">
            <v>ADMINISTRADORA DE EMPRESAS</v>
          </cell>
          <cell r="S477"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 en carreras 
afines o su equivalencia.
44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477" t="str">
            <v>LAURA MARCELA TAMI LEAL</v>
          </cell>
          <cell r="U477" t="str">
            <v>1 1. Ley 80</v>
          </cell>
          <cell r="V477" t="str">
            <v>5 5. Contratación directa</v>
          </cell>
          <cell r="W477" t="str">
            <v>6 6. Otro</v>
          </cell>
          <cell r="X477" t="str">
            <v>Prestar servicios profesionales para coordinar la implementación de la estrategia de empleo y emprendimiento de la Secretaría Distrital de la Mujer, así como apoyar la articulación de esta con los diferentes actores públicos y privados. pc 723</v>
          </cell>
          <cell r="Y477">
            <v>44958</v>
          </cell>
          <cell r="Z477">
            <v>44963</v>
          </cell>
          <cell r="AA477">
            <v>45291</v>
          </cell>
          <cell r="AB477" t="str">
            <v>MESES</v>
          </cell>
          <cell r="AC477">
            <v>10.933333333333334</v>
          </cell>
          <cell r="AD477" t="str">
            <v>DIAS</v>
          </cell>
          <cell r="AE477">
            <v>328</v>
          </cell>
          <cell r="AF477" t="str">
            <v>https://community.secop.gov.co/Public/Tendering/OpportunityDetail/Index?noticeUID=CO1.NTC.3898972&amp;isFromPublicArea=True&amp;isModal=true&amp;asPopupView=true</v>
          </cell>
          <cell r="AG477">
            <v>44958</v>
          </cell>
          <cell r="AH477" t="str">
            <v>1 1. Inversión</v>
          </cell>
          <cell r="AI477" t="str">
            <v>O23011601020000007673</v>
          </cell>
          <cell r="AJ477">
            <v>651</v>
          </cell>
          <cell r="AK477">
            <v>44930</v>
          </cell>
          <cell r="AL477">
            <v>110000000</v>
          </cell>
          <cell r="AM477">
            <v>531</v>
          </cell>
          <cell r="AN477">
            <v>44959</v>
          </cell>
          <cell r="AO477">
            <v>110000000</v>
          </cell>
          <cell r="AP477" t="str">
            <v>Interno</v>
          </cell>
          <cell r="AQ477" t="str">
            <v>Diana Maria Parra Romero</v>
          </cell>
          <cell r="AR477" t="str">
            <v>Subsecretaria del Cuidado y Políticas de Igualdad</v>
          </cell>
          <cell r="AS477" t="str">
            <v>Subsecretaría del Cuidado y Políticas de Igualdad</v>
          </cell>
          <cell r="AT477"/>
          <cell r="AU477">
            <v>110000000</v>
          </cell>
        </row>
        <row r="478">
          <cell r="A478">
            <v>470</v>
          </cell>
          <cell r="B478">
            <v>470</v>
          </cell>
          <cell r="C478" t="str">
            <v>CD-PS-477-2023</v>
          </cell>
          <cell r="D478">
            <v>129</v>
          </cell>
          <cell r="E478" t="str">
            <v>SECOPII</v>
          </cell>
          <cell r="F478" t="str">
            <v>Contratos</v>
          </cell>
          <cell r="G478" t="str">
            <v>17 17. Contrato de Prestación de Servicios</v>
          </cell>
          <cell r="H478" t="str">
            <v xml:space="preserve">31 31-Servicios Profesionales </v>
          </cell>
          <cell r="I478" t="str">
            <v>JENIFER TATIANA SANCHEZ DAZA</v>
          </cell>
          <cell r="J478">
            <v>1032451999</v>
          </cell>
          <cell r="K478" t="str">
            <v>09/01/1992</v>
          </cell>
          <cell r="L478"/>
          <cell r="M478"/>
          <cell r="N478" t="str">
            <v>3 3. Único Contratista</v>
          </cell>
          <cell r="O478" t="str">
            <v>COLOMBIA</v>
          </cell>
          <cell r="P478" t="str">
            <v>CUNDINAMARCA</v>
          </cell>
          <cell r="Q478" t="str">
            <v>BOGOTÁ</v>
          </cell>
          <cell r="R478" t="str">
            <v xml:space="preserve">PSICOLOGA
ESPECIALISTA EN ESTUDIOS FEMINISTAS Y DE GENERO </v>
          </cell>
          <cell r="S478" t="str">
            <v xml:space="preserve">TP y 25 - 33 ME
Académicos: Título de 
formación profesional en las 
disciplinas académicas de los n
úcleos básicos del conocimiento 
- NBC de: Psicología y/o 
Sociología, Trabajo Social y 
afines
Mínimo Treinta y dos (32) meses 
de experiencia profesiona
De ser necesario se 
aplicará la equivalencia 
contenida en el artículo 
cuarto de la Resolución 
No. 0012 de 12 de enero 
de 2017.
</v>
          </cell>
          <cell r="T478" t="str">
            <v>LAURA MARCELA TAMI LEAL</v>
          </cell>
          <cell r="U478" t="str">
            <v>1 1. Ley 80</v>
          </cell>
          <cell r="V478" t="str">
            <v>5 5. Contratación directa</v>
          </cell>
          <cell r="W478" t="str">
            <v>6 6. Otro</v>
          </cell>
          <cell r="X478"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129</v>
          </cell>
          <cell r="Y478">
            <v>44958</v>
          </cell>
          <cell r="Z478">
            <v>44959</v>
          </cell>
          <cell r="AA478">
            <v>45276</v>
          </cell>
          <cell r="AB478" t="str">
            <v>MESES</v>
          </cell>
          <cell r="AC478">
            <v>10.566666666666666</v>
          </cell>
          <cell r="AD478" t="str">
            <v>DIAS</v>
          </cell>
          <cell r="AE478">
            <v>317</v>
          </cell>
          <cell r="AF478" t="str">
            <v>https://community.secop.gov.co/Public/Tendering/OpportunityDetail/Index?noticeUID=CO1.NTC.3899132&amp;isFromPublicArea=True&amp;isModal=true&amp;asPopupView=true</v>
          </cell>
          <cell r="AG478">
            <v>44958</v>
          </cell>
          <cell r="AH478" t="str">
            <v>1 1. Inversión</v>
          </cell>
          <cell r="AI478" t="str">
            <v>O23011603400000007672</v>
          </cell>
          <cell r="AJ478">
            <v>901</v>
          </cell>
          <cell r="AK478">
            <v>44930</v>
          </cell>
          <cell r="AL478">
            <v>55377000</v>
          </cell>
          <cell r="AM478">
            <v>505</v>
          </cell>
          <cell r="AN478">
            <v>44959</v>
          </cell>
          <cell r="AO478">
            <v>55377000</v>
          </cell>
          <cell r="AP478" t="str">
            <v>Interno</v>
          </cell>
          <cell r="AQ478" t="str">
            <v>Lisa Cristina Gomez Camargo</v>
          </cell>
          <cell r="AR478" t="str">
            <v>Subsecretaria de Fortalecimiento de Capacidades y Oportunidades</v>
          </cell>
          <cell r="AS478" t="str">
            <v>Subsecretaría de Fortalecimiento de Capacidades y Oportunidades</v>
          </cell>
          <cell r="AT478"/>
          <cell r="AU478">
            <v>55377000</v>
          </cell>
        </row>
        <row r="479">
          <cell r="A479">
            <v>471</v>
          </cell>
          <cell r="B479">
            <v>471</v>
          </cell>
          <cell r="C479" t="str">
            <v>CD-PS-478-2023</v>
          </cell>
          <cell r="D479">
            <v>628</v>
          </cell>
          <cell r="E479" t="str">
            <v>SECOPII</v>
          </cell>
          <cell r="F479" t="str">
            <v>Contratos</v>
          </cell>
          <cell r="G479" t="str">
            <v>17 17. Contrato de Prestación de Servicios</v>
          </cell>
          <cell r="H479" t="str">
            <v xml:space="preserve">31 31-Servicios Profesionales </v>
          </cell>
          <cell r="I479" t="str">
            <v>STEFANIA  VILLAMIZAR CUBIDES</v>
          </cell>
          <cell r="J479">
            <v>1010178342</v>
          </cell>
          <cell r="K479" t="str">
            <v>12/07/1988</v>
          </cell>
          <cell r="L479"/>
          <cell r="M479"/>
          <cell r="N479" t="str">
            <v>3 3. Único Contratista</v>
          </cell>
          <cell r="O479" t="str">
            <v xml:space="preserve">COLOMBIA </v>
          </cell>
          <cell r="P479" t="str">
            <v>CUNDINAMARCA</v>
          </cell>
          <cell r="Q479" t="str">
            <v>BOGOTA D.C</v>
          </cell>
          <cell r="R479" t="str">
            <v xml:space="preserve">PSICOLOGA </v>
          </cell>
          <cell r="S479" t="str">
            <v>Título profesional en disciplinas académicas del núcleo básico de conocimiento NBC de: Arquitectura; Geografía, Historia; Educación; Administración;Economía; Contaduría Pública; Ingeniería Administrativa y afines; Ingeniería Industrial y afines; Otras Ingenierías; ComunicaciónOtras Ingenierías; Comunicación Psicología; Sociología, Trabajo social y afines; Antropología,Artes Liberales; Ciencias Políticas,Relaciones Internacionales,Derecho y afines.Título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479" t="str">
            <v>LAURA MARCELA TAMI LEAL</v>
          </cell>
          <cell r="U479" t="str">
            <v>1 1. Ley 80</v>
          </cell>
          <cell r="V479" t="str">
            <v>5 5. Contratación directa</v>
          </cell>
          <cell r="W479" t="str">
            <v>6 6. Otro</v>
          </cell>
          <cell r="X479" t="str">
            <v>Apoyar técnicamente la implementación de la Política Pública de Mujeres y Equidad de Género en el marco de los derechos PC 628</v>
          </cell>
          <cell r="Y479">
            <v>44958</v>
          </cell>
          <cell r="Z479">
            <v>44963</v>
          </cell>
          <cell r="AA479">
            <v>45291</v>
          </cell>
          <cell r="AB479" t="str">
            <v>MESES</v>
          </cell>
          <cell r="AC479">
            <v>10.933333333333334</v>
          </cell>
          <cell r="AD479" t="str">
            <v>DIAS</v>
          </cell>
          <cell r="AE479">
            <v>328</v>
          </cell>
          <cell r="AF479" t="str">
            <v>https://community.secop.gov.co/Public/Tendering/OpportunityDetail/Index?noticeUID=CO1.NTC.3902524&amp;isFromPublicArea=True&amp;isModal=true&amp;asPopupView=true</v>
          </cell>
          <cell r="AG479">
            <v>44958</v>
          </cell>
          <cell r="AH479" t="str">
            <v>1 1. Inversión</v>
          </cell>
          <cell r="AI479" t="str">
            <v>O23011601050000007738</v>
          </cell>
          <cell r="AJ479">
            <v>800</v>
          </cell>
          <cell r="AK479">
            <v>44930</v>
          </cell>
          <cell r="AL479">
            <v>73645000</v>
          </cell>
          <cell r="AM479">
            <v>574</v>
          </cell>
          <cell r="AN479">
            <v>44963</v>
          </cell>
          <cell r="AO479">
            <v>73645000</v>
          </cell>
          <cell r="AP479" t="str">
            <v>Interno</v>
          </cell>
          <cell r="AQ479" t="str">
            <v>Clara López García</v>
          </cell>
          <cell r="AR479" t="str">
            <v>Directora  de Derechos y Diseño de Política</v>
          </cell>
          <cell r="AS479" t="str">
            <v>Dirección de Derechos y Diseño de Política</v>
          </cell>
          <cell r="AT479"/>
          <cell r="AU479">
            <v>73645000</v>
          </cell>
        </row>
        <row r="480">
          <cell r="A480">
            <v>472</v>
          </cell>
          <cell r="B480">
            <v>472</v>
          </cell>
          <cell r="C480" t="str">
            <v>CD-PS-479-2023</v>
          </cell>
          <cell r="D480">
            <v>367</v>
          </cell>
          <cell r="E480" t="str">
            <v>SECOPII</v>
          </cell>
          <cell r="F480" t="str">
            <v>Contratos</v>
          </cell>
          <cell r="G480" t="str">
            <v>17 17. Contrato de Prestación de Servicios</v>
          </cell>
          <cell r="H480" t="str">
            <v xml:space="preserve">31 31-Servicios Profesionales </v>
          </cell>
          <cell r="I480" t="str">
            <v>ANGELA PATRICIA SALDAÑA CONTRERAS</v>
          </cell>
          <cell r="J480">
            <v>1070969716</v>
          </cell>
          <cell r="K480" t="str">
            <v>19/03/1994</v>
          </cell>
          <cell r="L480"/>
          <cell r="M480"/>
          <cell r="N480" t="str">
            <v>3 3. Único Contratista</v>
          </cell>
          <cell r="O480" t="str">
            <v>COLOMBIA</v>
          </cell>
          <cell r="P480" t="str">
            <v>CUNDINAMARCA</v>
          </cell>
          <cell r="Q480" t="str">
            <v>FACATATIVA</v>
          </cell>
          <cell r="R480" t="str">
            <v xml:space="preserve">PSICOLOGA </v>
          </cell>
          <cell r="S480"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80" t="str">
            <v>LAURA MARCELA TAMI LEAL</v>
          </cell>
          <cell r="U480" t="str">
            <v>1 1. Ley 80</v>
          </cell>
          <cell r="V480" t="str">
            <v>5 5. Contratación directa</v>
          </cell>
          <cell r="W480" t="str">
            <v>6 6. Otro</v>
          </cell>
          <cell r="X480"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367</v>
          </cell>
          <cell r="Y480">
            <v>44958</v>
          </cell>
          <cell r="Z480">
            <v>44959</v>
          </cell>
          <cell r="AA480">
            <v>45291</v>
          </cell>
          <cell r="AB480" t="str">
            <v>MESES</v>
          </cell>
          <cell r="AC480">
            <v>11.066666666666666</v>
          </cell>
          <cell r="AD480" t="str">
            <v>DIAS</v>
          </cell>
          <cell r="AE480">
            <v>332</v>
          </cell>
          <cell r="AF480" t="str">
            <v>https://community.secop.gov.co/Public/Tendering/OpportunityDetail/Index?noticeUID=CO1.NTC.3902865&amp;isFromPublicArea=True&amp;isModal=true&amp;asPopupView=true</v>
          </cell>
          <cell r="AG480">
            <v>44958</v>
          </cell>
          <cell r="AH480" t="str">
            <v>1 1. Inversión</v>
          </cell>
          <cell r="AI480" t="str">
            <v>O23011603400000007734</v>
          </cell>
          <cell r="AJ480">
            <v>187</v>
          </cell>
          <cell r="AK480">
            <v>44930</v>
          </cell>
          <cell r="AL480">
            <v>63019000</v>
          </cell>
          <cell r="AM480">
            <v>507</v>
          </cell>
          <cell r="AN480">
            <v>44959</v>
          </cell>
          <cell r="AO480">
            <v>63019000</v>
          </cell>
          <cell r="AP480" t="str">
            <v>Interno</v>
          </cell>
          <cell r="AQ480" t="str">
            <v>Alexandra Quintero Benavides</v>
          </cell>
          <cell r="AR480" t="str">
            <v>Directora de la Eliminación de Violencias contra las Mujeres y Acceso a la Justicia</v>
          </cell>
          <cell r="AS480" t="str">
            <v>Dirección de la Eliminación de Violencias contra las Mujeres y Acceso a la Justicia</v>
          </cell>
          <cell r="AT480"/>
          <cell r="AU480">
            <v>63019000</v>
          </cell>
        </row>
        <row r="481">
          <cell r="A481">
            <v>473</v>
          </cell>
          <cell r="B481">
            <v>473</v>
          </cell>
          <cell r="C481" t="str">
            <v>CD-PS-480-2023</v>
          </cell>
          <cell r="D481">
            <v>339</v>
          </cell>
          <cell r="E481" t="str">
            <v>SECOPII</v>
          </cell>
          <cell r="F481" t="str">
            <v>Contratos</v>
          </cell>
          <cell r="G481" t="str">
            <v>17 17. Contrato de Prestación de Servicios</v>
          </cell>
          <cell r="H481" t="str">
            <v xml:space="preserve">31 31-Servicios Profesionales </v>
          </cell>
          <cell r="I481" t="str">
            <v>RUTH CAROLINA ROBAYO RODRIGUEZ</v>
          </cell>
          <cell r="J481">
            <v>1013606107</v>
          </cell>
          <cell r="K481" t="str">
            <v>12/08/1989</v>
          </cell>
          <cell r="L481"/>
          <cell r="M481"/>
          <cell r="N481" t="str">
            <v>3 3. Único Contratista</v>
          </cell>
          <cell r="O481" t="str">
            <v xml:space="preserve">VENEZUELA </v>
          </cell>
          <cell r="P481" t="str">
            <v xml:space="preserve">VENEZUELA </v>
          </cell>
          <cell r="Q481" t="str">
            <v>CARACAS</v>
          </cell>
          <cell r="R481" t="str">
            <v>comunicadora social</v>
          </cell>
          <cell r="S481" t="str">
            <v xml:space="preserve">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481" t="str">
            <v>LAURA MARCELA TAMI LEAL</v>
          </cell>
          <cell r="U481" t="str">
            <v>1 1. Ley 80</v>
          </cell>
          <cell r="V481" t="str">
            <v>5 5. Contratación directa</v>
          </cell>
          <cell r="W481" t="str">
            <v>6 6. Otro</v>
          </cell>
          <cell r="X481"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339</v>
          </cell>
          <cell r="Y481">
            <v>44958</v>
          </cell>
          <cell r="Z481">
            <v>44959</v>
          </cell>
          <cell r="AA481">
            <v>45291</v>
          </cell>
          <cell r="AB481" t="str">
            <v>MESES</v>
          </cell>
          <cell r="AC481">
            <v>11.066666666666666</v>
          </cell>
          <cell r="AD481" t="str">
            <v>DIAS</v>
          </cell>
          <cell r="AE481">
            <v>332</v>
          </cell>
          <cell r="AF481" t="str">
            <v>https://community.secop.gov.co/Public/Tendering/OpportunityDetail/Index?noticeUID=CO1.NTC.3902749&amp;isFromPublicArea=True&amp;isModal=true&amp;asPopupView=true</v>
          </cell>
          <cell r="AG481">
            <v>44958</v>
          </cell>
          <cell r="AH481" t="str">
            <v>1 1. Inversión</v>
          </cell>
          <cell r="AI481" t="str">
            <v>O23011603400000007734</v>
          </cell>
          <cell r="AJ481">
            <v>322</v>
          </cell>
          <cell r="AK481">
            <v>44930</v>
          </cell>
          <cell r="AL481">
            <v>63811000</v>
          </cell>
          <cell r="AM481">
            <v>506</v>
          </cell>
          <cell r="AN481">
            <v>44959</v>
          </cell>
          <cell r="AO481">
            <v>63811000</v>
          </cell>
          <cell r="AP481" t="str">
            <v>Interno</v>
          </cell>
          <cell r="AQ481" t="str">
            <v>Alexandra Quintero Benavides</v>
          </cell>
          <cell r="AR481" t="str">
            <v>Directora de la Eliminación de Violencias contra las Mujeres y Acceso a la Justicia</v>
          </cell>
          <cell r="AS481" t="str">
            <v>Dirección de la Eliminación de Violencias contra las Mujeres y Acceso a la Justicia</v>
          </cell>
          <cell r="AT481"/>
          <cell r="AU481">
            <v>63811000</v>
          </cell>
        </row>
        <row r="482">
          <cell r="A482">
            <v>474</v>
          </cell>
          <cell r="B482">
            <v>474</v>
          </cell>
          <cell r="C482" t="str">
            <v>CD-PS-481-2023</v>
          </cell>
          <cell r="D482">
            <v>417</v>
          </cell>
          <cell r="E482" t="str">
            <v>SECOPII</v>
          </cell>
          <cell r="F482" t="str">
            <v>Contratos</v>
          </cell>
          <cell r="G482" t="str">
            <v>17 17. Contrato de Prestación de Servicios</v>
          </cell>
          <cell r="H482" t="str">
            <v xml:space="preserve">31 31-Servicios Profesionales </v>
          </cell>
          <cell r="I482" t="str">
            <v>ELIZABETH LUCIA CASTILLO RINCON</v>
          </cell>
          <cell r="J482">
            <v>1015454924</v>
          </cell>
          <cell r="K482" t="str">
            <v>31/12/1969</v>
          </cell>
          <cell r="L482"/>
          <cell r="M482"/>
          <cell r="N482" t="str">
            <v>3 3. Único Contratista</v>
          </cell>
          <cell r="O482" t="str">
            <v>COLOMBIA</v>
          </cell>
          <cell r="P482" t="str">
            <v>CUNDINAMARCA</v>
          </cell>
          <cell r="Q482" t="str">
            <v>BOGOTA</v>
          </cell>
          <cell r="R482" t="str">
            <v>Trabajadora social</v>
          </cell>
          <cell r="S482"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482" t="str">
            <v>LAURA MARCELA TAMI LEAL</v>
          </cell>
          <cell r="U482" t="str">
            <v>1 1. Ley 80</v>
          </cell>
          <cell r="V482" t="str">
            <v>5 5. Contratación directa</v>
          </cell>
          <cell r="W482" t="str">
            <v>6 6. Otro</v>
          </cell>
          <cell r="X482" t="str">
            <v>Prestar servicios profesionales para  la realización de  Primera Atención, seguimiento de casos y acciones orientadas al empoderamiento de las mujeres en la Casas de Igualdad de Oportunidades para las Mujeres que le sea asignada PC 417</v>
          </cell>
          <cell r="Y482">
            <v>44958</v>
          </cell>
          <cell r="Z482">
            <v>44963</v>
          </cell>
          <cell r="AA482">
            <v>45285</v>
          </cell>
          <cell r="AB482" t="str">
            <v>MESES</v>
          </cell>
          <cell r="AC482">
            <v>10.733333333333333</v>
          </cell>
          <cell r="AD482" t="str">
            <v>DIAS</v>
          </cell>
          <cell r="AE482">
            <v>322</v>
          </cell>
          <cell r="AF482" t="str">
            <v>https://community.secop.gov.co/Public/Tendering/OpportunityDetail/Index?noticeUID=CO1.NTC.3904301&amp;isFromPublicArea=True&amp;isModal=true&amp;asPopupView=true</v>
          </cell>
          <cell r="AG482">
            <v>44958</v>
          </cell>
          <cell r="AH482" t="str">
            <v>1 1. Inversión</v>
          </cell>
          <cell r="AI482" t="str">
            <v>O23011601020000007675</v>
          </cell>
          <cell r="AJ482">
            <v>347</v>
          </cell>
          <cell r="AK482">
            <v>44930</v>
          </cell>
          <cell r="AL482">
            <v>54933333</v>
          </cell>
          <cell r="AM482">
            <v>522</v>
          </cell>
          <cell r="AN482">
            <v>44959</v>
          </cell>
          <cell r="AO482">
            <v>54933333</v>
          </cell>
          <cell r="AP482" t="str">
            <v>Interno</v>
          </cell>
          <cell r="AQ482" t="str">
            <v>Marcela Enciso Gaitan</v>
          </cell>
          <cell r="AR482" t="str">
            <v>Directora de Territorialización de Derechos y Participación</v>
          </cell>
          <cell r="AS482" t="str">
            <v>Dirección de Territorialización de Derechos y Participación</v>
          </cell>
          <cell r="AT482"/>
          <cell r="AU482">
            <v>54933333</v>
          </cell>
        </row>
        <row r="483">
          <cell r="A483">
            <v>475</v>
          </cell>
          <cell r="B483">
            <v>475</v>
          </cell>
          <cell r="C483" t="str">
            <v>CD-PS-482-2023</v>
          </cell>
          <cell r="D483">
            <v>419</v>
          </cell>
          <cell r="E483" t="str">
            <v>SECOPII</v>
          </cell>
          <cell r="F483" t="str">
            <v>Contratos</v>
          </cell>
          <cell r="G483" t="str">
            <v>17 17. Contrato de Prestación de Servicios</v>
          </cell>
          <cell r="H483" t="str">
            <v xml:space="preserve">31 31-Servicios Profesionales </v>
          </cell>
          <cell r="I483" t="str">
            <v>LAURA VALERIA RAIRAN BENAVIDES</v>
          </cell>
          <cell r="J483">
            <v>1030623702</v>
          </cell>
          <cell r="K483" t="str">
            <v>17/04/1993</v>
          </cell>
          <cell r="L483"/>
          <cell r="M483"/>
          <cell r="N483" t="str">
            <v>3 3. Único Contratista</v>
          </cell>
          <cell r="O483" t="str">
            <v>COLOMBIA</v>
          </cell>
          <cell r="P483" t="str">
            <v>CUNDINAMARCA</v>
          </cell>
          <cell r="Q483" t="str">
            <v>BOGOTÁ</v>
          </cell>
          <cell r="R483" t="str">
            <v>Trabajadora Social</v>
          </cell>
          <cell r="S483"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483" t="str">
            <v>LAURA MARCELA TAMI LEAL</v>
          </cell>
          <cell r="U483" t="str">
            <v>1 1. Ley 80</v>
          </cell>
          <cell r="V483" t="str">
            <v>5 5. Contratación directa</v>
          </cell>
          <cell r="W483" t="str">
            <v>6 6. Otro</v>
          </cell>
          <cell r="X483" t="str">
            <v>Prestar servicios profesionales para  la realización de  Primera Atención, seguimiento de casos y acciones orientadas al empoderamiento de las mujeres en la Casas de Igualdad de Oportunidades para las Mujeres que le sea asignada PC 419</v>
          </cell>
          <cell r="Y483">
            <v>44958</v>
          </cell>
          <cell r="Z483">
            <v>44959</v>
          </cell>
          <cell r="AA483">
            <v>45281</v>
          </cell>
          <cell r="AB483" t="str">
            <v>MESES</v>
          </cell>
          <cell r="AC483">
            <v>10.733333333333333</v>
          </cell>
          <cell r="AD483" t="str">
            <v>DIAS</v>
          </cell>
          <cell r="AE483">
            <v>322</v>
          </cell>
          <cell r="AF483" t="str">
            <v>https://community.secop.gov.co/Public/Tendering/OpportunityDetail/Index?noticeUID=CO1.NTC.3904815&amp;isFromPublicArea=True&amp;isModal=true&amp;asPopupView=true</v>
          </cell>
          <cell r="AG483">
            <v>44958</v>
          </cell>
          <cell r="AH483" t="str">
            <v>1 1. Inversión</v>
          </cell>
          <cell r="AI483" t="str">
            <v>O23011601020000007675</v>
          </cell>
          <cell r="AJ483">
            <v>349</v>
          </cell>
          <cell r="AK483">
            <v>44930</v>
          </cell>
          <cell r="AL483">
            <v>54933333</v>
          </cell>
          <cell r="AM483">
            <v>523</v>
          </cell>
          <cell r="AN483">
            <v>44959</v>
          </cell>
          <cell r="AO483">
            <v>54933333</v>
          </cell>
          <cell r="AP483" t="str">
            <v>Interno</v>
          </cell>
          <cell r="AQ483" t="str">
            <v>Marcela Enciso Gaitan</v>
          </cell>
          <cell r="AR483" t="str">
            <v>Directora de Territorialización de Derechos y Participación</v>
          </cell>
          <cell r="AS483" t="str">
            <v>Dirección de Territorialización de Derechos y Participación</v>
          </cell>
          <cell r="AT483"/>
          <cell r="AU483">
            <v>54933333</v>
          </cell>
        </row>
        <row r="484">
          <cell r="A484">
            <v>476</v>
          </cell>
          <cell r="B484">
            <v>476</v>
          </cell>
          <cell r="C484" t="str">
            <v>CD-ARR-465-2023</v>
          </cell>
          <cell r="D484">
            <v>482</v>
          </cell>
          <cell r="E484" t="str">
            <v>SECOPII</v>
          </cell>
          <cell r="F484" t="str">
            <v>Contratos</v>
          </cell>
          <cell r="G484" t="str">
            <v>11 10. Típicos</v>
          </cell>
          <cell r="H484" t="str">
            <v xml:space="preserve">132 132-Arrendamiento de bienes inmuebles </v>
          </cell>
          <cell r="I484" t="str">
            <v>DORIS  CEPEDA SUPELANO</v>
          </cell>
          <cell r="J484">
            <v>39638140</v>
          </cell>
          <cell r="K484" t="str">
            <v>N/A</v>
          </cell>
          <cell r="L484"/>
          <cell r="M484"/>
          <cell r="N484" t="str">
            <v>3 3. Único Contratista</v>
          </cell>
          <cell r="O484" t="str">
            <v>N/A</v>
          </cell>
          <cell r="P484" t="str">
            <v>N/A</v>
          </cell>
          <cell r="Q484" t="str">
            <v>N/A</v>
          </cell>
          <cell r="R484" t="str">
            <v>N/A</v>
          </cell>
          <cell r="S484" t="str">
            <v>N/A</v>
          </cell>
          <cell r="T484" t="str">
            <v>LAURA MARCELA TAMI LEAL</v>
          </cell>
          <cell r="U484" t="str">
            <v>1 1. Ley 80</v>
          </cell>
          <cell r="V484" t="str">
            <v>5 5. Contratación directa</v>
          </cell>
          <cell r="W484" t="str">
            <v>6 6. Otro</v>
          </cell>
          <cell r="X484" t="str">
            <v>Contratar a título de arrendamiento un bien inmueble para la operación del modelo de atención: Casa de Igualdad de Oportunidades para las mujeres en la localidad de TUNJUELITO. PC482</v>
          </cell>
          <cell r="Y484">
            <v>44958</v>
          </cell>
          <cell r="Z484">
            <v>44958</v>
          </cell>
          <cell r="AA484">
            <v>45306</v>
          </cell>
          <cell r="AB484" t="str">
            <v>MESES</v>
          </cell>
          <cell r="AC484">
            <v>11.6</v>
          </cell>
          <cell r="AD484" t="str">
            <v>DIAS</v>
          </cell>
          <cell r="AE484">
            <v>348</v>
          </cell>
          <cell r="AF484" t="str">
            <v>https://community.secop.gov.co/Public/Tendering/OpportunityDetail/Index?noticeUID=CO1.NTC.3894567&amp;isFromPublicArea=True&amp;isModal=true&amp;asPopupView=true</v>
          </cell>
          <cell r="AG484">
            <v>44958</v>
          </cell>
          <cell r="AH484" t="str">
            <v>1 1. Inversión</v>
          </cell>
          <cell r="AI484" t="str">
            <v>O23011601020000007675</v>
          </cell>
          <cell r="AJ484">
            <v>779</v>
          </cell>
          <cell r="AK484">
            <v>44930</v>
          </cell>
          <cell r="AL484">
            <v>47482495</v>
          </cell>
          <cell r="AM484">
            <v>499</v>
          </cell>
          <cell r="AN484">
            <v>44958</v>
          </cell>
          <cell r="AO484">
            <v>47482495</v>
          </cell>
          <cell r="AP484" t="str">
            <v>Interno</v>
          </cell>
          <cell r="AQ484" t="str">
            <v>Ana Rocío Murcia Gómez</v>
          </cell>
          <cell r="AR484" t="str">
            <v>Directora Administrativa y Financiera</v>
          </cell>
          <cell r="AS484" t="str">
            <v>Dirección Administrativa y Financiera</v>
          </cell>
          <cell r="AT484"/>
          <cell r="AU484">
            <v>47482495</v>
          </cell>
        </row>
        <row r="485">
          <cell r="A485">
            <v>476</v>
          </cell>
          <cell r="B485">
            <v>476</v>
          </cell>
          <cell r="C485" t="str">
            <v>CD-ARR-465-2023</v>
          </cell>
          <cell r="D485">
            <v>482</v>
          </cell>
          <cell r="E485" t="str">
            <v>SECOPII</v>
          </cell>
          <cell r="F485" t="str">
            <v>Contratos</v>
          </cell>
          <cell r="G485" t="str">
            <v>11 10. Típicos</v>
          </cell>
          <cell r="H485" t="str">
            <v xml:space="preserve">132 132-Arrendamiento de bienes inmuebles </v>
          </cell>
          <cell r="I485" t="str">
            <v>DORIS  CEPEDA SUPELANO</v>
          </cell>
          <cell r="J485">
            <v>39638140</v>
          </cell>
          <cell r="K485" t="str">
            <v>N/A</v>
          </cell>
          <cell r="L485"/>
          <cell r="M485"/>
          <cell r="N485" t="str">
            <v>3 3. Único Contratista</v>
          </cell>
          <cell r="O485" t="str">
            <v>N/A</v>
          </cell>
          <cell r="P485" t="str">
            <v>N/A</v>
          </cell>
          <cell r="Q485" t="str">
            <v>N/A</v>
          </cell>
          <cell r="R485" t="str">
            <v>N/A</v>
          </cell>
          <cell r="S485" t="str">
            <v>N/A</v>
          </cell>
          <cell r="T485" t="str">
            <v>LAURA MARCELA TAMI LEAL</v>
          </cell>
          <cell r="U485" t="str">
            <v>1 1. Ley 80</v>
          </cell>
          <cell r="V485" t="str">
            <v>5 5. Contratación directa</v>
          </cell>
          <cell r="W485" t="str">
            <v>6 6. Otro</v>
          </cell>
          <cell r="X485" t="str">
            <v>Contratar a título de arrendamiento un bien inmueble para la operación del modelo de atención: Casa de Igualdad de Oportunidades para las mujeres en la localidad de TUNJUELITO. PC 482</v>
          </cell>
          <cell r="Y485">
            <v>44958</v>
          </cell>
          <cell r="Z485">
            <v>44958</v>
          </cell>
          <cell r="AA485">
            <v>45306</v>
          </cell>
          <cell r="AB485" t="str">
            <v>MESES</v>
          </cell>
          <cell r="AC485">
            <v>11.6</v>
          </cell>
          <cell r="AD485" t="str">
            <v>DIAS</v>
          </cell>
          <cell r="AE485">
            <v>348</v>
          </cell>
          <cell r="AF485" t="str">
            <v>https://community.secop.gov.co/Public/Tendering/OpportunityDetail/Index?noticeUID=CO1.NTC.3894567&amp;isFromPublicArea=True&amp;isModal=true&amp;asPopupView=true</v>
          </cell>
          <cell r="AG485">
            <v>44958</v>
          </cell>
          <cell r="AH485" t="str">
            <v>1 1. Inversión</v>
          </cell>
          <cell r="AI485" t="str">
            <v>O23011601020000007675</v>
          </cell>
          <cell r="AJ485">
            <v>937</v>
          </cell>
          <cell r="AK485">
            <v>44930</v>
          </cell>
          <cell r="AL485">
            <v>3794245</v>
          </cell>
          <cell r="AM485">
            <v>500</v>
          </cell>
          <cell r="AN485">
            <v>44958</v>
          </cell>
          <cell r="AO485">
            <v>3787771</v>
          </cell>
          <cell r="AP485" t="str">
            <v>Interno</v>
          </cell>
          <cell r="AQ485" t="str">
            <v>Ana Rocío Murcia Gómez</v>
          </cell>
          <cell r="AR485" t="str">
            <v>Directora Administrativa y Financiera</v>
          </cell>
          <cell r="AS485" t="str">
            <v>Dirección Administrativa y Financiera</v>
          </cell>
          <cell r="AT485"/>
          <cell r="AU485">
            <v>3787771</v>
          </cell>
        </row>
        <row r="486">
          <cell r="A486">
            <v>477</v>
          </cell>
          <cell r="B486">
            <v>477</v>
          </cell>
          <cell r="C486" t="str">
            <v>CD-PS-483-2023</v>
          </cell>
          <cell r="D486">
            <v>221</v>
          </cell>
          <cell r="E486" t="str">
            <v>SECOPII</v>
          </cell>
          <cell r="F486" t="str">
            <v>Contratos</v>
          </cell>
          <cell r="G486" t="str">
            <v>17 17. Contrato de Prestación de Servicios</v>
          </cell>
          <cell r="H486" t="str">
            <v xml:space="preserve">31 31-Servicios Profesionales </v>
          </cell>
          <cell r="I486" t="str">
            <v>SANDRA MILENA RODRIGUEZ MONTERO</v>
          </cell>
          <cell r="J486">
            <v>39813433</v>
          </cell>
          <cell r="K486" t="str">
            <v>21/03/1983</v>
          </cell>
          <cell r="L486"/>
          <cell r="M486"/>
          <cell r="N486" t="str">
            <v>3 3. Único Contratista</v>
          </cell>
          <cell r="O486" t="str">
            <v>COLOMBIA</v>
          </cell>
          <cell r="P486" t="str">
            <v>CUNDINAMARCA</v>
          </cell>
          <cell r="Q486" t="str">
            <v>Chaparral</v>
          </cell>
          <cell r="R486" t="str">
            <v xml:space="preserve">TRABAJO SOCIAL </v>
          </cell>
          <cell r="S486" t="str">
            <v xml:space="preserve">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v>
          </cell>
          <cell r="T486" t="str">
            <v>LAURA MARCELA TAMI LEAL</v>
          </cell>
          <cell r="U486" t="str">
            <v>1 1. Ley 80</v>
          </cell>
          <cell r="V486" t="str">
            <v>5 5. Contratación directa</v>
          </cell>
          <cell r="W486" t="str">
            <v>6 6. Otro</v>
          </cell>
          <cell r="X486"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221</v>
          </cell>
          <cell r="Y486">
            <v>44958</v>
          </cell>
          <cell r="Z486">
            <v>44960</v>
          </cell>
          <cell r="AA486">
            <v>45291</v>
          </cell>
          <cell r="AB486" t="str">
            <v>MESES</v>
          </cell>
          <cell r="AC486">
            <v>11.033333333333333</v>
          </cell>
          <cell r="AD486" t="str">
            <v>DIAS</v>
          </cell>
          <cell r="AE486">
            <v>331</v>
          </cell>
          <cell r="AF486" t="str">
            <v>https://community.secop.gov.co/Public/Tendering/OpportunityDetail/Index?noticeUID=CO1.NTC.3904063&amp;isFromPublicArea=True&amp;isModal=true&amp;asPopupView=true</v>
          </cell>
          <cell r="AG486">
            <v>44958</v>
          </cell>
          <cell r="AH486" t="str">
            <v>1 1. Inversión</v>
          </cell>
          <cell r="AI486" t="str">
            <v>O23011603400000007734</v>
          </cell>
          <cell r="AJ486">
            <v>570</v>
          </cell>
          <cell r="AK486">
            <v>44930</v>
          </cell>
          <cell r="AL486">
            <v>50181600</v>
          </cell>
          <cell r="AM486">
            <v>532</v>
          </cell>
          <cell r="AN486">
            <v>44959</v>
          </cell>
          <cell r="AO486">
            <v>50181600</v>
          </cell>
          <cell r="AP486" t="str">
            <v>Interno</v>
          </cell>
          <cell r="AQ486" t="str">
            <v>Alexandra Quintero Benavides</v>
          </cell>
          <cell r="AR486" t="str">
            <v>Directora de la Eliminación de Violencias contra las Mujeres y Acceso a la Justicia</v>
          </cell>
          <cell r="AS486" t="str">
            <v>Dirección de la Eliminación de Violencias contra las Mujeres y Acceso a la Justicia</v>
          </cell>
          <cell r="AT486"/>
          <cell r="AU486">
            <v>50181600</v>
          </cell>
        </row>
        <row r="487">
          <cell r="A487">
            <v>478</v>
          </cell>
          <cell r="B487">
            <v>478</v>
          </cell>
          <cell r="C487" t="str">
            <v xml:space="preserve">ANULADO </v>
          </cell>
          <cell r="D487"/>
          <cell r="E487"/>
          <cell r="F487"/>
          <cell r="G487"/>
          <cell r="H487"/>
          <cell r="I487"/>
          <cell r="J487"/>
          <cell r="K487"/>
          <cell r="L487"/>
          <cell r="M487"/>
          <cell r="N487"/>
          <cell r="O487"/>
          <cell r="P487"/>
          <cell r="Q487"/>
          <cell r="R487"/>
          <cell r="S487"/>
          <cell r="T487"/>
          <cell r="U487"/>
          <cell r="V487"/>
          <cell r="W487"/>
          <cell r="X487"/>
          <cell r="Y487"/>
          <cell r="Z487"/>
          <cell r="AA487"/>
          <cell r="AB487"/>
          <cell r="AC487"/>
          <cell r="AD487"/>
          <cell r="AE487">
            <v>0</v>
          </cell>
          <cell r="AF487"/>
          <cell r="AG487">
            <v>44958</v>
          </cell>
          <cell r="AH487"/>
          <cell r="AI487">
            <v>0</v>
          </cell>
          <cell r="AJ487"/>
          <cell r="AK487"/>
          <cell r="AL487"/>
          <cell r="AM487"/>
          <cell r="AN487"/>
          <cell r="AO487"/>
          <cell r="AP487"/>
          <cell r="AQ487"/>
          <cell r="AS487"/>
          <cell r="AT487"/>
          <cell r="AU487"/>
        </row>
        <row r="488">
          <cell r="A488">
            <v>479</v>
          </cell>
          <cell r="B488">
            <v>479</v>
          </cell>
          <cell r="C488" t="str">
            <v>CD-ARR-463-2023</v>
          </cell>
          <cell r="D488">
            <v>480</v>
          </cell>
          <cell r="E488" t="str">
            <v>SECOPII</v>
          </cell>
          <cell r="F488" t="str">
            <v>Contratos</v>
          </cell>
          <cell r="G488" t="str">
            <v>11 10. Típicos</v>
          </cell>
          <cell r="H488" t="str">
            <v xml:space="preserve">132 132-Arrendamiento de bienes inmuebles </v>
          </cell>
          <cell r="I488" t="str">
            <v>GAB NUB LTDA</v>
          </cell>
          <cell r="J488">
            <v>860402594</v>
          </cell>
          <cell r="K488" t="str">
            <v>N/A</v>
          </cell>
          <cell r="L488"/>
          <cell r="M488"/>
          <cell r="N488" t="str">
            <v>3 3. Único Contratista</v>
          </cell>
          <cell r="O488" t="str">
            <v>N/A</v>
          </cell>
          <cell r="P488" t="str">
            <v>N/A</v>
          </cell>
          <cell r="Q488" t="str">
            <v>N/A</v>
          </cell>
          <cell r="R488" t="str">
            <v>N/A</v>
          </cell>
          <cell r="S488" t="str">
            <v>N/A</v>
          </cell>
          <cell r="T488" t="str">
            <v>LAURA MARCELA TAMI LEAL</v>
          </cell>
          <cell r="U488" t="str">
            <v>1 1. Ley 80</v>
          </cell>
          <cell r="V488" t="str">
            <v>5 5. Contratación directa</v>
          </cell>
          <cell r="W488" t="str">
            <v>6 6. Otro</v>
          </cell>
          <cell r="X488" t="str">
            <v>Contratar a título de arrendamiento un bien inmueble para la operación del modelo de atención: Casa de Igualdad de Oportunidades para las mujeres en la localidad de SAN CRISTOBAL. PC480</v>
          </cell>
          <cell r="Y488">
            <v>44958</v>
          </cell>
          <cell r="Z488">
            <v>44958</v>
          </cell>
          <cell r="AA488">
            <v>45311</v>
          </cell>
          <cell r="AB488" t="str">
            <v>MESES</v>
          </cell>
          <cell r="AC488">
            <v>11.766666666666667</v>
          </cell>
          <cell r="AD488" t="str">
            <v>DIAS</v>
          </cell>
          <cell r="AE488">
            <v>353</v>
          </cell>
          <cell r="AF488" t="str">
            <v>https://community.secop.gov.co/Public/Tendering/OpportunityDetail/Index?noticeUID=CO1.NTC.3894284&amp;isFromPublicArea=True&amp;isModal=true&amp;asPopupView=true</v>
          </cell>
          <cell r="AG488">
            <v>44958</v>
          </cell>
          <cell r="AH488" t="str">
            <v>1 1. Inversión</v>
          </cell>
          <cell r="AI488" t="str">
            <v>O23011601020000007675</v>
          </cell>
          <cell r="AJ488">
            <v>777</v>
          </cell>
          <cell r="AK488">
            <v>44930</v>
          </cell>
          <cell r="AL488">
            <v>55125000</v>
          </cell>
          <cell r="AM488">
            <v>501</v>
          </cell>
          <cell r="AN488">
            <v>44958</v>
          </cell>
          <cell r="AO488">
            <v>55125000</v>
          </cell>
          <cell r="AP488" t="str">
            <v>Interno</v>
          </cell>
          <cell r="AQ488" t="str">
            <v>Ana Rocío Murcia Gómez</v>
          </cell>
          <cell r="AR488" t="str">
            <v>Directora Administrativa y Financiera</v>
          </cell>
          <cell r="AS488" t="str">
            <v>Dirección Administrativa y Financiera</v>
          </cell>
          <cell r="AT488"/>
          <cell r="AU488">
            <v>55125000</v>
          </cell>
        </row>
        <row r="489">
          <cell r="A489">
            <v>480</v>
          </cell>
          <cell r="B489">
            <v>480</v>
          </cell>
          <cell r="C489" t="str">
            <v>CD-PS-484-2023</v>
          </cell>
          <cell r="D489">
            <v>348</v>
          </cell>
          <cell r="E489" t="str">
            <v>SECOPII</v>
          </cell>
          <cell r="F489" t="str">
            <v>Contratos</v>
          </cell>
          <cell r="G489" t="str">
            <v>17 17. Contrato de Prestación de Servicios</v>
          </cell>
          <cell r="H489" t="str">
            <v xml:space="preserve">31 31-Servicios Profesionales </v>
          </cell>
          <cell r="I489" t="str">
            <v>YENNY TATIANA VASQUEZ AREVALO</v>
          </cell>
          <cell r="J489">
            <v>52978669</v>
          </cell>
          <cell r="K489" t="str">
            <v>31/03/1984</v>
          </cell>
          <cell r="L489"/>
          <cell r="M489"/>
          <cell r="N489" t="str">
            <v>3 3. Único Contratista</v>
          </cell>
          <cell r="O489" t="str">
            <v xml:space="preserve">COLOMBIA </v>
          </cell>
          <cell r="P489" t="str">
            <v>CUNDINAMARCA</v>
          </cell>
          <cell r="Q489" t="str">
            <v>BOGOTA D.C</v>
          </cell>
          <cell r="R489" t="str">
            <v>Trabajadora Social</v>
          </cell>
          <cell r="S489" t="str">
            <v>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adicionalsea
afín con las actividades del
contrato, por un (1) años de
experiencia profesional.</v>
          </cell>
          <cell r="T489" t="str">
            <v>LAURA MARCELA TAMI LEAL</v>
          </cell>
          <cell r="U489" t="str">
            <v>1 1. Ley 80</v>
          </cell>
          <cell r="V489" t="str">
            <v>5 5. Contratación directa</v>
          </cell>
          <cell r="W489" t="str">
            <v>6 6. Otro</v>
          </cell>
          <cell r="X489"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348</v>
          </cell>
          <cell r="Y489">
            <v>44958</v>
          </cell>
          <cell r="Z489">
            <v>44959</v>
          </cell>
          <cell r="AA489">
            <v>45291</v>
          </cell>
          <cell r="AB489" t="str">
            <v>MESES</v>
          </cell>
          <cell r="AC489">
            <v>11.066666666666666</v>
          </cell>
          <cell r="AD489" t="str">
            <v>DIAS</v>
          </cell>
          <cell r="AE489">
            <v>332</v>
          </cell>
          <cell r="AF489" t="str">
            <v>https://community.secop.gov.co/Public/Tendering/OpportunityDetail/Index?noticeUID=CO1.NTC.3904158&amp;isFromPublicArea=True&amp;isModal=true&amp;asPopupView=true</v>
          </cell>
          <cell r="AG489">
            <v>44958</v>
          </cell>
          <cell r="AH489" t="str">
            <v>1 1. Inversión</v>
          </cell>
          <cell r="AI489" t="str">
            <v>O23011603400000007734</v>
          </cell>
          <cell r="AJ489">
            <v>654</v>
          </cell>
          <cell r="AK489">
            <v>44930</v>
          </cell>
          <cell r="AL489">
            <v>63811000</v>
          </cell>
          <cell r="AM489">
            <v>509</v>
          </cell>
          <cell r="AN489">
            <v>44959</v>
          </cell>
          <cell r="AO489">
            <v>63811000</v>
          </cell>
          <cell r="AP489" t="str">
            <v>Interno</v>
          </cell>
          <cell r="AQ489" t="str">
            <v>Alexandra Quintero Benavides</v>
          </cell>
          <cell r="AR489" t="str">
            <v>Directora de la Eliminación de Violencias contra las Mujeres y Acceso a la Justicia</v>
          </cell>
          <cell r="AS489" t="str">
            <v>Dirección de la Eliminación de Violencias contra las Mujeres y Acceso a la Justicia</v>
          </cell>
          <cell r="AT489"/>
          <cell r="AU489">
            <v>63811000</v>
          </cell>
        </row>
        <row r="490">
          <cell r="A490">
            <v>481</v>
          </cell>
          <cell r="B490">
            <v>481</v>
          </cell>
          <cell r="C490" t="str">
            <v>CD-PS-485-2023</v>
          </cell>
          <cell r="D490">
            <v>349</v>
          </cell>
          <cell r="E490" t="str">
            <v>SECOPII</v>
          </cell>
          <cell r="F490" t="str">
            <v>Contratos</v>
          </cell>
          <cell r="G490" t="str">
            <v>17 17. Contrato de Prestación de Servicios</v>
          </cell>
          <cell r="H490" t="str">
            <v xml:space="preserve">31 31-Servicios Profesionales </v>
          </cell>
          <cell r="I490" t="str">
            <v>GISETH NICOLE BEJARANO GUZMAN</v>
          </cell>
          <cell r="J490">
            <v>1032368119</v>
          </cell>
          <cell r="K490" t="str">
            <v>10/08/1986</v>
          </cell>
          <cell r="L490"/>
          <cell r="M490"/>
          <cell r="N490" t="str">
            <v>3 3. Único Contratista</v>
          </cell>
          <cell r="O490" t="str">
            <v xml:space="preserve">COLOMBIA </v>
          </cell>
          <cell r="P490" t="str">
            <v>CUNDINAMARCA</v>
          </cell>
          <cell r="Q490" t="str">
            <v>BOGOTA D.C</v>
          </cell>
          <cell r="R490" t="str">
            <v>ANTROPOLOGA</v>
          </cell>
          <cell r="S490"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90" t="str">
            <v>LAURA MARCELA TAMI LEAL</v>
          </cell>
          <cell r="U490" t="str">
            <v>1 1. Ley 80</v>
          </cell>
          <cell r="V490" t="str">
            <v>5 5. Contratación directa</v>
          </cell>
          <cell r="W490" t="str">
            <v>6 6. Otro</v>
          </cell>
          <cell r="X490"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349</v>
          </cell>
          <cell r="Y490">
            <v>44958</v>
          </cell>
          <cell r="Z490">
            <v>44959</v>
          </cell>
          <cell r="AA490">
            <v>45291</v>
          </cell>
          <cell r="AB490" t="str">
            <v>MESES</v>
          </cell>
          <cell r="AC490">
            <v>11.066666666666666</v>
          </cell>
          <cell r="AD490" t="str">
            <v>DIAS</v>
          </cell>
          <cell r="AE490">
            <v>332</v>
          </cell>
          <cell r="AF490" t="str">
            <v>https://community.secop.gov.co/Public/Tendering/OpportunityDetail/Index?noticeUID=CO1.NTC.3904675&amp;isFromPublicArea=True&amp;isModal=true&amp;asPopupView=true</v>
          </cell>
          <cell r="AG490">
            <v>44958</v>
          </cell>
          <cell r="AH490" t="str">
            <v>1 1. Inversión</v>
          </cell>
          <cell r="AI490" t="str">
            <v>O23011603400000007734</v>
          </cell>
          <cell r="AJ490">
            <v>655</v>
          </cell>
          <cell r="AK490">
            <v>44930</v>
          </cell>
          <cell r="AL490">
            <v>63811000</v>
          </cell>
          <cell r="AM490">
            <v>510</v>
          </cell>
          <cell r="AN490">
            <v>44959</v>
          </cell>
          <cell r="AO490">
            <v>63811000</v>
          </cell>
          <cell r="AP490" t="str">
            <v>Interno</v>
          </cell>
          <cell r="AQ490" t="str">
            <v>Alexandra Quintero Benavides</v>
          </cell>
          <cell r="AR490" t="str">
            <v>Directora de la Eliminación de Violencias contra las Mujeres y Acceso a la Justicia</v>
          </cell>
          <cell r="AS490" t="str">
            <v>Dirección de la Eliminación de Violencias contra las Mujeres y Acceso a la Justicia</v>
          </cell>
          <cell r="AT490"/>
          <cell r="AU490">
            <v>63811000</v>
          </cell>
        </row>
        <row r="491">
          <cell r="A491">
            <v>482</v>
          </cell>
          <cell r="B491">
            <v>482</v>
          </cell>
          <cell r="C491" t="str">
            <v>CD-PS-486-2023</v>
          </cell>
          <cell r="D491">
            <v>347</v>
          </cell>
          <cell r="E491" t="str">
            <v>SECOPII</v>
          </cell>
          <cell r="F491" t="str">
            <v>Contratos</v>
          </cell>
          <cell r="G491" t="str">
            <v>17 17. Contrato de Prestación de Servicios</v>
          </cell>
          <cell r="H491" t="str">
            <v xml:space="preserve">31 31-Servicios Profesionales </v>
          </cell>
          <cell r="I491" t="str">
            <v>LINA MARIA GIL ARIAS</v>
          </cell>
          <cell r="J491">
            <v>1032387523</v>
          </cell>
          <cell r="K491" t="str">
            <v>12/05/1987</v>
          </cell>
          <cell r="L491"/>
          <cell r="M491"/>
          <cell r="N491" t="str">
            <v>3 3. Único Contratista</v>
          </cell>
          <cell r="O491" t="str">
            <v>COLOMBIA</v>
          </cell>
          <cell r="P491" t="str">
            <v>CUNDINAMARCA</v>
          </cell>
          <cell r="Q491" t="str">
            <v>BOGOTA D.C</v>
          </cell>
          <cell r="R491" t="str">
            <v>sociologa</v>
          </cell>
          <cell r="S491" t="str">
            <v>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adicionalsea
afín con las actividades del
contrato, por un (1) años de
experiencia profesional.</v>
          </cell>
          <cell r="T491" t="str">
            <v>LAURA MARCELA TAMI LEAL</v>
          </cell>
          <cell r="U491" t="str">
            <v>1 1. Ley 80</v>
          </cell>
          <cell r="V491" t="str">
            <v>5 5. Contratación directa</v>
          </cell>
          <cell r="W491" t="str">
            <v>6 6. Otro</v>
          </cell>
          <cell r="X491"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347</v>
          </cell>
          <cell r="Y491">
            <v>44958</v>
          </cell>
          <cell r="Z491">
            <v>44959</v>
          </cell>
          <cell r="AA491">
            <v>45291</v>
          </cell>
          <cell r="AB491" t="str">
            <v>MESES</v>
          </cell>
          <cell r="AC491">
            <v>11.066666666666666</v>
          </cell>
          <cell r="AD491" t="str">
            <v>DIAS</v>
          </cell>
          <cell r="AE491">
            <v>332</v>
          </cell>
          <cell r="AF491" t="str">
            <v>https://community.secop.gov.co/Public/Tendering/OpportunityDetail/Index?noticeUID=CO1.NTC.3904873&amp;isFromPublicArea=True&amp;isModal=true&amp;asPopupView=true</v>
          </cell>
          <cell r="AG491">
            <v>44958</v>
          </cell>
          <cell r="AH491" t="str">
            <v>1 1. Inversión</v>
          </cell>
          <cell r="AI491" t="str">
            <v>O23011603400000007734</v>
          </cell>
          <cell r="AJ491">
            <v>652</v>
          </cell>
          <cell r="AK491">
            <v>44930</v>
          </cell>
          <cell r="AL491">
            <v>63811000</v>
          </cell>
          <cell r="AM491">
            <v>516</v>
          </cell>
          <cell r="AN491">
            <v>44959</v>
          </cell>
          <cell r="AO491">
            <v>63811000</v>
          </cell>
          <cell r="AP491" t="str">
            <v>Interno</v>
          </cell>
          <cell r="AQ491" t="str">
            <v>Alexandra Quintero Benavides</v>
          </cell>
          <cell r="AR491" t="str">
            <v>Directora de la Eliminación de Violencias contra las Mujeres y Acceso a la Justicia</v>
          </cell>
          <cell r="AS491" t="str">
            <v>Dirección de la Eliminación de Violencias contra las Mujeres y Acceso a la Justicia</v>
          </cell>
          <cell r="AT491"/>
          <cell r="AU491">
            <v>63811000</v>
          </cell>
        </row>
        <row r="492">
          <cell r="A492">
            <v>483</v>
          </cell>
          <cell r="B492">
            <v>483</v>
          </cell>
          <cell r="C492" t="str">
            <v>CD-PS-487-2023</v>
          </cell>
          <cell r="D492">
            <v>249</v>
          </cell>
          <cell r="E492" t="str">
            <v>SECOPII</v>
          </cell>
          <cell r="F492" t="str">
            <v>Contratos</v>
          </cell>
          <cell r="G492" t="str">
            <v>17 17. Contrato de Prestación de Servicios</v>
          </cell>
          <cell r="H492" t="str">
            <v xml:space="preserve">31 31-Servicios Profesionales </v>
          </cell>
          <cell r="I492" t="str">
            <v>CINDY JOHANA RODRIGUEZ VACA</v>
          </cell>
          <cell r="J492">
            <v>1018433100</v>
          </cell>
          <cell r="K492" t="str">
            <v>31/01/1990</v>
          </cell>
          <cell r="L492"/>
          <cell r="M492"/>
          <cell r="N492" t="str">
            <v>3 3. Único Contratista</v>
          </cell>
          <cell r="O492" t="str">
            <v>COLOMBIA</v>
          </cell>
          <cell r="P492" t="str">
            <v>CUNDINAMARCA</v>
          </cell>
          <cell r="Q492" t="str">
            <v>BOGOTÁ</v>
          </cell>
          <cell r="R492" t="str">
            <v>TRABAJADORA SOCIAL</v>
          </cell>
          <cell r="S492" t="str">
            <v xml:space="preserve">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v>
          </cell>
          <cell r="T492" t="str">
            <v>LAURA MARCELA TAMI LEAL</v>
          </cell>
          <cell r="U492" t="str">
            <v>1 1. Ley 80</v>
          </cell>
          <cell r="V492" t="str">
            <v>5 5. Contratación directa</v>
          </cell>
          <cell r="W492" t="str">
            <v>6 6. Otro</v>
          </cell>
          <cell r="X492"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249</v>
          </cell>
          <cell r="Y492">
            <v>44958</v>
          </cell>
          <cell r="Z492">
            <v>44959</v>
          </cell>
          <cell r="AA492">
            <v>45291</v>
          </cell>
          <cell r="AB492" t="str">
            <v>MESES</v>
          </cell>
          <cell r="AC492">
            <v>11.066666666666666</v>
          </cell>
          <cell r="AD492" t="str">
            <v>DIAS</v>
          </cell>
          <cell r="AE492">
            <v>332</v>
          </cell>
          <cell r="AF492" t="str">
            <v>https://community.secop.gov.co/Public/Tendering/OpportunityDetail/Index?noticeUID=CO1.NTC.3904966&amp;isFromPublicArea=True&amp;isModal=true&amp;asPopupView=true</v>
          </cell>
          <cell r="AG492">
            <v>44958</v>
          </cell>
          <cell r="AH492" t="str">
            <v>1 1. Inversión</v>
          </cell>
          <cell r="AI492" t="str">
            <v>O23011603400000007734</v>
          </cell>
          <cell r="AJ492">
            <v>552</v>
          </cell>
          <cell r="AK492">
            <v>44930</v>
          </cell>
          <cell r="AL492">
            <v>57350400</v>
          </cell>
          <cell r="AM492">
            <v>524</v>
          </cell>
          <cell r="AN492">
            <v>44959</v>
          </cell>
          <cell r="AO492">
            <v>54384000</v>
          </cell>
          <cell r="AP492" t="str">
            <v>Interno</v>
          </cell>
          <cell r="AQ492" t="str">
            <v>Alexandra Quintero Benavides</v>
          </cell>
          <cell r="AR492" t="str">
            <v>Directora de la Eliminación de Violencias contra las Mujeres y Acceso a la Justicia</v>
          </cell>
          <cell r="AS492" t="str">
            <v>Dirección de la Eliminación de Violencias contra las Mujeres y Acceso a la Justicia</v>
          </cell>
          <cell r="AT492"/>
          <cell r="AU492">
            <v>54384000</v>
          </cell>
        </row>
        <row r="493">
          <cell r="A493">
            <v>484</v>
          </cell>
          <cell r="B493">
            <v>484</v>
          </cell>
          <cell r="C493" t="str">
            <v>CD-PS-488-2023</v>
          </cell>
          <cell r="D493">
            <v>341</v>
          </cell>
          <cell r="E493" t="str">
            <v>SECOPII</v>
          </cell>
          <cell r="F493" t="str">
            <v>Contratos</v>
          </cell>
          <cell r="G493" t="str">
            <v>17 17. Contrato de Prestación de Servicios</v>
          </cell>
          <cell r="H493" t="str">
            <v xml:space="preserve">31 31-Servicios Profesionales </v>
          </cell>
          <cell r="I493" t="str">
            <v>LADY LORENA ROBAYO CARDENAS</v>
          </cell>
          <cell r="J493">
            <v>1031127072</v>
          </cell>
          <cell r="K493" t="str">
            <v>16/02/1987</v>
          </cell>
          <cell r="L493"/>
          <cell r="M493"/>
          <cell r="N493" t="str">
            <v>3 3. Único Contratista</v>
          </cell>
          <cell r="O493" t="str">
            <v>COLOMBIA</v>
          </cell>
          <cell r="P493" t="str">
            <v>BOGOTÁ</v>
          </cell>
          <cell r="Q493" t="str">
            <v>BOGOTÁ</v>
          </cell>
          <cell r="R493" t="str">
            <v>Licenciada en Biología</v>
          </cell>
          <cell r="S493"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93" t="str">
            <v>LAURA MARCELA TAMI LEAL</v>
          </cell>
          <cell r="U493" t="str">
            <v>1 1. Ley 80</v>
          </cell>
          <cell r="V493" t="str">
            <v>5 5. Contratación directa</v>
          </cell>
          <cell r="W493" t="str">
            <v>6 6. Otro</v>
          </cell>
          <cell r="X493"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341</v>
          </cell>
          <cell r="Y493">
            <v>44958</v>
          </cell>
          <cell r="Z493">
            <v>44959</v>
          </cell>
          <cell r="AA493">
            <v>45291</v>
          </cell>
          <cell r="AB493" t="str">
            <v>MESES</v>
          </cell>
          <cell r="AC493">
            <v>11.066666666666666</v>
          </cell>
          <cell r="AD493" t="str">
            <v>DIAS</v>
          </cell>
          <cell r="AE493">
            <v>332</v>
          </cell>
          <cell r="AF493" t="str">
            <v>https://community.secop.gov.co/Public/Tendering/OpportunityDetail/Index?noticeUID=CO1.NTC.3905739&amp;isFromPublicArea=True&amp;isModal=true&amp;asPopupView=true</v>
          </cell>
          <cell r="AG493">
            <v>44958</v>
          </cell>
          <cell r="AH493" t="str">
            <v>1 1. Inversión</v>
          </cell>
          <cell r="AI493" t="str">
            <v>O23011603400000007734</v>
          </cell>
          <cell r="AJ493">
            <v>642</v>
          </cell>
          <cell r="AK493">
            <v>44930</v>
          </cell>
          <cell r="AL493">
            <v>63811000</v>
          </cell>
          <cell r="AM493">
            <v>525</v>
          </cell>
          <cell r="AN493">
            <v>44959</v>
          </cell>
          <cell r="AO493">
            <v>63811000</v>
          </cell>
          <cell r="AP493" t="str">
            <v>Interno</v>
          </cell>
          <cell r="AQ493" t="str">
            <v>Alexandra Quintero Benavides</v>
          </cell>
          <cell r="AR493" t="str">
            <v>Directora de la Eliminación de Violencias contra las Mujeres y Acceso a la Justicia</v>
          </cell>
          <cell r="AS493" t="str">
            <v>Dirección de la Eliminación de Violencias contra las Mujeres y Acceso a la Justicia</v>
          </cell>
          <cell r="AT493"/>
          <cell r="AU493">
            <v>63811000</v>
          </cell>
        </row>
        <row r="494">
          <cell r="A494">
            <v>485</v>
          </cell>
          <cell r="B494">
            <v>485</v>
          </cell>
          <cell r="C494" t="str">
            <v>CD-PS-489-2023</v>
          </cell>
          <cell r="D494">
            <v>351</v>
          </cell>
          <cell r="E494" t="str">
            <v>SECOPII</v>
          </cell>
          <cell r="F494" t="str">
            <v>Contratos</v>
          </cell>
          <cell r="G494" t="str">
            <v>17 17. Contrato de Prestación de Servicios</v>
          </cell>
          <cell r="H494" t="str">
            <v xml:space="preserve">31 31-Servicios Profesionales </v>
          </cell>
          <cell r="I494" t="str">
            <v>SILVANA  BACARES CAMACHO</v>
          </cell>
          <cell r="J494">
            <v>1071167372</v>
          </cell>
          <cell r="K494" t="str">
            <v>06/09/1993</v>
          </cell>
          <cell r="L494"/>
          <cell r="M494"/>
          <cell r="N494" t="str">
            <v>3 3. Único Contratista</v>
          </cell>
          <cell r="O494" t="str">
            <v xml:space="preserve">COLOMBIA </v>
          </cell>
          <cell r="P494" t="str">
            <v>CUNDINAMARCA</v>
          </cell>
          <cell r="Q494" t="str">
            <v>BOGOTA D.C</v>
          </cell>
          <cell r="R494" t="str">
            <v xml:space="preserve">ABOGADO </v>
          </cell>
          <cell r="S494"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94" t="str">
            <v>LAURA MARCELA TAMI LEAL</v>
          </cell>
          <cell r="U494" t="str">
            <v>1 1. Ley 80</v>
          </cell>
          <cell r="V494" t="str">
            <v>5 5. Contratación directa</v>
          </cell>
          <cell r="W494" t="str">
            <v>6 6. Otro</v>
          </cell>
          <cell r="X494"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351</v>
          </cell>
          <cell r="Y494">
            <v>44958</v>
          </cell>
          <cell r="Z494">
            <v>44959</v>
          </cell>
          <cell r="AA494">
            <v>45291</v>
          </cell>
          <cell r="AB494" t="str">
            <v>MESES</v>
          </cell>
          <cell r="AC494">
            <v>11.066666666666666</v>
          </cell>
          <cell r="AD494" t="str">
            <v>DIAS</v>
          </cell>
          <cell r="AE494">
            <v>332</v>
          </cell>
          <cell r="AF494" t="str">
            <v>https://community.secop.gov.co/Public/Tendering/OpportunityDetail/Index?noticeUID=CO1.NTC.3905279&amp;isFromPublicArea=True&amp;isModal=true&amp;asPopupView=true</v>
          </cell>
          <cell r="AG494">
            <v>44958</v>
          </cell>
          <cell r="AH494" t="str">
            <v>1 1. Inversión</v>
          </cell>
          <cell r="AI494" t="str">
            <v>O23011603400000007734</v>
          </cell>
          <cell r="AJ494">
            <v>658</v>
          </cell>
          <cell r="AK494">
            <v>44930</v>
          </cell>
          <cell r="AL494">
            <v>63811000</v>
          </cell>
          <cell r="AM494">
            <v>514</v>
          </cell>
          <cell r="AN494">
            <v>44959</v>
          </cell>
          <cell r="AO494">
            <v>63811000</v>
          </cell>
          <cell r="AP494" t="str">
            <v>Interno</v>
          </cell>
          <cell r="AQ494" t="str">
            <v>Alexandra Quintero Benavides</v>
          </cell>
          <cell r="AR494" t="str">
            <v>Directora de la Eliminación de Violencias contra las Mujeres y Acceso a la Justicia</v>
          </cell>
          <cell r="AS494" t="str">
            <v>Dirección de la Eliminación de Violencias contra las Mujeres y Acceso a la Justicia</v>
          </cell>
          <cell r="AT494"/>
          <cell r="AU494">
            <v>63811000</v>
          </cell>
        </row>
        <row r="495">
          <cell r="A495">
            <v>486</v>
          </cell>
          <cell r="B495">
            <v>486</v>
          </cell>
          <cell r="C495" t="str">
            <v>CD-PS-490-2023</v>
          </cell>
          <cell r="D495">
            <v>298</v>
          </cell>
          <cell r="E495" t="str">
            <v>SECOPII</v>
          </cell>
          <cell r="F495" t="str">
            <v>Contratos</v>
          </cell>
          <cell r="G495" t="str">
            <v>17 17. Contrato de Prestación de Servicios</v>
          </cell>
          <cell r="H495" t="str">
            <v xml:space="preserve">31 31-Servicios Profesionales </v>
          </cell>
          <cell r="I495" t="str">
            <v>NATALIA  MUÑOZ FERRER</v>
          </cell>
          <cell r="J495">
            <v>1032357681</v>
          </cell>
          <cell r="K495" t="str">
            <v>13/02/1984</v>
          </cell>
          <cell r="L495"/>
          <cell r="M495"/>
          <cell r="N495" t="str">
            <v>3 3. Único Contratista</v>
          </cell>
          <cell r="O495" t="str">
            <v>COLOMBIA</v>
          </cell>
          <cell r="P495" t="str">
            <v>CUNDINAMARCA</v>
          </cell>
          <cell r="Q495" t="str">
            <v>BOGOTA D.C</v>
          </cell>
          <cell r="R495" t="str">
            <v>PSICOLOGA</v>
          </cell>
          <cell r="S495" t="str">
            <v xml:space="preserve">Título profesional 
en el núcleo básico 
del conocimiento 
de: Psicología, 
Trabajo Social y 
Afines
Veintinueve (29) 
meses de 
experiencia 
profesional o 
cualquiera de sus 
equivalencias.
De conformidad con 
el Artículo Cuarto de 
la Resolución No. 
012 de 2017, se 
establecen la/s 
siguiente/s 
equivalencia/s: 
1. Título de posgrado 
en la Modalidad de 
Maestría por tres (3) 
años de experiencia </v>
          </cell>
          <cell r="T495" t="str">
            <v>LAURA MARCELA TAMI LEAL</v>
          </cell>
          <cell r="U495" t="str">
            <v>1 1. Ley 80</v>
          </cell>
          <cell r="V495" t="str">
            <v>5 5. Contratación directa</v>
          </cell>
          <cell r="W495" t="str">
            <v>6 6. Otro</v>
          </cell>
          <cell r="X495" t="str">
            <v>Prestar servicios profesionales a la Dirección de Eliminación de Violencias contra las Mujeres y Acceso a la Justicia, en el seguimiento psicosocial de casos de mujeres en riesgo de feminicidio a nivel individual y grupal, en el marco del Sistema Articulado de Alertas Tempranas para la prevención del feminicidio en Bogotá (SAAT). PC 298</v>
          </cell>
          <cell r="Y495">
            <v>44958</v>
          </cell>
          <cell r="Z495">
            <v>44959</v>
          </cell>
          <cell r="AA495">
            <v>45291</v>
          </cell>
          <cell r="AB495" t="str">
            <v>MESES</v>
          </cell>
          <cell r="AC495">
            <v>11.066666666666666</v>
          </cell>
          <cell r="AD495" t="str">
            <v>DIAS</v>
          </cell>
          <cell r="AE495">
            <v>332</v>
          </cell>
          <cell r="AF495" t="str">
            <v>https://community.secop.gov.co/Public/Tendering/OpportunityDetail/Index?noticeUID=CO1.NTC.3904399&amp;isFromPublicArea=True&amp;isModal=true&amp;asPopupView=true</v>
          </cell>
          <cell r="AG495">
            <v>44958</v>
          </cell>
          <cell r="AH495" t="str">
            <v>1 1. Inversión</v>
          </cell>
          <cell r="AI495" t="str">
            <v>O23011603400000007734</v>
          </cell>
          <cell r="AJ495">
            <v>233</v>
          </cell>
          <cell r="AK495">
            <v>44930</v>
          </cell>
          <cell r="AL495">
            <v>57222000</v>
          </cell>
          <cell r="AM495">
            <v>515</v>
          </cell>
          <cell r="AN495">
            <v>44959</v>
          </cell>
          <cell r="AO495">
            <v>57222000</v>
          </cell>
          <cell r="AP495" t="str">
            <v>Interno</v>
          </cell>
          <cell r="AQ495" t="str">
            <v>Alexandra Quintero Benavides</v>
          </cell>
          <cell r="AR495" t="str">
            <v>Directora de la Eliminación de Violencias contra las Mujeres y Acceso a la Justicia</v>
          </cell>
          <cell r="AS495" t="str">
            <v>Dirección de la Eliminación de Violencias contra las Mujeres y Acceso a la Justicia</v>
          </cell>
          <cell r="AT495"/>
          <cell r="AU495">
            <v>57222000</v>
          </cell>
        </row>
        <row r="496">
          <cell r="A496">
            <v>487</v>
          </cell>
          <cell r="B496">
            <v>487</v>
          </cell>
          <cell r="C496" t="str">
            <v>CD-PS-491-2023</v>
          </cell>
          <cell r="D496">
            <v>420</v>
          </cell>
          <cell r="E496" t="str">
            <v>SECOPII</v>
          </cell>
          <cell r="F496" t="str">
            <v>Contratos</v>
          </cell>
          <cell r="G496" t="str">
            <v>17 17. Contrato de Prestación de Servicios</v>
          </cell>
          <cell r="H496" t="str">
            <v xml:space="preserve">31 31-Servicios Profesionales </v>
          </cell>
          <cell r="I496" t="str">
            <v>MARIA ISABEL ORTIZ CASTRO</v>
          </cell>
          <cell r="J496">
            <v>1032455948</v>
          </cell>
          <cell r="K496" t="str">
            <v>31/12/1969</v>
          </cell>
          <cell r="L496"/>
          <cell r="M496"/>
          <cell r="N496" t="str">
            <v>3 3. Único Contratista</v>
          </cell>
          <cell r="O496" t="str">
            <v>COLOMBIA</v>
          </cell>
          <cell r="P496" t="str">
            <v>BOGOTÁ</v>
          </cell>
          <cell r="Q496" t="str">
            <v>BOGOTÁ</v>
          </cell>
          <cell r="R496" t="str">
            <v>TRABAJADORA SOCIAL</v>
          </cell>
          <cell r="S496"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496" t="str">
            <v>LAURA MARCELA TAMI LEAL</v>
          </cell>
          <cell r="U496" t="str">
            <v>1 1. Ley 80</v>
          </cell>
          <cell r="V496" t="str">
            <v>5 5. Contratación directa</v>
          </cell>
          <cell r="W496" t="str">
            <v>6 6. Otro</v>
          </cell>
          <cell r="X496" t="str">
            <v>Prestar servicios profesionales para  la realización de  Primera Atención, seguimiento de casos y acciones orientadas al empoderamiento de las mujeres en la Casas de Igualdad de Oportunidades para las Mujeres que le sea asignada PC 420</v>
          </cell>
          <cell r="Y496">
            <v>44958</v>
          </cell>
          <cell r="Z496">
            <v>44959</v>
          </cell>
          <cell r="AA496">
            <v>45281</v>
          </cell>
          <cell r="AB496" t="str">
            <v>MESES</v>
          </cell>
          <cell r="AC496">
            <v>10.733333333333333</v>
          </cell>
          <cell r="AD496" t="str">
            <v>DIAS</v>
          </cell>
          <cell r="AE496">
            <v>322</v>
          </cell>
          <cell r="AF496" t="str">
            <v>https://community.secop.gov.co/Public/Tendering/OpportunityDetail/Index?noticeUID=CO1.NTC.3904927&amp;isFromPublicArea=True&amp;isModal=true&amp;asPopupView=true</v>
          </cell>
          <cell r="AG496">
            <v>44958</v>
          </cell>
          <cell r="AH496" t="str">
            <v>1 1. Inversión</v>
          </cell>
          <cell r="AI496" t="str">
            <v>O23011601020000007675</v>
          </cell>
          <cell r="AJ496">
            <v>350</v>
          </cell>
          <cell r="AK496">
            <v>44930</v>
          </cell>
          <cell r="AL496">
            <v>54933333</v>
          </cell>
          <cell r="AM496">
            <v>517</v>
          </cell>
          <cell r="AN496">
            <v>44959</v>
          </cell>
          <cell r="AO496">
            <v>54933333</v>
          </cell>
          <cell r="AP496" t="str">
            <v>Interno</v>
          </cell>
          <cell r="AQ496" t="str">
            <v>Marcela Enciso Gaitan</v>
          </cell>
          <cell r="AR496" t="str">
            <v>Directora de Territorialización de Derechos y Participación</v>
          </cell>
          <cell r="AS496" t="str">
            <v>Dirección de Territorialización de Derechos y Participación</v>
          </cell>
          <cell r="AT496"/>
          <cell r="AU496">
            <v>54933333</v>
          </cell>
        </row>
        <row r="497">
          <cell r="A497">
            <v>488</v>
          </cell>
          <cell r="B497">
            <v>488</v>
          </cell>
          <cell r="C497" t="str">
            <v>CD-PS-492-2023</v>
          </cell>
          <cell r="D497">
            <v>935</v>
          </cell>
          <cell r="E497" t="str">
            <v>SECOPII</v>
          </cell>
          <cell r="F497" t="str">
            <v>Contratos</v>
          </cell>
          <cell r="G497" t="str">
            <v>17 17. Contrato de Prestación de Servicios</v>
          </cell>
          <cell r="H497" t="str">
            <v xml:space="preserve">31 31-Servicios Profesionales </v>
          </cell>
          <cell r="I497" t="str">
            <v>ALFONSO  ALVAREZ PINTO</v>
          </cell>
          <cell r="J497">
            <v>79658635</v>
          </cell>
          <cell r="K497" t="str">
            <v>27/08/1972</v>
          </cell>
          <cell r="L497"/>
          <cell r="M497"/>
          <cell r="N497" t="str">
            <v>3 3. Único Contratista</v>
          </cell>
          <cell r="O497" t="str">
            <v xml:space="preserve">COLOMBIA </v>
          </cell>
          <cell r="P497" t="str">
            <v xml:space="preserve">BOGOTÁ </v>
          </cell>
          <cell r="Q497" t="str">
            <v>BOGOTÁ</v>
          </cell>
          <cell r="R497" t="str">
            <v>BACHILLER</v>
          </cell>
          <cell r="S497" t="str">
            <v>Título de Formacion 
Tecnologica o Título 
de Formacion Tecnica 
Profesional en carreras 
de los nucleos basicos 
del conocimiento -
NBC de: de Ingeniería 
Civil y Afines 
Siete (7) meses de 
experiencia laboral.
Aplica según resolución 
0012 de 12 de enero de 
2017.</v>
          </cell>
          <cell r="T497" t="str">
            <v>LAURA MARCELA TAMI LEAL</v>
          </cell>
          <cell r="U497" t="str">
            <v>1 1. Ley 80</v>
          </cell>
          <cell r="V497" t="str">
            <v>5 5. Contratación directa</v>
          </cell>
          <cell r="W497" t="str">
            <v>6 6. Otro</v>
          </cell>
          <cell r="X497" t="str">
            <v>Prestar servicios de apoyo requeridos para que los inmuebles a cargo de la Entidad cumplan con las condiciones necesarias para su funcionamiento y operación. PC 935</v>
          </cell>
          <cell r="Y497">
            <v>44958</v>
          </cell>
          <cell r="Z497">
            <v>44960</v>
          </cell>
          <cell r="AA497">
            <v>45289</v>
          </cell>
          <cell r="AB497" t="str">
            <v>MESES</v>
          </cell>
          <cell r="AC497">
            <v>10.966666666666667</v>
          </cell>
          <cell r="AD497" t="str">
            <v>DIAS</v>
          </cell>
          <cell r="AE497">
            <v>329</v>
          </cell>
          <cell r="AF497" t="str">
            <v>https://community.secop.gov.co/Public/Tendering/OpportunityDetail/Index?noticeUID=CO1.NTC.3904366&amp;isFromPublicArea=True&amp;isModal=true&amp;asPopupView=true</v>
          </cell>
          <cell r="AG497">
            <v>44958</v>
          </cell>
          <cell r="AH497" t="str">
            <v>1 1. Inversión</v>
          </cell>
          <cell r="AI497" t="str">
            <v>O23011601020000007673</v>
          </cell>
          <cell r="AJ497">
            <v>891</v>
          </cell>
          <cell r="AK497">
            <v>44930</v>
          </cell>
          <cell r="AL497">
            <v>20416667</v>
          </cell>
          <cell r="AM497">
            <v>511</v>
          </cell>
          <cell r="AN497">
            <v>44959</v>
          </cell>
          <cell r="AO497">
            <v>20416667</v>
          </cell>
          <cell r="AP497" t="str">
            <v>Interno</v>
          </cell>
          <cell r="AQ497" t="str">
            <v>Ana Rocío Murcia Gómez</v>
          </cell>
          <cell r="AR497" t="str">
            <v>Directora Administrativa y Financiera</v>
          </cell>
          <cell r="AS497" t="str">
            <v>Dirección Administrativa y Financiera</v>
          </cell>
          <cell r="AT497"/>
          <cell r="AU497">
            <v>20416667</v>
          </cell>
        </row>
        <row r="498">
          <cell r="A498">
            <v>488</v>
          </cell>
          <cell r="B498">
            <v>488</v>
          </cell>
          <cell r="C498" t="str">
            <v>CD-PS-492-2023</v>
          </cell>
          <cell r="D498">
            <v>935</v>
          </cell>
          <cell r="E498" t="str">
            <v>SECOPII</v>
          </cell>
          <cell r="F498" t="str">
            <v>Contratos</v>
          </cell>
          <cell r="G498" t="str">
            <v>17 17. Contrato de Prestación de Servicios</v>
          </cell>
          <cell r="H498" t="str">
            <v xml:space="preserve">31 31-Servicios Profesionales </v>
          </cell>
          <cell r="I498" t="str">
            <v>ALFONSO  ALVAREZ PINTO</v>
          </cell>
          <cell r="J498">
            <v>79658635</v>
          </cell>
          <cell r="K498" t="str">
            <v>27/08/1972</v>
          </cell>
          <cell r="L498"/>
          <cell r="M498"/>
          <cell r="N498" t="str">
            <v>3 3. Único Contratista</v>
          </cell>
          <cell r="O498" t="str">
            <v xml:space="preserve">COLOMBIA </v>
          </cell>
          <cell r="P498" t="str">
            <v xml:space="preserve">BOGOTÁ </v>
          </cell>
          <cell r="Q498" t="str">
            <v>BOGOTÁ</v>
          </cell>
          <cell r="R498" t="str">
            <v>BACHILLER</v>
          </cell>
          <cell r="S498" t="str">
            <v>Título de Formacion 
Tecnologica o Título 
de Formacion Tecnica 
Profesional en carreras 
de los nucleos basicos 
del conocimiento -
NBC de: de Ingeniería 
Civil y Afines 
Siete (7) meses de 
experiencia laboral.
Aplica según resolución 
0012 de 12 de enero de 
2017.</v>
          </cell>
          <cell r="T498" t="str">
            <v>LAURA MARCELA TAMI LEAL</v>
          </cell>
          <cell r="U498" t="str">
            <v>1 1. Ley 80</v>
          </cell>
          <cell r="V498" t="str">
            <v>5 5. Contratación directa</v>
          </cell>
          <cell r="W498" t="str">
            <v>6 6. Otro</v>
          </cell>
          <cell r="X498" t="str">
            <v>Prestar servicios de apoyo requeridos para que los inmuebles a cargo de la Entidad cumplan con las condiciones necesarias para su funcionamiento y operación. pc 935</v>
          </cell>
          <cell r="Y498">
            <v>44958</v>
          </cell>
          <cell r="Z498">
            <v>44960</v>
          </cell>
          <cell r="AA498">
            <v>45289</v>
          </cell>
          <cell r="AB498" t="str">
            <v>MESES</v>
          </cell>
          <cell r="AC498">
            <v>10.966666666666667</v>
          </cell>
          <cell r="AD498" t="str">
            <v>DIAS</v>
          </cell>
          <cell r="AE498">
            <v>329</v>
          </cell>
          <cell r="AF498" t="str">
            <v>https://community.secop.gov.co/Public/Tendering/OpportunityDetail/Index?noticeUID=CO1.NTC.3904366&amp;isFromPublicArea=True&amp;isModal=true&amp;asPopupView=true</v>
          </cell>
          <cell r="AG498">
            <v>44958</v>
          </cell>
          <cell r="AH498" t="str">
            <v>2 2. Funcionamiento</v>
          </cell>
          <cell r="AI498" t="str">
            <v>O21202020080383990</v>
          </cell>
          <cell r="AJ498">
            <v>889</v>
          </cell>
          <cell r="AK498">
            <v>44930</v>
          </cell>
          <cell r="AL498">
            <v>20000000</v>
          </cell>
          <cell r="AM498">
            <v>512</v>
          </cell>
          <cell r="AN498">
            <v>44959</v>
          </cell>
          <cell r="AO498">
            <v>20000000</v>
          </cell>
          <cell r="AP498" t="str">
            <v>Interno</v>
          </cell>
          <cell r="AQ498" t="str">
            <v>Ana Rocío Murcia Gómez</v>
          </cell>
          <cell r="AR498" t="str">
            <v>Directora Administrativa y Financiera</v>
          </cell>
          <cell r="AS498" t="str">
            <v>Dirección Administrativa y Financiera</v>
          </cell>
          <cell r="AT498"/>
          <cell r="AU498">
            <v>20000000</v>
          </cell>
        </row>
        <row r="499">
          <cell r="A499">
            <v>488</v>
          </cell>
          <cell r="B499">
            <v>488</v>
          </cell>
          <cell r="C499" t="str">
            <v>CD-PS-492-2023</v>
          </cell>
          <cell r="D499">
            <v>935</v>
          </cell>
          <cell r="E499" t="str">
            <v>SECOPII</v>
          </cell>
          <cell r="F499" t="str">
            <v>Contratos</v>
          </cell>
          <cell r="G499" t="str">
            <v>17 17. Contrato de Prestación de Servicios</v>
          </cell>
          <cell r="H499" t="str">
            <v xml:space="preserve">31 31-Servicios Profesionales </v>
          </cell>
          <cell r="I499" t="str">
            <v>ALFONSO  ALVAREZ PINTO</v>
          </cell>
          <cell r="J499">
            <v>79658635</v>
          </cell>
          <cell r="K499" t="str">
            <v>27/08/1972</v>
          </cell>
          <cell r="L499"/>
          <cell r="M499"/>
          <cell r="N499" t="str">
            <v>3 3. Único Contratista</v>
          </cell>
          <cell r="O499" t="str">
            <v xml:space="preserve">COLOMBIA </v>
          </cell>
          <cell r="P499" t="str">
            <v xml:space="preserve">BOGOTÁ </v>
          </cell>
          <cell r="Q499" t="str">
            <v>BOGOTÁ</v>
          </cell>
          <cell r="R499" t="str">
            <v>BACHILLER</v>
          </cell>
          <cell r="S499" t="str">
            <v>Título de Formacion 
Tecnologica o Título 
de Formacion Tecnica 
Profesional en carreras 
de los nucleos basicos 
del conocimiento -
NBC de: de Ingeniería 
Civil y Afines 
Siete (7) meses de 
experiencia laboral.
Aplica según resolución 
0012 de 12 de enero de 
2017.</v>
          </cell>
          <cell r="T499" t="str">
            <v>LAURA MARCELA TAMI LEAL</v>
          </cell>
          <cell r="U499" t="str">
            <v>1 1. Ley 80</v>
          </cell>
          <cell r="V499" t="str">
            <v>5 5. Contratación directa</v>
          </cell>
          <cell r="W499" t="str">
            <v>6 6. Otro</v>
          </cell>
          <cell r="X499" t="str">
            <v>Prestar servicios de apoyo requeridos para que los inmuebles a cargo de la Entidad cumplan con las condiciones necesarias para su funcionamiento y operación. PC 935</v>
          </cell>
          <cell r="Y499">
            <v>44958</v>
          </cell>
          <cell r="Z499">
            <v>44960</v>
          </cell>
          <cell r="AA499">
            <v>45289</v>
          </cell>
          <cell r="AB499" t="str">
            <v>MESES</v>
          </cell>
          <cell r="AC499">
            <v>10.966666666666667</v>
          </cell>
          <cell r="AD499" t="str">
            <v>DIAS</v>
          </cell>
          <cell r="AE499">
            <v>329</v>
          </cell>
          <cell r="AF499" t="str">
            <v>https://community.secop.gov.co/Public/Tendering/OpportunityDetail/Index?noticeUID=CO1.NTC.3904366&amp;isFromPublicArea=True&amp;isModal=true&amp;asPopupView=true</v>
          </cell>
          <cell r="AG499">
            <v>44958</v>
          </cell>
          <cell r="AH499" t="str">
            <v>2 2. Funcionamiento</v>
          </cell>
          <cell r="AI499" t="str">
            <v>O21202020080383990</v>
          </cell>
          <cell r="AJ499">
            <v>899</v>
          </cell>
          <cell r="AK499">
            <v>44930</v>
          </cell>
          <cell r="AL499">
            <v>1000000</v>
          </cell>
          <cell r="AM499">
            <v>513</v>
          </cell>
          <cell r="AN499">
            <v>44959</v>
          </cell>
          <cell r="AO499">
            <v>1000000</v>
          </cell>
          <cell r="AP499" t="str">
            <v>Interno</v>
          </cell>
          <cell r="AQ499" t="str">
            <v>Ana Rocío Murcia Gómez</v>
          </cell>
          <cell r="AR499" t="str">
            <v>Directora Administrativa y Financiera</v>
          </cell>
          <cell r="AS499" t="str">
            <v>Dirección Administrativa y Financiera</v>
          </cell>
          <cell r="AT499"/>
          <cell r="AU499">
            <v>1000000</v>
          </cell>
        </row>
        <row r="500">
          <cell r="A500">
            <v>489</v>
          </cell>
          <cell r="B500">
            <v>489</v>
          </cell>
          <cell r="C500" t="str">
            <v>CD-PS-493-2023</v>
          </cell>
          <cell r="D500">
            <v>146</v>
          </cell>
          <cell r="E500" t="str">
            <v>SECOPII</v>
          </cell>
          <cell r="F500" t="str">
            <v>Contratos</v>
          </cell>
          <cell r="G500" t="str">
            <v>17 17. Contrato de Prestación de Servicios</v>
          </cell>
          <cell r="H500" t="str">
            <v xml:space="preserve">31 31-Servicios Profesionales </v>
          </cell>
          <cell r="I500" t="str">
            <v>JHANN KARLA ORJUELA ACOSTA</v>
          </cell>
          <cell r="J500">
            <v>52083575</v>
          </cell>
          <cell r="K500" t="str">
            <v>05/09/1972</v>
          </cell>
          <cell r="L500"/>
          <cell r="M500"/>
          <cell r="N500" t="str">
            <v>3 3. Único Contratista</v>
          </cell>
          <cell r="O500" t="str">
            <v xml:space="preserve">COLOMBIA </v>
          </cell>
          <cell r="P500" t="str">
            <v>TOLIMA</v>
          </cell>
          <cell r="Q500" t="str">
            <v>IBAGUE</v>
          </cell>
          <cell r="R500" t="str">
            <v>ESPECIALIZACION EN DOCENCIA E INVESTIGACION UNIVERSITARIA
PSICOLOGIA</v>
          </cell>
          <cell r="S500"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500" t="str">
            <v>LAURA MARCELA TAMI LEAL</v>
          </cell>
          <cell r="U500" t="str">
            <v>1 1. Ley 80</v>
          </cell>
          <cell r="V500" t="str">
            <v>5 5. Contratación directa</v>
          </cell>
          <cell r="W500" t="str">
            <v>6 6. Otro</v>
          </cell>
          <cell r="X500"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146</v>
          </cell>
          <cell r="Y500">
            <v>44959</v>
          </cell>
          <cell r="Z500">
            <v>44960</v>
          </cell>
          <cell r="AA500">
            <v>45277</v>
          </cell>
          <cell r="AB500" t="str">
            <v>MESES</v>
          </cell>
          <cell r="AC500">
            <v>10.566666666666666</v>
          </cell>
          <cell r="AD500" t="str">
            <v>DIAS</v>
          </cell>
          <cell r="AE500">
            <v>317</v>
          </cell>
          <cell r="AF500" t="str">
            <v>https://community.secop.gov.co/Public/Tendering/OpportunityDetail/Index?noticeUID=CO1.NTC.3908280&amp;isFromPublicArea=True&amp;isModal=true&amp;asPopupView=true</v>
          </cell>
          <cell r="AG500">
            <v>44959</v>
          </cell>
          <cell r="AH500" t="str">
            <v>1 1. Inversión</v>
          </cell>
          <cell r="AI500" t="str">
            <v>O23011603400000007672</v>
          </cell>
          <cell r="AJ500">
            <v>904</v>
          </cell>
          <cell r="AK500">
            <v>44930</v>
          </cell>
          <cell r="AL500">
            <v>55377000</v>
          </cell>
          <cell r="AM500">
            <v>534</v>
          </cell>
          <cell r="AN500">
            <v>44960</v>
          </cell>
          <cell r="AO500">
            <v>55377000</v>
          </cell>
          <cell r="AP500" t="str">
            <v>Interno</v>
          </cell>
          <cell r="AQ500" t="str">
            <v>Lisa Cristina Gomez Camargo</v>
          </cell>
          <cell r="AR500" t="str">
            <v>Subsecretaria de Fortalecimiento de Capacidades y Oportunidades</v>
          </cell>
          <cell r="AS500" t="str">
            <v>Subsecretaría de Fortalecimiento de Capacidades y Oportunidades</v>
          </cell>
          <cell r="AT500"/>
          <cell r="AU500">
            <v>55377000</v>
          </cell>
        </row>
        <row r="501">
          <cell r="A501">
            <v>490</v>
          </cell>
          <cell r="B501">
            <v>490</v>
          </cell>
          <cell r="C501" t="str">
            <v>CD-PS-494-2023</v>
          </cell>
          <cell r="D501">
            <v>435</v>
          </cell>
          <cell r="E501" t="str">
            <v>SECOPII</v>
          </cell>
          <cell r="F501" t="str">
            <v>Contratos</v>
          </cell>
          <cell r="G501" t="str">
            <v>17 17. Contrato de Prestación de Servicios</v>
          </cell>
          <cell r="H501" t="str">
            <v xml:space="preserve">31 31-Servicios Profesionales </v>
          </cell>
          <cell r="I501" t="str">
            <v>NATALIA YULIETH ACEVEDO GUTIERREZ</v>
          </cell>
          <cell r="J501">
            <v>1118559614</v>
          </cell>
          <cell r="K501" t="str">
            <v>13/10/1994</v>
          </cell>
          <cell r="L501"/>
          <cell r="M501"/>
          <cell r="N501" t="str">
            <v>3 3. Único Contratista</v>
          </cell>
          <cell r="O501" t="str">
            <v xml:space="preserve">COLOMBIA </v>
          </cell>
          <cell r="P501" t="str">
            <v>BOYACA</v>
          </cell>
          <cell r="Q501" t="str">
            <v>SOGAMOSO</v>
          </cell>
          <cell r="R501" t="str">
            <v xml:space="preserve">ABOGADA
ESPECIALISTA EN DERECHO CONSTITUCIONAL </v>
          </cell>
          <cell r="S501" t="str">
            <v>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v>
          </cell>
          <cell r="T501" t="str">
            <v>LAURA MARCELA TAMI LEAL</v>
          </cell>
          <cell r="U501" t="str">
            <v>1 1. Ley 80</v>
          </cell>
          <cell r="V501" t="str">
            <v>5 5. Contratación directa</v>
          </cell>
          <cell r="W501" t="str">
            <v>6 6. Otro</v>
          </cell>
          <cell r="X501"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435</v>
          </cell>
          <cell r="Y501">
            <v>44959</v>
          </cell>
          <cell r="Z501">
            <v>44964</v>
          </cell>
          <cell r="AA501">
            <v>45266</v>
          </cell>
          <cell r="AB501" t="str">
            <v>MESES</v>
          </cell>
          <cell r="AC501">
            <v>10.066666666666666</v>
          </cell>
          <cell r="AD501" t="str">
            <v>DIAS</v>
          </cell>
          <cell r="AE501">
            <v>302</v>
          </cell>
          <cell r="AF501" t="str">
            <v>https://community.secop.gov.co/Public/Tendering/OpportunityDetail/Index?noticeUID=CO1.NTC.3909958&amp;isFromPublicArea=True&amp;isModal=true&amp;asPopupView=true</v>
          </cell>
          <cell r="AG501">
            <v>44959</v>
          </cell>
          <cell r="AH501" t="str">
            <v>1 1. Inversión</v>
          </cell>
          <cell r="AI501" t="str">
            <v>O23011601020000007675</v>
          </cell>
          <cell r="AJ501">
            <v>365</v>
          </cell>
          <cell r="AK501">
            <v>44930</v>
          </cell>
          <cell r="AL501">
            <v>52740000</v>
          </cell>
          <cell r="AM501">
            <v>533</v>
          </cell>
          <cell r="AN501">
            <v>44960</v>
          </cell>
          <cell r="AO501">
            <v>52740000</v>
          </cell>
          <cell r="AP501" t="str">
            <v>Interno</v>
          </cell>
          <cell r="AQ501" t="str">
            <v>Marcela Enciso Gaitan</v>
          </cell>
          <cell r="AR501" t="str">
            <v>Directora de Territorialización de Derechos y Participación</v>
          </cell>
          <cell r="AS501" t="str">
            <v>Dirección de Territorialización de Derechos y Participación</v>
          </cell>
          <cell r="AT501"/>
          <cell r="AU501">
            <v>52740000</v>
          </cell>
        </row>
        <row r="502">
          <cell r="A502">
            <v>491</v>
          </cell>
          <cell r="B502">
            <v>491</v>
          </cell>
          <cell r="C502" t="str">
            <v>CD-PS-495-2023</v>
          </cell>
          <cell r="D502">
            <v>498</v>
          </cell>
          <cell r="E502" t="str">
            <v>SECOPII</v>
          </cell>
          <cell r="F502" t="str">
            <v>Contratos</v>
          </cell>
          <cell r="G502" t="str">
            <v>17 17. Contrato de Prestación de Servicios</v>
          </cell>
          <cell r="H502" t="str">
            <v xml:space="preserve">31 31-Servicios Profesionales </v>
          </cell>
          <cell r="I502" t="str">
            <v>SERGIO ALVENIX FORERO REYES</v>
          </cell>
          <cell r="J502">
            <v>79990312</v>
          </cell>
          <cell r="K502" t="str">
            <v>31/12/1969</v>
          </cell>
          <cell r="L502"/>
          <cell r="M502"/>
          <cell r="N502" t="str">
            <v>3 3. Único Contratista</v>
          </cell>
          <cell r="O502" t="str">
            <v>COLOMBIA</v>
          </cell>
          <cell r="P502" t="str">
            <v>CUNDINAMARCA</v>
          </cell>
          <cell r="Q502" t="str">
            <v>BOGOTA</v>
          </cell>
          <cell r="R502" t="str">
            <v>abogado</v>
          </cell>
          <cell r="S502" t="str">
            <v>Perfil Académico:
TP+MA 40-49ME
Título Profesional con
tarjeta o registro profesional si aplica en
carreras del Núcleo Básico
de Conocimiento de:
Derecho y afines.
Título de postgrado en la
modalidad de maestría en
los mismos NBC
Mínimo 47 meses de
experiencia
Las equivalencias a las
que haya lugar de
acuerdo con lo establecido en la
Resolución No. 012 de
2017.</v>
          </cell>
          <cell r="T502" t="str">
            <v>LAURA MARCELA TAMI LEAL</v>
          </cell>
          <cell r="U502" t="str">
            <v>1 1. Ley 80</v>
          </cell>
          <cell r="V502" t="str">
            <v>5 5. Contratación directa</v>
          </cell>
          <cell r="W502" t="str">
            <v>6 6. Otro</v>
          </cell>
          <cell r="X502" t="str">
            <v>Prestar servicios profesionales especializados a la Dirección del Sistema de Cuidado, brindando apoyo a la coordinación, articulación  y validación jurídico en materia de contratación estatal en el marco del proyecto de inversión 7718. PC498</v>
          </cell>
          <cell r="Y502">
            <v>44959</v>
          </cell>
          <cell r="Z502">
            <v>44965</v>
          </cell>
          <cell r="AA502">
            <v>45291</v>
          </cell>
          <cell r="AB502" t="str">
            <v>MESES</v>
          </cell>
          <cell r="AC502">
            <v>10.866666666666667</v>
          </cell>
          <cell r="AD502" t="str">
            <v>DIAS</v>
          </cell>
          <cell r="AE502">
            <v>326</v>
          </cell>
          <cell r="AF502" t="str">
            <v>https://community.secop.gov.co/Public/Tendering/OpportunityDetail/Index?noticeUID=CO1.NTC.3910818&amp;isFromPublicArea=True&amp;isModal=true&amp;asPopupView=true</v>
          </cell>
          <cell r="AG502">
            <v>44959</v>
          </cell>
          <cell r="AH502" t="str">
            <v>1 1. Inversión</v>
          </cell>
          <cell r="AI502" t="str">
            <v>O23011601060000007718</v>
          </cell>
          <cell r="AJ502">
            <v>414</v>
          </cell>
          <cell r="AK502">
            <v>44930</v>
          </cell>
          <cell r="AL502">
            <v>136850000</v>
          </cell>
          <cell r="AM502">
            <v>584</v>
          </cell>
          <cell r="AN502">
            <v>44963</v>
          </cell>
          <cell r="AO502">
            <v>132883333</v>
          </cell>
          <cell r="AP502" t="str">
            <v>Interno</v>
          </cell>
          <cell r="AQ502" t="str">
            <v>Luz Angela Ramirez Salgado</v>
          </cell>
          <cell r="AR502" t="str">
            <v>Directora del Sistema de Cuidado</v>
          </cell>
          <cell r="AS502" t="str">
            <v>Dirección del Sistema de Cuidado</v>
          </cell>
          <cell r="AT502"/>
          <cell r="AU502">
            <v>132883333</v>
          </cell>
        </row>
        <row r="503">
          <cell r="A503">
            <v>492</v>
          </cell>
          <cell r="B503">
            <v>492</v>
          </cell>
          <cell r="C503" t="str">
            <v>CD-PS-496-2023</v>
          </cell>
          <cell r="D503">
            <v>342</v>
          </cell>
          <cell r="E503" t="str">
            <v>SECOPII</v>
          </cell>
          <cell r="F503" t="str">
            <v>Contratos</v>
          </cell>
          <cell r="G503" t="str">
            <v>17 17. Contrato de Prestación de Servicios</v>
          </cell>
          <cell r="H503" t="str">
            <v xml:space="preserve">31 31-Servicios Profesionales </v>
          </cell>
          <cell r="I503" t="str">
            <v>XIOMARA ALEXANDRA TABORDA TORRES</v>
          </cell>
          <cell r="J503">
            <v>1032417500</v>
          </cell>
          <cell r="K503" t="str">
            <v>31/07/1988</v>
          </cell>
          <cell r="L503"/>
          <cell r="M503"/>
          <cell r="N503" t="str">
            <v>3 3. Único Contratista</v>
          </cell>
          <cell r="O503" t="str">
            <v xml:space="preserve">COLOMBIA </v>
          </cell>
          <cell r="P503" t="str">
            <v xml:space="preserve">BOGOTÁ </v>
          </cell>
          <cell r="Q503" t="str">
            <v>BOGOTÁ</v>
          </cell>
          <cell r="R503" t="str">
            <v>politologa</v>
          </cell>
          <cell r="S503"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03" t="str">
            <v>LAURA MARCELA TAMI LEAL</v>
          </cell>
          <cell r="U503" t="str">
            <v>1 1. Ley 80</v>
          </cell>
          <cell r="V503" t="str">
            <v>5 5. Contratación directa</v>
          </cell>
          <cell r="W503" t="str">
            <v>6 6. Otro</v>
          </cell>
          <cell r="X503"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342</v>
          </cell>
          <cell r="Y503">
            <v>44959</v>
          </cell>
          <cell r="Z503">
            <v>44963</v>
          </cell>
          <cell r="AA503">
            <v>45291</v>
          </cell>
          <cell r="AB503" t="str">
            <v>MESES</v>
          </cell>
          <cell r="AC503">
            <v>10.933333333333334</v>
          </cell>
          <cell r="AD503" t="str">
            <v>DIAS</v>
          </cell>
          <cell r="AE503">
            <v>328</v>
          </cell>
          <cell r="AF503" t="str">
            <v>https://community.secop.gov.co/Public/Tendering/OpportunityDetail/Index?noticeUID=CO1.NTC.3916183&amp;isFromPublicArea=True&amp;isModal=true&amp;asPopupView=true</v>
          </cell>
          <cell r="AG503">
            <v>44959</v>
          </cell>
          <cell r="AH503" t="str">
            <v>1 1. Inversión</v>
          </cell>
          <cell r="AI503" t="str">
            <v>O23011603400000007734</v>
          </cell>
          <cell r="AJ503">
            <v>643</v>
          </cell>
          <cell r="AK503">
            <v>44930</v>
          </cell>
          <cell r="AL503">
            <v>63811000</v>
          </cell>
          <cell r="AM503">
            <v>549</v>
          </cell>
          <cell r="AN503">
            <v>44960</v>
          </cell>
          <cell r="AO503">
            <v>63811000</v>
          </cell>
          <cell r="AP503" t="str">
            <v>Interno</v>
          </cell>
          <cell r="AQ503" t="str">
            <v>Alexandra Quintero Benavides</v>
          </cell>
          <cell r="AR503" t="str">
            <v>Directora de la Eliminación de Violencias contra las Mujeres y Acceso a la Justicia</v>
          </cell>
          <cell r="AS503" t="str">
            <v>Dirección de la Eliminación de Violencias contra las Mujeres y Acceso a la Justicia</v>
          </cell>
          <cell r="AT503"/>
          <cell r="AU503">
            <v>63811000</v>
          </cell>
        </row>
        <row r="504">
          <cell r="A504">
            <v>493</v>
          </cell>
          <cell r="B504">
            <v>493</v>
          </cell>
          <cell r="C504" t="str">
            <v>CD-PS-497-2023</v>
          </cell>
          <cell r="D504">
            <v>343</v>
          </cell>
          <cell r="E504" t="str">
            <v>SECOPII</v>
          </cell>
          <cell r="F504" t="str">
            <v>Contratos</v>
          </cell>
          <cell r="G504" t="str">
            <v>17 17. Contrato de Prestación de Servicios</v>
          </cell>
          <cell r="H504" t="str">
            <v xml:space="preserve">31 31-Servicios Profesionales </v>
          </cell>
          <cell r="I504" t="str">
            <v>MANUELA  TRONCOSO CASTRO</v>
          </cell>
          <cell r="J504">
            <v>1110504810</v>
          </cell>
          <cell r="K504" t="str">
            <v>08/12/1990</v>
          </cell>
          <cell r="L504"/>
          <cell r="M504"/>
          <cell r="N504" t="str">
            <v>3 3. Único Contratista</v>
          </cell>
          <cell r="O504" t="str">
            <v xml:space="preserve">COLOMBIA </v>
          </cell>
          <cell r="P504" t="str">
            <v>TOLIMA</v>
          </cell>
          <cell r="Q504" t="str">
            <v>IBAGUE</v>
          </cell>
          <cell r="R504" t="str">
            <v>ABOGADA
POLITÓLOGO</v>
          </cell>
          <cell r="S504"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04" t="str">
            <v>LAURA MARCELA TAMI LEAL</v>
          </cell>
          <cell r="U504" t="str">
            <v>1 1. Ley 80</v>
          </cell>
          <cell r="V504" t="str">
            <v>5 5. Contratación directa</v>
          </cell>
          <cell r="W504" t="str">
            <v>6 6. Otro</v>
          </cell>
          <cell r="X504"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343</v>
          </cell>
          <cell r="Y504">
            <v>44959</v>
          </cell>
          <cell r="Z504">
            <v>44960</v>
          </cell>
          <cell r="AA504">
            <v>45291</v>
          </cell>
          <cell r="AB504" t="str">
            <v>MESES</v>
          </cell>
          <cell r="AC504">
            <v>11.033333333333333</v>
          </cell>
          <cell r="AD504" t="str">
            <v>DIAS</v>
          </cell>
          <cell r="AE504">
            <v>331</v>
          </cell>
          <cell r="AF504" t="str">
            <v>https://community.secop.gov.co/Public/Tendering/OpportunityDetail/Index?noticeUID=CO1.NTC.3916719&amp;isFromPublicArea=True&amp;isModal=true&amp;asPopupView=true</v>
          </cell>
          <cell r="AG504">
            <v>44959</v>
          </cell>
          <cell r="AH504" t="str">
            <v>1 1. Inversión</v>
          </cell>
          <cell r="AI504" t="str">
            <v>O23011603400000007734</v>
          </cell>
          <cell r="AJ504">
            <v>644</v>
          </cell>
          <cell r="AK504">
            <v>44930</v>
          </cell>
          <cell r="AL504">
            <v>63811000</v>
          </cell>
          <cell r="AM504">
            <v>550</v>
          </cell>
          <cell r="AN504">
            <v>44960</v>
          </cell>
          <cell r="AO504">
            <v>63811000</v>
          </cell>
          <cell r="AP504" t="str">
            <v>Interno</v>
          </cell>
          <cell r="AQ504" t="str">
            <v>Alexandra Quintero Benavides</v>
          </cell>
          <cell r="AR504" t="str">
            <v>Directora de la Eliminación de Violencias contra las Mujeres y Acceso a la Justicia</v>
          </cell>
          <cell r="AS504" t="str">
            <v>Dirección de la Eliminación de Violencias contra las Mujeres y Acceso a la Justicia</v>
          </cell>
          <cell r="AT504"/>
          <cell r="AU504">
            <v>63811000</v>
          </cell>
        </row>
        <row r="505">
          <cell r="A505">
            <v>494</v>
          </cell>
          <cell r="B505">
            <v>494</v>
          </cell>
          <cell r="C505" t="str">
            <v>CD-ARR-464-2023</v>
          </cell>
          <cell r="D505">
            <v>479</v>
          </cell>
          <cell r="E505" t="str">
            <v>SECOPII</v>
          </cell>
          <cell r="F505" t="str">
            <v>Contratos</v>
          </cell>
          <cell r="G505" t="str">
            <v>11 10. Típicos</v>
          </cell>
          <cell r="H505" t="str">
            <v xml:space="preserve">132 132-Arrendamiento de bienes inmuebles </v>
          </cell>
          <cell r="I505" t="str">
            <v>CUESTA DUQUE SCS SOCIEDAD EN COMANDITA S IMPLE</v>
          </cell>
          <cell r="J505">
            <v>900095892</v>
          </cell>
          <cell r="K505" t="str">
            <v>N/A</v>
          </cell>
          <cell r="L505"/>
          <cell r="M505"/>
          <cell r="N505" t="str">
            <v>3 3. Único Contratista</v>
          </cell>
          <cell r="O505" t="str">
            <v>N/A</v>
          </cell>
          <cell r="P505" t="str">
            <v>N/A</v>
          </cell>
          <cell r="Q505" t="str">
            <v>N/A</v>
          </cell>
          <cell r="R505" t="str">
            <v>N/A</v>
          </cell>
          <cell r="S505" t="str">
            <v>N/A</v>
          </cell>
          <cell r="T505" t="str">
            <v>LAURA MARCELA TAMI LEAL</v>
          </cell>
          <cell r="U505" t="str">
            <v>1 1. Ley 80</v>
          </cell>
          <cell r="V505" t="str">
            <v>5 5. Contratación directa</v>
          </cell>
          <cell r="W505" t="str">
            <v>6 6. Otro</v>
          </cell>
          <cell r="X505" t="str">
            <v>Contratar a titulo de arrendamiento un bien inmueble para la operacion del modelo de atencion: Casa de Igualdad de Oportunidades para las mujeres en la localidad de SANTA FE. PC 479</v>
          </cell>
          <cell r="Y505">
            <v>44960</v>
          </cell>
          <cell r="Z505">
            <v>44960</v>
          </cell>
          <cell r="AA505">
            <v>45311</v>
          </cell>
          <cell r="AB505" t="str">
            <v>MESES</v>
          </cell>
          <cell r="AC505">
            <v>11.7</v>
          </cell>
          <cell r="AD505" t="str">
            <v>DIAS</v>
          </cell>
          <cell r="AE505">
            <v>351</v>
          </cell>
          <cell r="AF505" t="str">
            <v>https://www.contratos.gov.co/consultas/detalleProceso.do?numConstancia=23-22-57448</v>
          </cell>
          <cell r="AG505">
            <v>44957</v>
          </cell>
          <cell r="AH505" t="str">
            <v>1 1. Inversión</v>
          </cell>
          <cell r="AI505" t="str">
            <v>O23011601020000007675</v>
          </cell>
          <cell r="AJ505">
            <v>888</v>
          </cell>
          <cell r="AK505">
            <v>44930</v>
          </cell>
          <cell r="AL505">
            <v>110664000</v>
          </cell>
          <cell r="AM505">
            <v>540</v>
          </cell>
          <cell r="AN505">
            <v>44960</v>
          </cell>
          <cell r="AO505">
            <v>19303954</v>
          </cell>
          <cell r="AP505" t="str">
            <v>Interno</v>
          </cell>
          <cell r="AQ505" t="str">
            <v>Ana Rocío Murcia Gómez</v>
          </cell>
          <cell r="AR505" t="str">
            <v>Directora Administrativa y Financiera</v>
          </cell>
          <cell r="AS505" t="str">
            <v>Dirección Administrativa y Financiera</v>
          </cell>
          <cell r="AT505"/>
          <cell r="AU505">
            <v>19303954</v>
          </cell>
        </row>
        <row r="506">
          <cell r="A506">
            <v>494</v>
          </cell>
          <cell r="B506">
            <v>494</v>
          </cell>
          <cell r="C506" t="str">
            <v>CD-ARR-464-2023</v>
          </cell>
          <cell r="D506">
            <v>479</v>
          </cell>
          <cell r="E506" t="str">
            <v>SECOPII</v>
          </cell>
          <cell r="F506" t="str">
            <v>Contratos</v>
          </cell>
          <cell r="G506" t="str">
            <v>11 10. Típicos</v>
          </cell>
          <cell r="H506" t="str">
            <v xml:space="preserve">132 132-Arrendamiento de bienes inmuebles </v>
          </cell>
          <cell r="I506" t="str">
            <v>CARLOS ALFREDO RODRIGUEZ ACOSTA ADMINIST RADORES Y CIA SCS SOCIEDAD ENCOMANDITA SIMPLE</v>
          </cell>
          <cell r="J506">
            <v>900160586</v>
          </cell>
          <cell r="K506" t="str">
            <v>N/A</v>
          </cell>
          <cell r="L506"/>
          <cell r="M506"/>
          <cell r="N506" t="str">
            <v>3 3. Único Contratista</v>
          </cell>
          <cell r="O506" t="str">
            <v>N/A</v>
          </cell>
          <cell r="P506" t="str">
            <v>N/A</v>
          </cell>
          <cell r="Q506" t="str">
            <v>N/A</v>
          </cell>
          <cell r="R506" t="str">
            <v>N/A</v>
          </cell>
          <cell r="S506" t="str">
            <v>N/A</v>
          </cell>
          <cell r="T506" t="str">
            <v>LAURA MARCELA TAMI LEAL</v>
          </cell>
          <cell r="U506" t="str">
            <v>1 1. Ley 80</v>
          </cell>
          <cell r="V506" t="str">
            <v>5 5. Contratación directa</v>
          </cell>
          <cell r="W506" t="str">
            <v>6 6. Otro</v>
          </cell>
          <cell r="X506" t="str">
            <v>Contratar a titulo de arrendamiento un bien inmueble para la operacion del modelo de atencion: Casa de Igualdad de Oportunidades para las mujeres en la localidad de SANTA FE. PC 479</v>
          </cell>
          <cell r="Y506">
            <v>44960</v>
          </cell>
          <cell r="Z506">
            <v>44960</v>
          </cell>
          <cell r="AA506">
            <v>45311</v>
          </cell>
          <cell r="AB506" t="str">
            <v>MESES</v>
          </cell>
          <cell r="AC506">
            <v>11.7</v>
          </cell>
          <cell r="AD506" t="str">
            <v>DIAS</v>
          </cell>
          <cell r="AE506">
            <v>351</v>
          </cell>
          <cell r="AF506" t="str">
            <v>https://www.contratos.gov.co/consultas/detalleProceso.do?numConstancia=23-22-57448</v>
          </cell>
          <cell r="AG506">
            <v>44957</v>
          </cell>
          <cell r="AH506" t="str">
            <v>1 1. Inversión</v>
          </cell>
          <cell r="AI506" t="str">
            <v>O23011601020000007675</v>
          </cell>
          <cell r="AJ506">
            <v>888</v>
          </cell>
          <cell r="AK506">
            <v>44930</v>
          </cell>
          <cell r="AL506">
            <v>110664000</v>
          </cell>
          <cell r="AM506">
            <v>541</v>
          </cell>
          <cell r="AN506">
            <v>44960</v>
          </cell>
          <cell r="AO506">
            <v>19303954</v>
          </cell>
          <cell r="AP506" t="str">
            <v>Interno</v>
          </cell>
          <cell r="AQ506" t="str">
            <v>Ana Rocío Murcia Gómez</v>
          </cell>
          <cell r="AR506" t="str">
            <v>Directora Administrativa y Financiera</v>
          </cell>
          <cell r="AS506" t="str">
            <v>Dirección Administrativa y Financiera</v>
          </cell>
          <cell r="AT506"/>
          <cell r="AU506">
            <v>19303954</v>
          </cell>
        </row>
        <row r="507">
          <cell r="A507">
            <v>494</v>
          </cell>
          <cell r="B507">
            <v>494</v>
          </cell>
          <cell r="C507" t="str">
            <v>CD-ARR-464-2023</v>
          </cell>
          <cell r="D507">
            <v>479</v>
          </cell>
          <cell r="E507" t="str">
            <v>SECOPII</v>
          </cell>
          <cell r="F507" t="str">
            <v>Contratos</v>
          </cell>
          <cell r="G507" t="str">
            <v>11 10. Típicos</v>
          </cell>
          <cell r="H507" t="str">
            <v xml:space="preserve">132 132-Arrendamiento de bienes inmuebles </v>
          </cell>
          <cell r="I507" t="str">
            <v>NURY CONSUELO MARIA ACOSTA DE RODRIGUEZ</v>
          </cell>
          <cell r="J507">
            <v>40008270</v>
          </cell>
          <cell r="K507" t="str">
            <v>N/A</v>
          </cell>
          <cell r="L507"/>
          <cell r="M507"/>
          <cell r="N507" t="str">
            <v>3 3. Único Contratista</v>
          </cell>
          <cell r="O507" t="str">
            <v>N/A</v>
          </cell>
          <cell r="P507" t="str">
            <v>N/A</v>
          </cell>
          <cell r="Q507" t="str">
            <v>N/A</v>
          </cell>
          <cell r="R507" t="str">
            <v>N/A</v>
          </cell>
          <cell r="S507" t="str">
            <v>N/A</v>
          </cell>
          <cell r="T507" t="str">
            <v>LAURA MARCELA TAMI LEAL</v>
          </cell>
          <cell r="U507" t="str">
            <v>1 1. Ley 80</v>
          </cell>
          <cell r="V507" t="str">
            <v>5 5. Contratación directa</v>
          </cell>
          <cell r="W507" t="str">
            <v>6 6. Otro</v>
          </cell>
          <cell r="X507" t="str">
            <v>Contratar a titulo de arrendamiento un bien inmueble para la operacion del modelo de atencion: Casa de Igualdad de Oportunidades para las mujeres en la localidad de SANTA FE. PC 479</v>
          </cell>
          <cell r="Y507">
            <v>44960</v>
          </cell>
          <cell r="Z507">
            <v>44960</v>
          </cell>
          <cell r="AA507">
            <v>45311</v>
          </cell>
          <cell r="AB507" t="str">
            <v>MESES</v>
          </cell>
          <cell r="AC507">
            <v>11.7</v>
          </cell>
          <cell r="AD507" t="str">
            <v>DIAS</v>
          </cell>
          <cell r="AE507">
            <v>351</v>
          </cell>
          <cell r="AF507" t="str">
            <v>https://www.contratos.gov.co/consultas/detalleProceso.do?numConstancia=23-22-57448</v>
          </cell>
          <cell r="AG507">
            <v>44957</v>
          </cell>
          <cell r="AH507" t="str">
            <v>1 1. Inversión</v>
          </cell>
          <cell r="AI507" t="str">
            <v>O23011601020000007675</v>
          </cell>
          <cell r="AJ507">
            <v>888</v>
          </cell>
          <cell r="AK507">
            <v>44930</v>
          </cell>
          <cell r="AL507">
            <v>110664000</v>
          </cell>
          <cell r="AM507">
            <v>542</v>
          </cell>
          <cell r="AN507">
            <v>44960</v>
          </cell>
          <cell r="AO507">
            <v>19303943</v>
          </cell>
          <cell r="AP507" t="str">
            <v>Interno</v>
          </cell>
          <cell r="AQ507" t="str">
            <v>Ana Rocío Murcia Gómez</v>
          </cell>
          <cell r="AR507" t="str">
            <v>Directora Administrativa y Financiera</v>
          </cell>
          <cell r="AS507" t="str">
            <v>Dirección Administrativa y Financiera</v>
          </cell>
          <cell r="AT507"/>
          <cell r="AU507">
            <v>19303943</v>
          </cell>
        </row>
        <row r="508">
          <cell r="A508">
            <v>494</v>
          </cell>
          <cell r="B508">
            <v>494</v>
          </cell>
          <cell r="C508" t="str">
            <v>CD-ARR-464-2023</v>
          </cell>
          <cell r="D508">
            <v>479</v>
          </cell>
          <cell r="E508" t="str">
            <v>SECOPII</v>
          </cell>
          <cell r="F508" t="str">
            <v>Contratos</v>
          </cell>
          <cell r="G508" t="str">
            <v>11 10. Típicos</v>
          </cell>
          <cell r="H508" t="str">
            <v xml:space="preserve">132 132-Arrendamiento de bienes inmuebles </v>
          </cell>
          <cell r="I508" t="str">
            <v>EDIFICIO CONDOMINIO PARQUE SANTANDER P.H</v>
          </cell>
          <cell r="J508">
            <v>860042600</v>
          </cell>
          <cell r="K508" t="str">
            <v>N/A</v>
          </cell>
          <cell r="L508"/>
          <cell r="M508"/>
          <cell r="N508" t="str">
            <v>3 3. Único Contratista</v>
          </cell>
          <cell r="O508" t="str">
            <v>N/A</v>
          </cell>
          <cell r="P508" t="str">
            <v>N/A</v>
          </cell>
          <cell r="Q508" t="str">
            <v>N/A</v>
          </cell>
          <cell r="R508" t="str">
            <v>N/A</v>
          </cell>
          <cell r="S508" t="str">
            <v>N/A</v>
          </cell>
          <cell r="T508" t="str">
            <v>LAURA MARCELA TAMI LEAL</v>
          </cell>
          <cell r="U508" t="str">
            <v>1 1. Ley 80</v>
          </cell>
          <cell r="V508" t="str">
            <v>5 5. Contratación directa</v>
          </cell>
          <cell r="W508" t="str">
            <v>6 6. Otro</v>
          </cell>
          <cell r="X508" t="str">
            <v>Contratar a titulo de arrendamiento un bien inmueble para la operacion del modelo de atencion: Casa de Igualdad de Oportunidades para las mujeres en la localidad de SANTA FE. PC 479</v>
          </cell>
          <cell r="Y508">
            <v>44960</v>
          </cell>
          <cell r="Z508">
            <v>44960</v>
          </cell>
          <cell r="AA508">
            <v>45311</v>
          </cell>
          <cell r="AB508" t="str">
            <v>MESES</v>
          </cell>
          <cell r="AC508">
            <v>11.7</v>
          </cell>
          <cell r="AD508" t="str">
            <v>DIAS</v>
          </cell>
          <cell r="AE508">
            <v>351</v>
          </cell>
          <cell r="AF508" t="str">
            <v>https://www.contratos.gov.co/consultas/detalleProceso.do?numConstancia=23-22-57448</v>
          </cell>
          <cell r="AG508">
            <v>44957</v>
          </cell>
          <cell r="AH508" t="str">
            <v>1 1. Inversión</v>
          </cell>
          <cell r="AI508" t="str">
            <v>O23011601020000007675</v>
          </cell>
          <cell r="AJ508">
            <v>888</v>
          </cell>
          <cell r="AK508">
            <v>44930</v>
          </cell>
          <cell r="AL508">
            <v>110664000</v>
          </cell>
          <cell r="AM508">
            <v>543</v>
          </cell>
          <cell r="AN508">
            <v>44960</v>
          </cell>
          <cell r="AO508">
            <v>52752149</v>
          </cell>
          <cell r="AP508" t="str">
            <v>Interno</v>
          </cell>
          <cell r="AQ508" t="str">
            <v>Ana Rocío Murcia Gómez</v>
          </cell>
          <cell r="AR508" t="str">
            <v>Directora Administrativa y Financiera</v>
          </cell>
          <cell r="AS508" t="str">
            <v>Dirección Administrativa y Financiera</v>
          </cell>
          <cell r="AT508"/>
          <cell r="AU508">
            <v>52752149</v>
          </cell>
        </row>
        <row r="509">
          <cell r="A509">
            <v>495</v>
          </cell>
          <cell r="B509">
            <v>495</v>
          </cell>
          <cell r="C509" t="str">
            <v>CD-PS-498-2023</v>
          </cell>
          <cell r="D509">
            <v>695</v>
          </cell>
          <cell r="E509" t="str">
            <v>SECOPII</v>
          </cell>
          <cell r="F509" t="str">
            <v>Contratos</v>
          </cell>
          <cell r="G509" t="str">
            <v>17 17. Contrato de Prestación de Servicios</v>
          </cell>
          <cell r="H509" t="str">
            <v xml:space="preserve">31 31-Servicios Profesionales </v>
          </cell>
          <cell r="I509" t="str">
            <v>LAURA XIOMARA MORALES MARTINEZ</v>
          </cell>
          <cell r="J509">
            <v>1022403905</v>
          </cell>
          <cell r="K509" t="str">
            <v>02/06/1995</v>
          </cell>
          <cell r="L509"/>
          <cell r="M509"/>
          <cell r="N509" t="str">
            <v>3 3. Único Contratista</v>
          </cell>
          <cell r="O509" t="str">
            <v>Colombia</v>
          </cell>
          <cell r="P509" t="str">
            <v>Bogotá D.C.</v>
          </cell>
          <cell r="Q509" t="str">
            <v>Bogotá D.C.</v>
          </cell>
          <cell r="R509" t="str">
            <v>LICIENCIATURA EN EDUCACIÓN COMUNITARIA</v>
          </cell>
          <cell r="S509"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09" t="str">
            <v>LAURA MARCELA TAMI LEAL</v>
          </cell>
          <cell r="U509" t="str">
            <v>1 1. Ley 80</v>
          </cell>
          <cell r="V509" t="str">
            <v>5 5. Contratación directa</v>
          </cell>
          <cell r="W509" t="str">
            <v>6 6. Otro</v>
          </cell>
          <cell r="X509" t="str">
            <v>Apoyar a la Dirección de Gestión del Conocimiento en la implementación de los procesos formativos asociados a temas de derechos de las mujeres mediante el uso de herramientas TIC, TAC y TEP. pc 695</v>
          </cell>
          <cell r="Y509">
            <v>44959</v>
          </cell>
          <cell r="Z509">
            <v>44964</v>
          </cell>
          <cell r="AA509">
            <v>45291</v>
          </cell>
          <cell r="AB509" t="str">
            <v>MESES</v>
          </cell>
          <cell r="AC509">
            <v>10.9</v>
          </cell>
          <cell r="AD509" t="str">
            <v>DIAS</v>
          </cell>
          <cell r="AE509">
            <v>327</v>
          </cell>
          <cell r="AF509" t="str">
            <v>https://community.secop.gov.co/Public/Tendering/OpportunityDetail/Index?noticeUID=CO1.NTC.3910852&amp;isFromPublicArea=True&amp;isModal=true&amp;asPopupView=true</v>
          </cell>
          <cell r="AG509">
            <v>44959</v>
          </cell>
          <cell r="AH509" t="str">
            <v>1 1. Inversión</v>
          </cell>
          <cell r="AI509" t="str">
            <v>O23011601020000007673</v>
          </cell>
          <cell r="AJ509">
            <v>411</v>
          </cell>
          <cell r="AK509">
            <v>44930</v>
          </cell>
          <cell r="AL509">
            <v>41457500</v>
          </cell>
          <cell r="AM509">
            <v>536</v>
          </cell>
          <cell r="AN509">
            <v>44960</v>
          </cell>
          <cell r="AO509">
            <v>41457500</v>
          </cell>
          <cell r="AP509" t="str">
            <v>Interno</v>
          </cell>
          <cell r="AQ509" t="str">
            <v>Angie Paola Mesa Rojas</v>
          </cell>
          <cell r="AR509" t="str">
            <v>Directora de Gestión del Conocimiento</v>
          </cell>
          <cell r="AS509" t="str">
            <v>Dirección de Gestión del Conocimiento</v>
          </cell>
          <cell r="AT509"/>
          <cell r="AU509">
            <v>41457500</v>
          </cell>
        </row>
        <row r="510">
          <cell r="A510">
            <v>496</v>
          </cell>
          <cell r="B510">
            <v>496</v>
          </cell>
          <cell r="C510" t="str">
            <v>CD-PS-499-2023</v>
          </cell>
          <cell r="D510">
            <v>658</v>
          </cell>
          <cell r="E510" t="str">
            <v>SECOPII</v>
          </cell>
          <cell r="F510" t="str">
            <v>Contratos</v>
          </cell>
          <cell r="G510" t="str">
            <v>17 17. Contrato de Prestación de Servicios</v>
          </cell>
          <cell r="H510" t="str">
            <v xml:space="preserve">31 31-Servicios Profesionales </v>
          </cell>
          <cell r="I510" t="str">
            <v>ANA JULIER FONSECA GUTIERREZ</v>
          </cell>
          <cell r="J510">
            <v>1014203787</v>
          </cell>
          <cell r="K510" t="str">
            <v>14/09/1989</v>
          </cell>
          <cell r="L510"/>
          <cell r="M510"/>
          <cell r="N510" t="str">
            <v>3 3. Único Contratista</v>
          </cell>
          <cell r="O510" t="str">
            <v xml:space="preserve">COLOMBIA </v>
          </cell>
          <cell r="P510" t="str">
            <v>CUNDINAMARCA</v>
          </cell>
          <cell r="Q510" t="str">
            <v>BOGOTA D.C</v>
          </cell>
          <cell r="R510" t="str">
            <v>INGENIERA FORESTAL  ESPECIALISTA EN SISTEMAS DE INFORMACIÓN GEOGRAFICA ESPECIALISTA EN GERENCIA DEL MEDIO AMBIENTE Y PREVENCIÓN MAESTRIA DE GESTIÓN Y EVALUACIÓN AMBIENTAL</v>
          </cell>
          <cell r="S510" t="str">
            <v>Título Profesional con tarjeta si aplica en carreras 
del NBC de: Ingeniería de sistemas, telemática y 
afines; Ingeniería Civil y Afines; Ingeniería 
eléctrica y afines; Ingeniería electrónica, 
telecomunicaciones y afines; Ingeniería Agrícola, 
Forestal y Afines; ó Geografía, Historia.
Título de posgrado en la modalidad de 
Especialización o su equivalencia.
Once (11) meses 
de experiencia 
profesional
De ser necesario se 
aplicará la equivalencia 
contenida en el Artículo
Cuarto de la Resolución
No. 012 de 2017.</v>
          </cell>
          <cell r="T510" t="str">
            <v>LAURA MARCELA TAMI LEAL</v>
          </cell>
          <cell r="U510" t="str">
            <v>1 1. Ley 80</v>
          </cell>
          <cell r="V510" t="str">
            <v>5 5. Contratación directa</v>
          </cell>
          <cell r="W510" t="str">
            <v>6 6. Otro</v>
          </cell>
          <cell r="X510" t="str">
            <v>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658</v>
          </cell>
          <cell r="Y510">
            <v>44959</v>
          </cell>
          <cell r="Z510">
            <v>44963</v>
          </cell>
          <cell r="AA510">
            <v>45291</v>
          </cell>
          <cell r="AB510" t="str">
            <v>MESES</v>
          </cell>
          <cell r="AC510">
            <v>10.933333333333334</v>
          </cell>
          <cell r="AD510" t="str">
            <v>DIAS</v>
          </cell>
          <cell r="AE510">
            <v>328</v>
          </cell>
          <cell r="AF510" t="str">
            <v>https://community.secop.gov.co/Public/Tendering/OpportunityDetail/Index?noticeUID=CO1.NTC.3910868&amp;isFromPublicArea=True&amp;isModal=true&amp;asPopupView=true</v>
          </cell>
          <cell r="AG510">
            <v>44959</v>
          </cell>
          <cell r="AH510" t="str">
            <v>1 1. Inversión</v>
          </cell>
          <cell r="AI510" t="str">
            <v>O23011605530000007668</v>
          </cell>
          <cell r="AJ510">
            <v>517</v>
          </cell>
          <cell r="AK510">
            <v>44930</v>
          </cell>
          <cell r="AL510">
            <v>69608000</v>
          </cell>
          <cell r="AM510">
            <v>537</v>
          </cell>
          <cell r="AN510">
            <v>44960</v>
          </cell>
          <cell r="AO510">
            <v>69608000</v>
          </cell>
          <cell r="AP510" t="str">
            <v>Interno</v>
          </cell>
          <cell r="AQ510" t="str">
            <v>Angie Paola Mesa Rojas</v>
          </cell>
          <cell r="AR510" t="str">
            <v>Directora de Gestión del Conocimiento</v>
          </cell>
          <cell r="AS510" t="str">
            <v>Dirección de Gestión del Conocimiento</v>
          </cell>
          <cell r="AT510"/>
          <cell r="AU510">
            <v>69608000</v>
          </cell>
        </row>
        <row r="511">
          <cell r="A511">
            <v>497</v>
          </cell>
          <cell r="B511">
            <v>497</v>
          </cell>
          <cell r="C511" t="str">
            <v>CD-PS-500-2023</v>
          </cell>
          <cell r="D511">
            <v>145</v>
          </cell>
          <cell r="E511" t="str">
            <v>SECOPII</v>
          </cell>
          <cell r="F511" t="str">
            <v>Contratos</v>
          </cell>
          <cell r="G511" t="str">
            <v>17 17. Contrato de Prestación de Servicios</v>
          </cell>
          <cell r="H511" t="str">
            <v xml:space="preserve">31 31-Servicios Profesionales </v>
          </cell>
          <cell r="I511" t="str">
            <v>MICHELLE  VARGAS PARRA</v>
          </cell>
          <cell r="J511">
            <v>1016097081</v>
          </cell>
          <cell r="K511" t="str">
            <v>16/09/1997</v>
          </cell>
          <cell r="L511"/>
          <cell r="M511"/>
          <cell r="N511" t="str">
            <v>3 3. Único Contratista</v>
          </cell>
          <cell r="O511" t="str">
            <v xml:space="preserve">COLOMBIA </v>
          </cell>
          <cell r="P511" t="str">
            <v xml:space="preserve">BOGOTÁ </v>
          </cell>
          <cell r="Q511" t="str">
            <v xml:space="preserve">BOGOTÁ </v>
          </cell>
          <cell r="R511" t="str">
            <v xml:space="preserve">PSICOLOGA
ESPECIALISTA EN GESTIÓN ASOCIADA EN ESCENARIOS PARCIPATIVOS </v>
          </cell>
          <cell r="S511" t="str">
            <v xml:space="preserve">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
</v>
          </cell>
          <cell r="T511" t="str">
            <v>LAURA MARCELA TAMI LEAL</v>
          </cell>
          <cell r="U511" t="str">
            <v>1 1. Ley 80</v>
          </cell>
          <cell r="V511" t="str">
            <v>5 5. Contratación directa</v>
          </cell>
          <cell r="W511" t="str">
            <v>6 6. Otro</v>
          </cell>
          <cell r="X511"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145</v>
          </cell>
          <cell r="Y511">
            <v>44959</v>
          </cell>
          <cell r="Z511">
            <v>44963</v>
          </cell>
          <cell r="AA511">
            <v>45280</v>
          </cell>
          <cell r="AB511" t="str">
            <v>MESES</v>
          </cell>
          <cell r="AC511">
            <v>10.566666666666666</v>
          </cell>
          <cell r="AD511" t="str">
            <v>DIAS</v>
          </cell>
          <cell r="AE511">
            <v>317</v>
          </cell>
          <cell r="AF511" t="str">
            <v>https://community.secop.gov.co/Public/Tendering/OpportunityDetail/Index?noticeUID=CO1.NTC.3913816&amp;isFromPublicArea=True&amp;isModal=true&amp;asPopupView=true</v>
          </cell>
          <cell r="AG511">
            <v>44959</v>
          </cell>
          <cell r="AH511" t="str">
            <v>1 1. Inversión</v>
          </cell>
          <cell r="AI511" t="str">
            <v>O23011603400000007672</v>
          </cell>
          <cell r="AJ511">
            <v>903</v>
          </cell>
          <cell r="AK511">
            <v>44930</v>
          </cell>
          <cell r="AL511">
            <v>55377000</v>
          </cell>
          <cell r="AM511">
            <v>539</v>
          </cell>
          <cell r="AN511">
            <v>44960</v>
          </cell>
          <cell r="AO511">
            <v>55377000</v>
          </cell>
          <cell r="AP511" t="str">
            <v>Interno</v>
          </cell>
          <cell r="AQ511" t="str">
            <v>Lisa Cristina Gomez Camargo</v>
          </cell>
          <cell r="AR511" t="str">
            <v>Subsecretaria de Fortalecimiento de Capacidades y Oportunidades</v>
          </cell>
          <cell r="AS511" t="str">
            <v>Subsecretaría de Fortalecimiento de Capacidades y Oportunidades</v>
          </cell>
          <cell r="AT511"/>
          <cell r="AU511">
            <v>55377000</v>
          </cell>
        </row>
        <row r="512">
          <cell r="A512">
            <v>498</v>
          </cell>
          <cell r="B512">
            <v>498</v>
          </cell>
          <cell r="C512" t="str">
            <v>CD-PS-501-2023</v>
          </cell>
          <cell r="D512">
            <v>91</v>
          </cell>
          <cell r="E512" t="str">
            <v>SECOPII</v>
          </cell>
          <cell r="F512" t="str">
            <v>Contratos</v>
          </cell>
          <cell r="G512" t="str">
            <v>17 17. Contrato de Prestación de Servicios</v>
          </cell>
          <cell r="H512" t="str">
            <v xml:space="preserve">31 31-Servicios Profesionales </v>
          </cell>
          <cell r="I512" t="str">
            <v>LUZ MARINA ARGUELLES ROSAS</v>
          </cell>
          <cell r="J512">
            <v>28697041</v>
          </cell>
          <cell r="K512" t="str">
            <v>05/12/1961</v>
          </cell>
          <cell r="L512"/>
          <cell r="M512"/>
          <cell r="N512" t="str">
            <v>3 3. Único Contratista</v>
          </cell>
          <cell r="O512" t="str">
            <v xml:space="preserve">COLOMBIA </v>
          </cell>
          <cell r="P512" t="str">
            <v>TOLIMA</v>
          </cell>
          <cell r="Q512" t="str">
            <v>IBAGUE</v>
          </cell>
          <cell r="R512" t="str">
            <v>ABOGADA ESPECIALIZACIÓN EN DERECHO DE FAMILIA</v>
          </cell>
          <cell r="S512"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12" t="str">
            <v>LAURA MARCELA TAMI LEAL</v>
          </cell>
          <cell r="U512" t="str">
            <v>1 1. Ley 80</v>
          </cell>
          <cell r="V512" t="str">
            <v>5 5. Contratación directa</v>
          </cell>
          <cell r="W512" t="str">
            <v>6 6. Otro</v>
          </cell>
          <cell r="X512" t="str">
            <v>Prestar los servicios profesionales para realizar orientación y/o asesoría jurídica a mujeres víctimas de violencias en el espacio o escenario institucional que le sea asignado, en el marco de la Estrategia de Justicia de Género. PC 91</v>
          </cell>
          <cell r="Y512">
            <v>44959</v>
          </cell>
          <cell r="Z512">
            <v>44960</v>
          </cell>
          <cell r="AA512">
            <v>45277</v>
          </cell>
          <cell r="AB512" t="str">
            <v>MESES</v>
          </cell>
          <cell r="AC512">
            <v>10.566666666666666</v>
          </cell>
          <cell r="AD512" t="str">
            <v>DIAS</v>
          </cell>
          <cell r="AE512">
            <v>317</v>
          </cell>
          <cell r="AF512" t="str">
            <v>https://community.secop.gov.co/Public/Tendering/OpportunityDetail/Index?noticeUID=CO1.NTC.3913847&amp;isFromPublicArea=True&amp;isModal=true&amp;asPopupView=true</v>
          </cell>
          <cell r="AG512">
            <v>44959</v>
          </cell>
          <cell r="AH512" t="str">
            <v>1 1. Inversión</v>
          </cell>
          <cell r="AI512" t="str">
            <v>O23011603400000007672</v>
          </cell>
          <cell r="AJ512">
            <v>926</v>
          </cell>
          <cell r="AK512">
            <v>44930</v>
          </cell>
          <cell r="AL512">
            <v>66444000</v>
          </cell>
          <cell r="AM512">
            <v>535</v>
          </cell>
          <cell r="AN512">
            <v>44960</v>
          </cell>
          <cell r="AO512">
            <v>66444000</v>
          </cell>
          <cell r="AP512" t="str">
            <v>Interno</v>
          </cell>
          <cell r="AQ512" t="str">
            <v>Lisa Cristina Gomez Camargo</v>
          </cell>
          <cell r="AR512" t="str">
            <v>Subsecretaria de Fortalecimiento de Capacidades y Oportunidades</v>
          </cell>
          <cell r="AS512" t="str">
            <v>Subsecretaría de Fortalecimiento de Capacidades y Oportunidades</v>
          </cell>
          <cell r="AT512"/>
          <cell r="AU512">
            <v>66444000</v>
          </cell>
        </row>
        <row r="513">
          <cell r="A513">
            <v>499</v>
          </cell>
          <cell r="B513">
            <v>499</v>
          </cell>
          <cell r="C513" t="str">
            <v>CD-PS-502-2023</v>
          </cell>
          <cell r="D513">
            <v>26</v>
          </cell>
          <cell r="E513" t="str">
            <v>SECOPII</v>
          </cell>
          <cell r="F513" t="str">
            <v>Contratos</v>
          </cell>
          <cell r="G513" t="str">
            <v>17 17. Contrato de Prestación de Servicios</v>
          </cell>
          <cell r="H513" t="str">
            <v xml:space="preserve">31 31-Servicios Profesionales </v>
          </cell>
          <cell r="I513" t="str">
            <v>SHIRLY VANESSA SANCHEZ MARTINEZ</v>
          </cell>
          <cell r="J513">
            <v>1018487742</v>
          </cell>
          <cell r="K513" t="str">
            <v>08/05/1996</v>
          </cell>
          <cell r="L513"/>
          <cell r="M513"/>
          <cell r="N513" t="str">
            <v>3 3. Único Contratista</v>
          </cell>
          <cell r="O513" t="str">
            <v xml:space="preserve">COLOMBIA </v>
          </cell>
          <cell r="P513" t="str">
            <v xml:space="preserve">BOGOTÁ </v>
          </cell>
          <cell r="Q513" t="str">
            <v>BOGOTÁ</v>
          </cell>
          <cell r="R513" t="str">
            <v xml:space="preserve">TRABAJADORA SOCIAL </v>
          </cell>
          <cell r="S513"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513" t="str">
            <v>LAURA MARCELA TAMI LEAL</v>
          </cell>
          <cell r="U513" t="str">
            <v>1 1. Ley 80</v>
          </cell>
          <cell r="V513" t="str">
            <v>5 5. Contratación directa</v>
          </cell>
          <cell r="W513" t="str">
            <v>6 6. Otro</v>
          </cell>
          <cell r="X513" t="str">
            <v>Apoyar la elaboración e implementación de las estrategias y acciones afirmativas dirigidas al desarrollo de capacidades de las mujeres en toda su diversidad. PC 26</v>
          </cell>
          <cell r="Y513">
            <v>44959</v>
          </cell>
          <cell r="Z513">
            <v>44966</v>
          </cell>
          <cell r="AA513">
            <v>45291</v>
          </cell>
          <cell r="AB513" t="str">
            <v>MESES</v>
          </cell>
          <cell r="AC513">
            <v>10.833333333333334</v>
          </cell>
          <cell r="AD513" t="str">
            <v>DIAS</v>
          </cell>
          <cell r="AE513">
            <v>325</v>
          </cell>
          <cell r="AF513" t="str">
            <v>https://community.secop.gov.co/Public/Tendering/OpportunityDetail/Index?noticeUID=CO1.NTC.3914271&amp;isFromPublicArea=True&amp;isModal=true&amp;asPopupView=true</v>
          </cell>
          <cell r="AG513">
            <v>44959</v>
          </cell>
          <cell r="AH513" t="str">
            <v>1 1. Inversión</v>
          </cell>
          <cell r="AI513" t="str">
            <v>O23011601050000007671</v>
          </cell>
          <cell r="AJ513">
            <v>862</v>
          </cell>
          <cell r="AK513">
            <v>44930</v>
          </cell>
          <cell r="AL513">
            <v>56089000</v>
          </cell>
          <cell r="AM513">
            <v>552</v>
          </cell>
          <cell r="AN513">
            <v>44960</v>
          </cell>
          <cell r="AO513">
            <v>56089000</v>
          </cell>
          <cell r="AP513" t="str">
            <v>Interno</v>
          </cell>
          <cell r="AQ513" t="str">
            <v>Marcia Yazmin Castro Ramirez</v>
          </cell>
          <cell r="AR513" t="str">
            <v>Directora de Enfoque Diferencial</v>
          </cell>
          <cell r="AS513" t="str">
            <v>Dirección de Enfoque Diferencial</v>
          </cell>
          <cell r="AT513"/>
          <cell r="AU513">
            <v>56089000</v>
          </cell>
        </row>
        <row r="514">
          <cell r="A514">
            <v>500</v>
          </cell>
          <cell r="B514">
            <v>500</v>
          </cell>
          <cell r="C514" t="str">
            <v>CD-PS-503-2023</v>
          </cell>
          <cell r="D514">
            <v>15</v>
          </cell>
          <cell r="E514" t="str">
            <v>SECOPII</v>
          </cell>
          <cell r="F514" t="str">
            <v>Contratos</v>
          </cell>
          <cell r="G514" t="str">
            <v>17 17. Contrato de Prestación de Servicios</v>
          </cell>
          <cell r="H514" t="str">
            <v xml:space="preserve">31 31-Servicios Profesionales </v>
          </cell>
          <cell r="I514" t="str">
            <v>YENNY MARCELA SALAZAR BARRETO</v>
          </cell>
          <cell r="J514">
            <v>52479051</v>
          </cell>
          <cell r="K514" t="str">
            <v>10/07/1978</v>
          </cell>
          <cell r="L514"/>
          <cell r="M514"/>
          <cell r="N514" t="str">
            <v>3 3. Único Contratista</v>
          </cell>
          <cell r="O514" t="str">
            <v xml:space="preserve">COLOMBIA </v>
          </cell>
          <cell r="P514" t="str">
            <v>TOLIMA</v>
          </cell>
          <cell r="Q514" t="str">
            <v>IBAGUE</v>
          </cell>
          <cell r="R514" t="str">
            <v xml:space="preserve">PSICOLOGA ESPECIALISTA EN SALUID OCUPACIONAL </v>
          </cell>
          <cell r="S514"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514" t="str">
            <v>LAURA MARCELA TAMI LEAL</v>
          </cell>
          <cell r="U514" t="str">
            <v>1 1. Ley 80</v>
          </cell>
          <cell r="V514" t="str">
            <v>5 5. Contratación directa</v>
          </cell>
          <cell r="W514" t="str">
            <v>6 6. Otro</v>
          </cell>
          <cell r="X514"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PC15</v>
          </cell>
          <cell r="Y514">
            <v>44959</v>
          </cell>
          <cell r="Z514">
            <v>44963</v>
          </cell>
          <cell r="AA514">
            <v>45291</v>
          </cell>
          <cell r="AB514" t="str">
            <v>MESES</v>
          </cell>
          <cell r="AC514">
            <v>10.933333333333334</v>
          </cell>
          <cell r="AD514" t="str">
            <v>DIAS</v>
          </cell>
          <cell r="AE514">
            <v>328</v>
          </cell>
          <cell r="AF514" t="str">
            <v>https://community.secop.gov.co/Public/Tendering/OpportunityDetail/Index?noticeUID=CO1.NTC.3915017&amp;isFromPublicArea=True&amp;isModal=true&amp;asPopupView=true</v>
          </cell>
          <cell r="AG514">
            <v>44959</v>
          </cell>
          <cell r="AH514" t="str">
            <v>1 1. Inversión</v>
          </cell>
          <cell r="AI514" t="str">
            <v>O23011601050000007671</v>
          </cell>
          <cell r="AJ514">
            <v>157</v>
          </cell>
          <cell r="AK514">
            <v>44930</v>
          </cell>
          <cell r="AL514">
            <v>72772000</v>
          </cell>
          <cell r="AM514">
            <v>547</v>
          </cell>
          <cell r="AN514">
            <v>44960</v>
          </cell>
          <cell r="AO514">
            <v>72772000</v>
          </cell>
          <cell r="AP514" t="str">
            <v>Interno</v>
          </cell>
          <cell r="AQ514" t="str">
            <v>Marcia Yazmin Castro Ramirez</v>
          </cell>
          <cell r="AR514" t="str">
            <v>Directora de Enfoque Diferencial</v>
          </cell>
          <cell r="AS514" t="str">
            <v>Dirección de Enfoque Diferencial</v>
          </cell>
          <cell r="AT514"/>
          <cell r="AU514">
            <v>72772000</v>
          </cell>
        </row>
        <row r="515">
          <cell r="A515">
            <v>501</v>
          </cell>
          <cell r="B515">
            <v>501</v>
          </cell>
          <cell r="C515" t="str">
            <v>CD-PS-504-2023</v>
          </cell>
          <cell r="D515">
            <v>13</v>
          </cell>
          <cell r="E515" t="str">
            <v>SECOPII</v>
          </cell>
          <cell r="F515" t="str">
            <v>Contratos</v>
          </cell>
          <cell r="G515" t="str">
            <v>17 17. Contrato de Prestación de Servicios</v>
          </cell>
          <cell r="H515" t="str">
            <v xml:space="preserve">31 31-Servicios Profesionales </v>
          </cell>
          <cell r="I515" t="str">
            <v>LAURA MELISSA LISCANO PINZON</v>
          </cell>
          <cell r="J515">
            <v>1032430465</v>
          </cell>
          <cell r="K515" t="str">
            <v>07/02/1989</v>
          </cell>
          <cell r="L515"/>
          <cell r="M515"/>
          <cell r="N515" t="str">
            <v>3 3. Único Contratista</v>
          </cell>
          <cell r="O515" t="str">
            <v xml:space="preserve">COLOMBIA </v>
          </cell>
          <cell r="P515" t="str">
            <v>CUNDINAMARCA</v>
          </cell>
          <cell r="Q515" t="str">
            <v>BOGOTA D.C</v>
          </cell>
          <cell r="R515" t="str">
            <v>PSICOLOGA ESPECIALISTA EN DERECHOS DE LOS NIÑOS</v>
          </cell>
          <cell r="S515"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515" t="str">
            <v>LAURA MARCELA TAMI LEAL</v>
          </cell>
          <cell r="U515" t="str">
            <v>1 1. Ley 80</v>
          </cell>
          <cell r="V515" t="str">
            <v>5 5. Contratación directa</v>
          </cell>
          <cell r="W515" t="str">
            <v>6 6. Otro</v>
          </cell>
          <cell r="X515"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PC13</v>
          </cell>
          <cell r="Y515">
            <v>44959</v>
          </cell>
          <cell r="Z515">
            <v>44963</v>
          </cell>
          <cell r="AA515">
            <v>45291</v>
          </cell>
          <cell r="AB515" t="str">
            <v>MESES</v>
          </cell>
          <cell r="AC515">
            <v>10.933333333333334</v>
          </cell>
          <cell r="AD515" t="str">
            <v>DIAS</v>
          </cell>
          <cell r="AE515">
            <v>328</v>
          </cell>
          <cell r="AF515" t="str">
            <v>https://community.secop.gov.co/Public/Tendering/OpportunityDetail/Index?noticeUID=CO1.NTC.3915414&amp;isFromPublicArea=True&amp;isModal=true&amp;asPopupView=true</v>
          </cell>
          <cell r="AG515">
            <v>44959</v>
          </cell>
          <cell r="AH515" t="str">
            <v>1 1. Inversión</v>
          </cell>
          <cell r="AI515" t="str">
            <v>O23011601050000007671</v>
          </cell>
          <cell r="AJ515">
            <v>153</v>
          </cell>
          <cell r="AK515">
            <v>44930</v>
          </cell>
          <cell r="AL515">
            <v>72772000</v>
          </cell>
          <cell r="AM515">
            <v>548</v>
          </cell>
          <cell r="AN515">
            <v>44960</v>
          </cell>
          <cell r="AO515">
            <v>72772000</v>
          </cell>
          <cell r="AP515" t="str">
            <v>Interno</v>
          </cell>
          <cell r="AQ515" t="str">
            <v>Marcia Yazmin Castro Ramirez</v>
          </cell>
          <cell r="AR515" t="str">
            <v>Directora de Enfoque Diferencial</v>
          </cell>
          <cell r="AS515" t="str">
            <v>Dirección de Enfoque Diferencial</v>
          </cell>
          <cell r="AT515"/>
          <cell r="AU515">
            <v>72772000</v>
          </cell>
        </row>
        <row r="516">
          <cell r="A516">
            <v>502</v>
          </cell>
          <cell r="B516">
            <v>502</v>
          </cell>
          <cell r="C516" t="str">
            <v>CD-PS-505-2023</v>
          </cell>
          <cell r="D516">
            <v>92</v>
          </cell>
          <cell r="E516" t="str">
            <v>SECOPII</v>
          </cell>
          <cell r="F516" t="str">
            <v>Contratos</v>
          </cell>
          <cell r="G516" t="str">
            <v>17 17. Contrato de Prestación de Servicios</v>
          </cell>
          <cell r="H516" t="str">
            <v xml:space="preserve">31 31-Servicios Profesionales </v>
          </cell>
          <cell r="I516" t="str">
            <v>ANGELA MARIA GOMEZ GARCIA</v>
          </cell>
          <cell r="J516">
            <v>52267726</v>
          </cell>
          <cell r="K516" t="str">
            <v>24/02/1977</v>
          </cell>
          <cell r="L516"/>
          <cell r="M516"/>
          <cell r="N516" t="str">
            <v>3 3. Único Contratista</v>
          </cell>
          <cell r="O516" t="str">
            <v xml:space="preserve">COLOMBIA </v>
          </cell>
          <cell r="P516" t="str">
            <v>CUNDINAMARCA</v>
          </cell>
          <cell r="Q516" t="str">
            <v>BOGOTA D.C</v>
          </cell>
          <cell r="R516" t="str">
            <v>ABOGADA  ESPECIALISTA EN DERECHO DE FAMILA</v>
          </cell>
          <cell r="S51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16" t="str">
            <v>LAURA MARCELA TAMI LEAL</v>
          </cell>
          <cell r="U516" t="str">
            <v>1 1. Ley 80</v>
          </cell>
          <cell r="V516" t="str">
            <v>5 5. Contratación directa</v>
          </cell>
          <cell r="W516" t="str">
            <v>6 6. Otro</v>
          </cell>
          <cell r="X516" t="str">
            <v>Prestar los servicios profesionales para realizar orientación y/o asesoría jurídica a mujeres víctimas de violencias en el espacio o escenario institucional que le sea asignado, en el marco de la Estrategia de Justicia de Género. PC 92</v>
          </cell>
          <cell r="Y516">
            <v>44959</v>
          </cell>
          <cell r="Z516">
            <v>44960</v>
          </cell>
          <cell r="AA516">
            <v>45277</v>
          </cell>
          <cell r="AB516" t="str">
            <v>MESES</v>
          </cell>
          <cell r="AC516">
            <v>10.566666666666666</v>
          </cell>
          <cell r="AD516" t="str">
            <v>DIAS</v>
          </cell>
          <cell r="AE516">
            <v>317</v>
          </cell>
          <cell r="AF516" t="str">
            <v>https://community.secop.gov.co/Public/Tendering/OpportunityDetail/Index?noticeUID=CO1.NTC.3914704&amp;isFromPublicArea=True&amp;isModal=true&amp;asPopupView=true</v>
          </cell>
          <cell r="AG516">
            <v>44959</v>
          </cell>
          <cell r="AH516" t="str">
            <v>1 1. Inversión</v>
          </cell>
          <cell r="AI516" t="str">
            <v>O23011603400000007672</v>
          </cell>
          <cell r="AJ516">
            <v>927</v>
          </cell>
          <cell r="AK516">
            <v>44930</v>
          </cell>
          <cell r="AL516">
            <v>66444000</v>
          </cell>
          <cell r="AM516">
            <v>538</v>
          </cell>
          <cell r="AN516">
            <v>44960</v>
          </cell>
          <cell r="AO516">
            <v>66444000</v>
          </cell>
          <cell r="AP516" t="str">
            <v>Interno</v>
          </cell>
          <cell r="AQ516" t="str">
            <v>Lisa Cristina Gomez Camargo</v>
          </cell>
          <cell r="AR516" t="str">
            <v>Subsecretaria de Fortalecimiento de Capacidades y Oportunidades</v>
          </cell>
          <cell r="AS516" t="str">
            <v>Subsecretaría de Fortalecimiento de Capacidades y Oportunidades</v>
          </cell>
          <cell r="AT516"/>
          <cell r="AU516">
            <v>66444000</v>
          </cell>
        </row>
        <row r="517">
          <cell r="A517">
            <v>503</v>
          </cell>
          <cell r="B517">
            <v>503</v>
          </cell>
          <cell r="C517" t="str">
            <v>CD-PS-506-2023</v>
          </cell>
          <cell r="D517">
            <v>499</v>
          </cell>
          <cell r="E517" t="str">
            <v>SECOPII</v>
          </cell>
          <cell r="F517" t="str">
            <v>Contratos</v>
          </cell>
          <cell r="G517" t="str">
            <v>17 17. Contrato de Prestación de Servicios</v>
          </cell>
          <cell r="H517" t="str">
            <v xml:space="preserve">31 31-Servicios Profesionales </v>
          </cell>
          <cell r="I517" t="str">
            <v>PILAR CRISTINA CASTELLANOS MARTINEZ</v>
          </cell>
          <cell r="J517">
            <v>63478284</v>
          </cell>
          <cell r="K517" t="str">
            <v>26/06/1970</v>
          </cell>
          <cell r="L517"/>
          <cell r="M517"/>
          <cell r="N517" t="str">
            <v>3 3. Único Contratista</v>
          </cell>
          <cell r="O517" t="str">
            <v>Colombia</v>
          </cell>
          <cell r="P517" t="str">
            <v>Bogotá D.C.</v>
          </cell>
          <cell r="Q517" t="str">
            <v>Bogotá D.C.</v>
          </cell>
          <cell r="R517" t="str">
            <v>DERECHO
ESPECIALIZACION EN DERECHO ADMINISTRATIVO</v>
          </cell>
          <cell r="S517" t="str">
            <v>Título de formación
profesional en las
disciplinas académicas
del núcleo básico del
conocimiento - NBC de:
Derecho y Afines.
Título de posgrado en la
modalidad de
especialización o su
equivalencia.
veintiséis (26) meses
de experiencia
profesional.
Las equivalencias a las
que haya lugar de
acuerdo con lo
establecido en la
Circular 0019 de 2022
y la Resolución No.012
de 2017.</v>
          </cell>
          <cell r="T517" t="str">
            <v>LAURA MARCELA TAMI LEAL</v>
          </cell>
          <cell r="U517" t="str">
            <v>1 1. Ley 80</v>
          </cell>
          <cell r="V517" t="str">
            <v>5 5. Contratación directa</v>
          </cell>
          <cell r="W517" t="str">
            <v>6 6. Otro</v>
          </cell>
          <cell r="X517" t="str">
            <v>Prestar servicios profesionales a la Dirección del Sistema de Cuidado, brindando apoyo en el seguimiento de trámites y actividades de carácter jurídico y contractual en el marco del proyecto de inversión 7718.  PC499</v>
          </cell>
          <cell r="Y517">
            <v>44959</v>
          </cell>
          <cell r="Z517">
            <v>44965</v>
          </cell>
          <cell r="AA517">
            <v>45291</v>
          </cell>
          <cell r="AB517" t="str">
            <v>MESES</v>
          </cell>
          <cell r="AC517">
            <v>10.866666666666667</v>
          </cell>
          <cell r="AD517" t="str">
            <v>DIAS</v>
          </cell>
          <cell r="AE517">
            <v>326</v>
          </cell>
          <cell r="AF517" t="str">
            <v>https://community.secop.gov.co/Public/Tendering/OpportunityDetail/Index?noticeUID=CO1.NTC.3914531&amp;isFromPublicArea=True&amp;isModal=true&amp;asPopupView=true</v>
          </cell>
          <cell r="AG517">
            <v>44959</v>
          </cell>
          <cell r="AH517" t="str">
            <v>1 1. Inversión</v>
          </cell>
          <cell r="AI517" t="str">
            <v>O23011601060000007718</v>
          </cell>
          <cell r="AJ517">
            <v>417</v>
          </cell>
          <cell r="AK517">
            <v>44930</v>
          </cell>
          <cell r="AL517">
            <v>91200000</v>
          </cell>
          <cell r="AM517">
            <v>569</v>
          </cell>
          <cell r="AN517">
            <v>44963</v>
          </cell>
          <cell r="AO517">
            <v>88000000</v>
          </cell>
          <cell r="AP517" t="str">
            <v>Interno</v>
          </cell>
          <cell r="AQ517" t="str">
            <v>Luz Angela Ramirez Salgado</v>
          </cell>
          <cell r="AR517" t="str">
            <v>Directora del Sistema de Cuidado</v>
          </cell>
          <cell r="AS517" t="str">
            <v>Dirección del Sistema de Cuidado</v>
          </cell>
          <cell r="AT517"/>
          <cell r="AU517">
            <v>88000000</v>
          </cell>
        </row>
        <row r="518">
          <cell r="A518">
            <v>504</v>
          </cell>
          <cell r="B518">
            <v>504</v>
          </cell>
          <cell r="C518" t="str">
            <v>CD-PS-507-2023</v>
          </cell>
          <cell r="D518">
            <v>471</v>
          </cell>
          <cell r="E518" t="str">
            <v>SECOPII</v>
          </cell>
          <cell r="F518" t="str">
            <v>Contratos</v>
          </cell>
          <cell r="G518" t="str">
            <v>17 17. Contrato de Prestación de Servicios</v>
          </cell>
          <cell r="H518" t="str">
            <v xml:space="preserve">31 31-Servicios Profesionales </v>
          </cell>
          <cell r="I518" t="str">
            <v>MARIA GABRIELA GARCIA FRANCO</v>
          </cell>
          <cell r="J518">
            <v>1020822286</v>
          </cell>
          <cell r="K518" t="str">
            <v>20/01/1997</v>
          </cell>
          <cell r="L518"/>
          <cell r="M518"/>
          <cell r="N518" t="str">
            <v>3 3. Único Contratista</v>
          </cell>
          <cell r="O518" t="str">
            <v xml:space="preserve">COLOMBIA </v>
          </cell>
          <cell r="P518" t="str">
            <v xml:space="preserve">BOGOTÁ </v>
          </cell>
          <cell r="Q518" t="str">
            <v>BOGOTÁ</v>
          </cell>
          <cell r="R518" t="str">
            <v>ESPECIALISTA EN ESTUDIOS FEMINISTRAS Y GENERO 
PSICOLOGÍA</v>
          </cell>
          <cell r="S518" t="str">
            <v>Título profesional, con tarjeta profesional,
cùando sea aplicable  en las disciplinas  academicas 
del nucleo basico  del conocimiento (NBC) de: Psicologia
Tìtulo de especializaciòn  en: Àreas afines
Mìnimo diecisèis (16) meses  de experiencia 
profesional.
 Título de posgrado en la 
Modalidad de 
Especialización por (2) años 
de experiencia profesional o 
viceversa. Esto segun lo establecido en la 
Resoluciòn 0012 del 12 de enero de 2017.</v>
          </cell>
          <cell r="T518" t="str">
            <v>LAURA MARCELA TAMI LEAL</v>
          </cell>
          <cell r="U518" t="str">
            <v>1 1. Ley 80</v>
          </cell>
          <cell r="V518" t="str">
            <v>5 5. Contratación directa</v>
          </cell>
          <cell r="W518" t="str">
            <v>6 6. Otro</v>
          </cell>
          <cell r="X518" t="str">
            <v>Prestar servicios profesionales para apoyar la realización de actividades psicosociales que contribuyan a las acciones de los equipos territoriales de la Dirección de Territorialización de Derechos y Participación. PC 471</v>
          </cell>
          <cell r="Y518">
            <v>44959</v>
          </cell>
          <cell r="Z518">
            <v>44963</v>
          </cell>
          <cell r="AA518">
            <v>45235</v>
          </cell>
          <cell r="AB518" t="str">
            <v>MESES</v>
          </cell>
          <cell r="AC518">
            <v>9.0666666666666664</v>
          </cell>
          <cell r="AD518" t="str">
            <v>DIAS</v>
          </cell>
          <cell r="AE518">
            <v>272</v>
          </cell>
          <cell r="AF518" t="str">
            <v>https://community.secop.gov.co/Public/Tendering/OpportunityDetail/Index?noticeUID=CO1.NTC.3915133&amp;isFromPublicArea=True&amp;isModal=true&amp;asPopupView=true</v>
          </cell>
          <cell r="AG518">
            <v>44959</v>
          </cell>
          <cell r="AH518" t="str">
            <v>1 1. Inversión</v>
          </cell>
          <cell r="AI518" t="str">
            <v>O23011601020000007675</v>
          </cell>
          <cell r="AJ518">
            <v>398</v>
          </cell>
          <cell r="AK518">
            <v>44930</v>
          </cell>
          <cell r="AL518">
            <v>58662000</v>
          </cell>
          <cell r="AM518">
            <v>546</v>
          </cell>
          <cell r="AN518">
            <v>44960</v>
          </cell>
          <cell r="AO518">
            <v>58662000</v>
          </cell>
          <cell r="AP518" t="str">
            <v>Interno</v>
          </cell>
          <cell r="AQ518" t="str">
            <v>Marcela Enciso Gaitan</v>
          </cell>
          <cell r="AR518" t="str">
            <v>Directora de Territorialización de Derechos y Participación</v>
          </cell>
          <cell r="AS518" t="str">
            <v>Dirección de Territorialización de Derechos y Participación</v>
          </cell>
          <cell r="AT518"/>
          <cell r="AU518">
            <v>58662000</v>
          </cell>
        </row>
        <row r="519">
          <cell r="A519">
            <v>505</v>
          </cell>
          <cell r="B519">
            <v>505</v>
          </cell>
          <cell r="C519" t="str">
            <v>CD-PS-508-2023</v>
          </cell>
          <cell r="D519">
            <v>93</v>
          </cell>
          <cell r="E519" t="str">
            <v>SECOPII</v>
          </cell>
          <cell r="F519" t="str">
            <v>Contratos</v>
          </cell>
          <cell r="G519" t="str">
            <v>17 17. Contrato de Prestación de Servicios</v>
          </cell>
          <cell r="H519" t="str">
            <v xml:space="preserve">31 31-Servicios Profesionales </v>
          </cell>
          <cell r="I519" t="str">
            <v>MABEL YOLIMA GOMEZ GONZALEZ</v>
          </cell>
          <cell r="J519">
            <v>1033707435</v>
          </cell>
          <cell r="K519" t="str">
            <v>23/03/1989</v>
          </cell>
          <cell r="L519"/>
          <cell r="M519"/>
          <cell r="N519" t="str">
            <v>3 3. Único Contratista</v>
          </cell>
          <cell r="O519" t="str">
            <v xml:space="preserve">COLOMBIA </v>
          </cell>
          <cell r="P519" t="str">
            <v xml:space="preserve">BOGOTÁ </v>
          </cell>
          <cell r="Q519" t="str">
            <v xml:space="preserve">BOGOTÁ </v>
          </cell>
          <cell r="R519" t="str">
            <v>ABOGADA
ESPECIALISTA EN DERECHO DE FAMILIA</v>
          </cell>
          <cell r="S519"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19" t="str">
            <v>LAURA MARCELA TAMI LEAL</v>
          </cell>
          <cell r="U519" t="str">
            <v>1 1. Ley 80</v>
          </cell>
          <cell r="V519" t="str">
            <v>5 5. Contratación directa</v>
          </cell>
          <cell r="W519" t="str">
            <v>6 6. Otro</v>
          </cell>
          <cell r="X519" t="str">
            <v>Prestar los servicios profesionales para realizar orientación y/o asesoría jurídica a mujeres víctimas de violencias en el espacio o escenario institucional que le sea asignado, en el marco de la Estrategia de Justicia de Género. PC 93</v>
          </cell>
          <cell r="Y519">
            <v>44959</v>
          </cell>
          <cell r="Z519">
            <v>44960</v>
          </cell>
          <cell r="AA519">
            <v>45277</v>
          </cell>
          <cell r="AB519" t="str">
            <v>MESES</v>
          </cell>
          <cell r="AC519">
            <v>10.566666666666666</v>
          </cell>
          <cell r="AD519" t="str">
            <v>DIAS</v>
          </cell>
          <cell r="AE519">
            <v>317</v>
          </cell>
          <cell r="AF519" t="str">
            <v>https://community.secop.gov.co/Public/Tendering/OpportunityDetail/Index?noticeUID=CO1.NTC.3915851&amp;isFromPublicArea=True&amp;isModal=true&amp;asPopupView=true</v>
          </cell>
          <cell r="AG519">
            <v>44959</v>
          </cell>
          <cell r="AH519" t="str">
            <v>1 1. Inversión</v>
          </cell>
          <cell r="AI519" t="str">
            <v>O23011603400000007672</v>
          </cell>
          <cell r="AJ519">
            <v>928</v>
          </cell>
          <cell r="AK519">
            <v>44930</v>
          </cell>
          <cell r="AL519">
            <v>66444000</v>
          </cell>
          <cell r="AM519">
            <v>544</v>
          </cell>
          <cell r="AN519">
            <v>44960</v>
          </cell>
          <cell r="AO519">
            <v>66444000</v>
          </cell>
          <cell r="AP519" t="str">
            <v>Interno</v>
          </cell>
          <cell r="AQ519" t="str">
            <v>Lisa Cristina Gomez Camargo</v>
          </cell>
          <cell r="AR519" t="str">
            <v>Subsecretaria de Fortalecimiento de Capacidades y Oportunidades</v>
          </cell>
          <cell r="AS519" t="str">
            <v>Subsecretaría de Fortalecimiento de Capacidades y Oportunidades</v>
          </cell>
          <cell r="AT519"/>
          <cell r="AU519">
            <v>66444000</v>
          </cell>
        </row>
        <row r="520">
          <cell r="A520">
            <v>506</v>
          </cell>
          <cell r="B520">
            <v>506</v>
          </cell>
          <cell r="C520" t="str">
            <v>CD-PS-509-2023</v>
          </cell>
          <cell r="D520">
            <v>300</v>
          </cell>
          <cell r="E520" t="str">
            <v>SECOPII</v>
          </cell>
          <cell r="F520" t="str">
            <v>Contratos</v>
          </cell>
          <cell r="G520" t="str">
            <v>17 17. Contrato de Prestación de Servicios</v>
          </cell>
          <cell r="H520" t="str">
            <v xml:space="preserve">31 31-Servicios Profesionales </v>
          </cell>
          <cell r="I520" t="str">
            <v>LUISA FERNANDA RAMOS DIAZ</v>
          </cell>
          <cell r="J520">
            <v>1019077800</v>
          </cell>
          <cell r="K520" t="str">
            <v>17/12/1992</v>
          </cell>
          <cell r="L520"/>
          <cell r="M520"/>
          <cell r="N520" t="str">
            <v>3 3. Único Contratista</v>
          </cell>
          <cell r="O520" t="str">
            <v xml:space="preserve">COLOMBIA </v>
          </cell>
          <cell r="P520" t="str">
            <v>CUNDINAMARCA</v>
          </cell>
          <cell r="Q520" t="str">
            <v>BOGOTA D.C</v>
          </cell>
          <cell r="R520" t="str">
            <v>ABOGADA
ESPECIALISTA EN DERECHO ADMINISTRATIVO</v>
          </cell>
          <cell r="S520" t="str">
            <v>Título 
profesional 
en el núcleo 
básico del 
conocimiento 
de: Derecho 
y afines.
Veintinueve (29)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20" t="str">
            <v>LAURA MARCELA TAMI LEAL</v>
          </cell>
          <cell r="U520" t="str">
            <v>1 1. Ley 80</v>
          </cell>
          <cell r="V520" t="str">
            <v>5 5. Contratación directa</v>
          </cell>
          <cell r="W520" t="str">
            <v>6 6. Otro</v>
          </cell>
          <cell r="X520" t="str">
            <v>Prestar servicios profesionales a la Dirección de Eliminación de Violencias contra las Mujeres y Acceso a la Justicia, en el seguimiento socio jurídico  de casos de mujeres en riesgo de feminicidio, en el marco del Sistema Articulado de Alertas Tempranas para la prevención del feminicidio en Bogotá (SAAT) PC 300</v>
          </cell>
          <cell r="Y520">
            <v>44959</v>
          </cell>
          <cell r="Z520">
            <v>44960</v>
          </cell>
          <cell r="AA520">
            <v>45291</v>
          </cell>
          <cell r="AB520" t="str">
            <v>MESES</v>
          </cell>
          <cell r="AC520">
            <v>11.033333333333333</v>
          </cell>
          <cell r="AD520" t="str">
            <v>DIAS</v>
          </cell>
          <cell r="AE520">
            <v>331</v>
          </cell>
          <cell r="AF520" t="str">
            <v>https://community.secop.gov.co/Public/Tendering/OpportunityDetail/Index?noticeUID=CO1.NTC.3915936&amp;isFromPublicArea=True&amp;isModal=true&amp;asPopupView=true</v>
          </cell>
          <cell r="AG520">
            <v>44959</v>
          </cell>
          <cell r="AH520" t="str">
            <v>1 1. Inversión</v>
          </cell>
          <cell r="AI520" t="str">
            <v>O23011603400000007734</v>
          </cell>
          <cell r="AJ520">
            <v>234</v>
          </cell>
          <cell r="AK520">
            <v>44930</v>
          </cell>
          <cell r="AL520">
            <v>57222000</v>
          </cell>
          <cell r="AM520">
            <v>545</v>
          </cell>
          <cell r="AN520">
            <v>44960</v>
          </cell>
          <cell r="AO520">
            <v>57222000</v>
          </cell>
          <cell r="AP520" t="str">
            <v>Interno</v>
          </cell>
          <cell r="AQ520" t="str">
            <v>Alexandra Quintero Benavides</v>
          </cell>
          <cell r="AR520" t="str">
            <v>Directora de la Eliminación de Violencias contra las Mujeres y Acceso a la Justicia</v>
          </cell>
          <cell r="AS520" t="str">
            <v>Dirección de la Eliminación de Violencias contra las Mujeres y Acceso a la Justicia</v>
          </cell>
          <cell r="AT520"/>
          <cell r="AU520">
            <v>57222000</v>
          </cell>
        </row>
        <row r="521">
          <cell r="A521">
            <v>507</v>
          </cell>
          <cell r="B521">
            <v>507</v>
          </cell>
          <cell r="C521" t="str">
            <v>CD-PS-511-2023</v>
          </cell>
          <cell r="D521">
            <v>147</v>
          </cell>
          <cell r="E521" t="str">
            <v>SECOPII</v>
          </cell>
          <cell r="F521" t="str">
            <v>Contratos</v>
          </cell>
          <cell r="G521" t="str">
            <v>17 17. Contrato de Prestación de Servicios</v>
          </cell>
          <cell r="H521" t="str">
            <v xml:space="preserve">31 31-Servicios Profesionales </v>
          </cell>
          <cell r="I521" t="str">
            <v>LINA MARIA RODRIGUEZ QUINTANA</v>
          </cell>
          <cell r="J521">
            <v>1019092681</v>
          </cell>
          <cell r="K521" t="str">
            <v>11/03/1994</v>
          </cell>
          <cell r="L521"/>
          <cell r="M521"/>
          <cell r="N521" t="str">
            <v>3 3. Único Contratista</v>
          </cell>
          <cell r="O521" t="str">
            <v>COLOMBIA</v>
          </cell>
          <cell r="P521" t="str">
            <v>BOGOTÁ</v>
          </cell>
          <cell r="Q521" t="str">
            <v>BOGOTÁ</v>
          </cell>
          <cell r="R521" t="str">
            <v>PSICOLOGA</v>
          </cell>
          <cell r="S521" t="str">
            <v>TP y 25 - 33 ME
Académicos: Título de 
formación profesional en las 
disciplinas académicas de los n
úcleos básicos del conocimiento 
- NBC de: Psicología y/o 
Sociología, Trabajo Social y 
afines.
Mínimo Treinta y dos (32) meses 
de experiencia profesional
de experiencia profesional
De ser necesario se 
aplicará la equivalencia 
contenida en el artículo 
cuarto de la Resolución 
No. 0012 de 12 de enero 
de 2017.</v>
          </cell>
          <cell r="T521" t="str">
            <v>LAURA MARCELA TAMI LEAL</v>
          </cell>
          <cell r="U521" t="str">
            <v>1 1. Ley 80</v>
          </cell>
          <cell r="V521" t="str">
            <v>5 5. Contratación directa</v>
          </cell>
          <cell r="W521" t="str">
            <v>6 6. Otro</v>
          </cell>
          <cell r="X521"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147</v>
          </cell>
          <cell r="Y521">
            <v>44960</v>
          </cell>
          <cell r="Z521">
            <v>44964</v>
          </cell>
          <cell r="AA521">
            <v>45281</v>
          </cell>
          <cell r="AB521" t="str">
            <v>MESES</v>
          </cell>
          <cell r="AC521">
            <v>10.566666666666666</v>
          </cell>
          <cell r="AD521" t="str">
            <v>DIAS</v>
          </cell>
          <cell r="AE521">
            <v>317</v>
          </cell>
          <cell r="AF521" t="str">
            <v>https://community.secop.gov.co/Public/Tendering/OpportunityDetail/Index?noticeUID=CO1.NTC.3918902&amp;isFromPublicArea=True&amp;isModal=true&amp;asPopupView=true</v>
          </cell>
          <cell r="AG521">
            <v>44960</v>
          </cell>
          <cell r="AH521" t="str">
            <v>1 1. Inversión</v>
          </cell>
          <cell r="AI521" t="str">
            <v>O23011603400000007672</v>
          </cell>
          <cell r="AJ521">
            <v>905</v>
          </cell>
          <cell r="AK521">
            <v>44930</v>
          </cell>
          <cell r="AL521">
            <v>55377000</v>
          </cell>
          <cell r="AM521">
            <v>559</v>
          </cell>
          <cell r="AN521">
            <v>44963</v>
          </cell>
          <cell r="AO521">
            <v>55377000</v>
          </cell>
          <cell r="AP521" t="str">
            <v>Interno</v>
          </cell>
          <cell r="AQ521" t="str">
            <v>Lisa Cristina Gomez Camargo</v>
          </cell>
          <cell r="AR521" t="str">
            <v>Subsecretaria de Fortalecimiento de Capacidades y Oportunidades</v>
          </cell>
          <cell r="AS521" t="str">
            <v>Subsecretaría de Fortalecimiento de Capacidades y Oportunidades</v>
          </cell>
          <cell r="AT521"/>
          <cell r="AU521">
            <v>55377000</v>
          </cell>
        </row>
        <row r="522">
          <cell r="A522">
            <v>508</v>
          </cell>
          <cell r="B522">
            <v>508</v>
          </cell>
          <cell r="C522" t="str">
            <v>CD-PS-517-2023</v>
          </cell>
          <cell r="D522">
            <v>148</v>
          </cell>
          <cell r="E522" t="str">
            <v>SECOPII</v>
          </cell>
          <cell r="F522" t="str">
            <v>Contratos</v>
          </cell>
          <cell r="G522" t="str">
            <v>17 17. Contrato de Prestación de Servicios</v>
          </cell>
          <cell r="H522" t="str">
            <v xml:space="preserve">31 31-Servicios Profesionales </v>
          </cell>
          <cell r="I522" t="str">
            <v>DIANA ESTEFANIE CASTRO BAENA</v>
          </cell>
          <cell r="J522">
            <v>1014222319</v>
          </cell>
          <cell r="K522" t="str">
            <v>11/05/1991</v>
          </cell>
          <cell r="L522"/>
          <cell r="M522"/>
          <cell r="N522" t="str">
            <v>3 3. Único Contratista</v>
          </cell>
          <cell r="O522" t="str">
            <v>COLOMBIA</v>
          </cell>
          <cell r="P522" t="str">
            <v>BOGOTÁ</v>
          </cell>
          <cell r="Q522" t="str">
            <v>BOGOTÁ</v>
          </cell>
          <cell r="R522" t="str">
            <v>PSICOLOGA</v>
          </cell>
          <cell r="S522"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522" t="str">
            <v>LAURA MARCELA TAMI LEAL</v>
          </cell>
          <cell r="U522" t="str">
            <v>1 1. Ley 80</v>
          </cell>
          <cell r="V522" t="str">
            <v>5 5. Contratación directa</v>
          </cell>
          <cell r="W522" t="str">
            <v>6 6. Otro</v>
          </cell>
          <cell r="X52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148</v>
          </cell>
          <cell r="Y522">
            <v>44960</v>
          </cell>
          <cell r="Z522">
            <v>44965</v>
          </cell>
          <cell r="AA522">
            <v>45282</v>
          </cell>
          <cell r="AB522" t="str">
            <v>MESES</v>
          </cell>
          <cell r="AC522">
            <v>10.566666666666666</v>
          </cell>
          <cell r="AD522" t="str">
            <v>DIAS</v>
          </cell>
          <cell r="AE522">
            <v>317</v>
          </cell>
          <cell r="AF522" t="str">
            <v>https://community.secop.gov.co/Public/Tendering/OpportunityDetail/Index?noticeUID=CO1.NTC.3919857&amp;isFromPublicArea=True&amp;isModal=true&amp;asPopupView=true</v>
          </cell>
          <cell r="AG522">
            <v>44960</v>
          </cell>
          <cell r="AH522" t="str">
            <v>1 1. Inversión</v>
          </cell>
          <cell r="AI522" t="str">
            <v>O23011603400000007672</v>
          </cell>
          <cell r="AJ522">
            <v>906</v>
          </cell>
          <cell r="AK522">
            <v>44930</v>
          </cell>
          <cell r="AL522">
            <v>55377000</v>
          </cell>
          <cell r="AM522">
            <v>612</v>
          </cell>
          <cell r="AN522">
            <v>44964</v>
          </cell>
          <cell r="AO522">
            <v>55377000</v>
          </cell>
          <cell r="AP522" t="str">
            <v>Interno</v>
          </cell>
          <cell r="AQ522" t="str">
            <v>Lisa Cristina Gomez Camargo</v>
          </cell>
          <cell r="AR522" t="str">
            <v>Subsecretaria de Fortalecimiento de Capacidades y Oportunidades</v>
          </cell>
          <cell r="AS522" t="str">
            <v>Subsecretaría de Fortalecimiento de Capacidades y Oportunidades</v>
          </cell>
          <cell r="AT522"/>
          <cell r="AU522">
            <v>55377000</v>
          </cell>
        </row>
        <row r="523">
          <cell r="A523">
            <v>509</v>
          </cell>
          <cell r="B523">
            <v>509</v>
          </cell>
          <cell r="C523" t="str">
            <v>CD-PS-513-2023</v>
          </cell>
          <cell r="D523">
            <v>740</v>
          </cell>
          <cell r="E523" t="str">
            <v>SECOPII</v>
          </cell>
          <cell r="F523" t="str">
            <v>Contratos</v>
          </cell>
          <cell r="G523" t="str">
            <v>17 17. Contrato de Prestación de Servicios</v>
          </cell>
          <cell r="H523" t="str">
            <v xml:space="preserve">31 31-Servicios Profesionales </v>
          </cell>
          <cell r="I523" t="str">
            <v>YHIRA ZURLEY LOPEZ GONZALEZ</v>
          </cell>
          <cell r="J523">
            <v>1030663302</v>
          </cell>
          <cell r="K523" t="str">
            <v>22/02/1996</v>
          </cell>
          <cell r="L523"/>
          <cell r="M523"/>
          <cell r="N523" t="str">
            <v>3 3. Único Contratista</v>
          </cell>
          <cell r="O523" t="str">
            <v>COLOMBIA</v>
          </cell>
          <cell r="P523" t="str">
            <v>TOLIMA</v>
          </cell>
          <cell r="Q523" t="str">
            <v>DOLORES</v>
          </cell>
          <cell r="R523" t="str">
            <v>TRABAJADORA SOCIAL</v>
          </cell>
          <cell r="S523"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23" t="str">
            <v>LAURA MARCELA TAMI LEAL</v>
          </cell>
          <cell r="U523" t="str">
            <v>1 1. Ley 80</v>
          </cell>
          <cell r="V523" t="str">
            <v>5 5. Contratación directa</v>
          </cell>
          <cell r="W523" t="str">
            <v>6 6. Otro</v>
          </cell>
          <cell r="X523" t="str">
            <v>Prestar servicios profesionales para acompañar a las mujeres y fortalecer sus capacidades socioemocionales y vocacionales para el empleo y la generación de ingresos, así como la difusión de la Estrategia de Emprendimiento y Empleabilidad. pc 740</v>
          </cell>
          <cell r="Y523">
            <v>44960</v>
          </cell>
          <cell r="Z523">
            <v>44964</v>
          </cell>
          <cell r="AA523">
            <v>45291</v>
          </cell>
          <cell r="AB523" t="str">
            <v>MESES</v>
          </cell>
          <cell r="AC523">
            <v>10.9</v>
          </cell>
          <cell r="AD523" t="str">
            <v>DIAS</v>
          </cell>
          <cell r="AE523">
            <v>327</v>
          </cell>
          <cell r="AF523" t="str">
            <v>https://community.secop.gov.co/Public/Tendering/OpportunityDetail/Index?noticeUID=CO1.NTC.3918447&amp;isFromPublicArea=True&amp;isModal=true&amp;asPopupView=true</v>
          </cell>
          <cell r="AG523">
            <v>44960</v>
          </cell>
          <cell r="AH523" t="str">
            <v>1 1. Inversión</v>
          </cell>
          <cell r="AI523" t="str">
            <v>O23011601020000007673</v>
          </cell>
          <cell r="AJ523">
            <v>679</v>
          </cell>
          <cell r="AK523">
            <v>44930</v>
          </cell>
          <cell r="AL523">
            <v>59225000</v>
          </cell>
          <cell r="AM523">
            <v>558</v>
          </cell>
          <cell r="AN523">
            <v>44960</v>
          </cell>
          <cell r="AO523">
            <v>57851667</v>
          </cell>
          <cell r="AP523" t="str">
            <v>Interno</v>
          </cell>
          <cell r="AQ523" t="str">
            <v>Diana Maria Parra Romero</v>
          </cell>
          <cell r="AR523" t="str">
            <v>Subsecretaria del Cuidado y Políticas de Igualdad</v>
          </cell>
          <cell r="AS523" t="str">
            <v>Subsecretaría del Cuidado y Políticas de Igualdad</v>
          </cell>
          <cell r="AT523"/>
          <cell r="AU523">
            <v>57851667</v>
          </cell>
        </row>
        <row r="524">
          <cell r="A524">
            <v>510</v>
          </cell>
          <cell r="B524">
            <v>510</v>
          </cell>
          <cell r="C524" t="str">
            <v>CD-PS-514-2023</v>
          </cell>
          <cell r="D524">
            <v>149</v>
          </cell>
          <cell r="E524" t="str">
            <v>SECOPII</v>
          </cell>
          <cell r="F524" t="str">
            <v>Contratos</v>
          </cell>
          <cell r="G524" t="str">
            <v>17 17. Contrato de Prestación de Servicios</v>
          </cell>
          <cell r="H524" t="str">
            <v xml:space="preserve">31 31-Servicios Profesionales </v>
          </cell>
          <cell r="I524" t="str">
            <v>MARY LUZ AVILA CRISTANCHO</v>
          </cell>
          <cell r="J524">
            <v>52910729</v>
          </cell>
          <cell r="K524" t="str">
            <v>28/05/1982</v>
          </cell>
          <cell r="L524"/>
          <cell r="M524"/>
          <cell r="N524" t="str">
            <v>3 3. Único Contratista</v>
          </cell>
          <cell r="O524" t="str">
            <v>COLOMBIA</v>
          </cell>
          <cell r="P524" t="str">
            <v>CUNDINAMARCA</v>
          </cell>
          <cell r="Q524" t="str">
            <v>BOGOTÁ</v>
          </cell>
          <cell r="R524" t="str">
            <v>PSICOLOGA</v>
          </cell>
          <cell r="S524"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524" t="str">
            <v>LAURA MARCELA TAMI LEAL</v>
          </cell>
          <cell r="U524" t="str">
            <v>1 1. Ley 80</v>
          </cell>
          <cell r="V524" t="str">
            <v>5 5. Contratación directa</v>
          </cell>
          <cell r="W524" t="str">
            <v>6 6. Otro</v>
          </cell>
          <cell r="X524"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149</v>
          </cell>
          <cell r="Y524">
            <v>44960</v>
          </cell>
          <cell r="Z524">
            <v>44964</v>
          </cell>
          <cell r="AA524">
            <v>45281</v>
          </cell>
          <cell r="AB524" t="str">
            <v>MESES</v>
          </cell>
          <cell r="AC524">
            <v>10.566666666666666</v>
          </cell>
          <cell r="AD524" t="str">
            <v>DIAS</v>
          </cell>
          <cell r="AE524">
            <v>317</v>
          </cell>
          <cell r="AF524" t="str">
            <v>https://community.secop.gov.co/Public/Tendering/OpportunityDetail/Index?noticeUID=CO1.NTC.3920114&amp;isFromPublicArea=True&amp;isModal=true&amp;asPopupView=true</v>
          </cell>
          <cell r="AG524">
            <v>44960</v>
          </cell>
          <cell r="AH524" t="str">
            <v>1 1. Inversión</v>
          </cell>
          <cell r="AI524" t="str">
            <v>O23011603400000007672</v>
          </cell>
          <cell r="AJ524">
            <v>907</v>
          </cell>
          <cell r="AK524">
            <v>44930</v>
          </cell>
          <cell r="AL524">
            <v>55377000</v>
          </cell>
          <cell r="AM524">
            <v>563</v>
          </cell>
          <cell r="AN524">
            <v>44963</v>
          </cell>
          <cell r="AO524">
            <v>55377000</v>
          </cell>
          <cell r="AP524" t="str">
            <v>Interno</v>
          </cell>
          <cell r="AQ524" t="str">
            <v>Lisa Cristina Gomez Camargo</v>
          </cell>
          <cell r="AR524" t="str">
            <v>Subsecretaria de Fortalecimiento de Capacidades y Oportunidades</v>
          </cell>
          <cell r="AS524" t="str">
            <v>Subsecretaría de Fortalecimiento de Capacidades y Oportunidades</v>
          </cell>
          <cell r="AT524"/>
          <cell r="AU524">
            <v>55377000</v>
          </cell>
        </row>
        <row r="525">
          <cell r="A525">
            <v>511</v>
          </cell>
          <cell r="B525">
            <v>511</v>
          </cell>
          <cell r="C525" t="str">
            <v>CD-PS-515-2023</v>
          </cell>
          <cell r="D525">
            <v>950</v>
          </cell>
          <cell r="E525" t="str">
            <v>SECOPII</v>
          </cell>
          <cell r="F525" t="str">
            <v>Contratos</v>
          </cell>
          <cell r="G525" t="str">
            <v>17 17. Contrato de Prestación de Servicios</v>
          </cell>
          <cell r="H525" t="str">
            <v xml:space="preserve">31 31-Servicios Profesionales </v>
          </cell>
          <cell r="I525" t="str">
            <v>WENDY TATIANA CARDENAS PINZON</v>
          </cell>
          <cell r="J525">
            <v>1022402107</v>
          </cell>
          <cell r="K525" t="str">
            <v>18/01/1995</v>
          </cell>
          <cell r="L525"/>
          <cell r="M525"/>
          <cell r="N525" t="str">
            <v>3 3. Único Contratista</v>
          </cell>
          <cell r="O525" t="str">
            <v>COLOMBIA</v>
          </cell>
          <cell r="P525" t="str">
            <v>BOGOTÁ</v>
          </cell>
          <cell r="Q525" t="str">
            <v>BOGOTÁ</v>
          </cell>
          <cell r="R525" t="str">
            <v>PSICOLOGA MAGISTER EN PSICOLOGIA JURIDICA</v>
          </cell>
          <cell r="S525"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525" t="str">
            <v>LAURA MARCELA TAMI LEAL</v>
          </cell>
          <cell r="U525" t="str">
            <v>1 1. Ley 80</v>
          </cell>
          <cell r="V525" t="str">
            <v>5 5. Contratación directa</v>
          </cell>
          <cell r="W525" t="str">
            <v>6 6. Otro</v>
          </cell>
          <cell r="X52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950</v>
          </cell>
          <cell r="Y525">
            <v>44960</v>
          </cell>
          <cell r="Z525">
            <v>44963</v>
          </cell>
          <cell r="AA525">
            <v>45280</v>
          </cell>
          <cell r="AB525" t="str">
            <v>MESES</v>
          </cell>
          <cell r="AC525">
            <v>10.566666666666666</v>
          </cell>
          <cell r="AD525" t="str">
            <v>DIAS</v>
          </cell>
          <cell r="AE525">
            <v>317</v>
          </cell>
          <cell r="AF525" t="str">
            <v>https://community.secop.gov.co/Public/Tendering/OpportunityDetail/Index?noticeUID=CO1.NTC.3920853&amp;isFromPublicArea=True&amp;isModal=true&amp;asPopupView=true</v>
          </cell>
          <cell r="AG525">
            <v>44960</v>
          </cell>
          <cell r="AH525" t="str">
            <v>1 1. Inversión</v>
          </cell>
          <cell r="AI525" t="str">
            <v>O23011603400000007672</v>
          </cell>
          <cell r="AJ525">
            <v>921</v>
          </cell>
          <cell r="AK525">
            <v>44930</v>
          </cell>
          <cell r="AL525">
            <v>55377000</v>
          </cell>
          <cell r="AM525">
            <v>560</v>
          </cell>
          <cell r="AN525">
            <v>44963</v>
          </cell>
          <cell r="AO525">
            <v>55377000</v>
          </cell>
          <cell r="AP525" t="str">
            <v>Interno</v>
          </cell>
          <cell r="AQ525" t="str">
            <v>Lisa Cristina Gomez Camargo</v>
          </cell>
          <cell r="AR525" t="str">
            <v>Subsecretaria de Fortalecimiento de Capacidades y Oportunidades</v>
          </cell>
          <cell r="AS525" t="str">
            <v>Subsecretaría de Fortalecimiento de Capacidades y Oportunidades</v>
          </cell>
          <cell r="AT525"/>
          <cell r="AU525">
            <v>55377000</v>
          </cell>
        </row>
        <row r="526">
          <cell r="A526">
            <v>512</v>
          </cell>
          <cell r="B526">
            <v>512</v>
          </cell>
          <cell r="C526" t="str">
            <v>CD-PS-516-2023</v>
          </cell>
          <cell r="D526">
            <v>366</v>
          </cell>
          <cell r="E526" t="str">
            <v>SECOPII</v>
          </cell>
          <cell r="F526" t="str">
            <v>Contratos</v>
          </cell>
          <cell r="G526" t="str">
            <v>17 17. Contrato de Prestación de Servicios</v>
          </cell>
          <cell r="H526" t="str">
            <v xml:space="preserve">31 31-Servicios Profesionales </v>
          </cell>
          <cell r="I526" t="str">
            <v>SANDRA MILENA ARANZAZU GUERRERO</v>
          </cell>
          <cell r="J526">
            <v>1014182594</v>
          </cell>
          <cell r="K526" t="str">
            <v>27/01/1987</v>
          </cell>
          <cell r="L526"/>
          <cell r="M526"/>
          <cell r="N526" t="str">
            <v>3 3. Único Contratista</v>
          </cell>
          <cell r="O526" t="str">
            <v>COLOMBIA</v>
          </cell>
          <cell r="P526" t="str">
            <v>CUNDINAMARCA</v>
          </cell>
          <cell r="Q526" t="str">
            <v>BOGOTA</v>
          </cell>
          <cell r="R526" t="str">
            <v>TRABAJADORA SOCIAL</v>
          </cell>
          <cell r="S526"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26" t="str">
            <v>LAURA MARCELA TAMI LEAL</v>
          </cell>
          <cell r="U526" t="str">
            <v>1 1. Ley 80</v>
          </cell>
          <cell r="V526" t="str">
            <v>5 5. Contratación directa</v>
          </cell>
          <cell r="W526" t="str">
            <v>6 6. Otro</v>
          </cell>
          <cell r="X526"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366</v>
          </cell>
          <cell r="Y526">
            <v>44960</v>
          </cell>
          <cell r="Z526">
            <v>44963</v>
          </cell>
          <cell r="AA526">
            <v>45291</v>
          </cell>
          <cell r="AB526" t="str">
            <v>MESES</v>
          </cell>
          <cell r="AC526">
            <v>10.933333333333334</v>
          </cell>
          <cell r="AD526" t="str">
            <v>DIAS</v>
          </cell>
          <cell r="AE526">
            <v>328</v>
          </cell>
          <cell r="AF526" t="str">
            <v>https://community.secop.gov.co/Public/Tendering/OpportunityDetail/Index?noticeUID=CO1.NTC.3920142&amp;isFromPublicArea=True&amp;isModal=true&amp;asPopupView=true</v>
          </cell>
          <cell r="AG526">
            <v>44960</v>
          </cell>
          <cell r="AH526" t="str">
            <v>1 1. Inversión</v>
          </cell>
          <cell r="AI526" t="str">
            <v>O23011603400000007734</v>
          </cell>
          <cell r="AJ526">
            <v>185</v>
          </cell>
          <cell r="AK526">
            <v>44930</v>
          </cell>
          <cell r="AL526">
            <v>63019000</v>
          </cell>
          <cell r="AM526">
            <v>555</v>
          </cell>
          <cell r="AN526">
            <v>44960</v>
          </cell>
          <cell r="AO526">
            <v>63019000</v>
          </cell>
          <cell r="AP526" t="str">
            <v>Interno</v>
          </cell>
          <cell r="AQ526" t="str">
            <v>Alexandra Quintero Benavides</v>
          </cell>
          <cell r="AR526" t="str">
            <v>Directora de la Eliminación de Violencias contra las Mujeres y Acceso a la Justicia</v>
          </cell>
          <cell r="AS526" t="str">
            <v>Dirección de la Eliminación de Violencias contra las Mujeres y Acceso a la Justicia</v>
          </cell>
          <cell r="AT526"/>
          <cell r="AU526">
            <v>63019000</v>
          </cell>
        </row>
        <row r="527">
          <cell r="A527">
            <v>513</v>
          </cell>
          <cell r="B527">
            <v>513</v>
          </cell>
          <cell r="C527" t="str">
            <v>CD-PS-518-2023</v>
          </cell>
          <cell r="D527">
            <v>222</v>
          </cell>
          <cell r="E527" t="str">
            <v>SECOPII</v>
          </cell>
          <cell r="F527" t="str">
            <v>Contratos</v>
          </cell>
          <cell r="G527" t="str">
            <v>17 17. Contrato de Prestación de Servicios</v>
          </cell>
          <cell r="H527" t="str">
            <v xml:space="preserve">31 31-Servicios Profesionales </v>
          </cell>
          <cell r="I527" t="str">
            <v>TATIANA CECILIA BOHORQUEZ CORTES</v>
          </cell>
          <cell r="J527">
            <v>53009325</v>
          </cell>
          <cell r="K527" t="str">
            <v>14/11/1983</v>
          </cell>
          <cell r="L527"/>
          <cell r="M527"/>
          <cell r="N527" t="str">
            <v>3 3. Único Contratista</v>
          </cell>
          <cell r="O527" t="str">
            <v>COLOMBIA</v>
          </cell>
          <cell r="P527" t="str">
            <v>BOGOTÁ</v>
          </cell>
          <cell r="Q527" t="str">
            <v>BOGOTÁ</v>
          </cell>
          <cell r="R527" t="str">
            <v>TRABAJO SOCIAL</v>
          </cell>
          <cell r="S527" t="str">
            <v>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27" t="str">
            <v>LAURA MARCELA TAMI LEAL</v>
          </cell>
          <cell r="U527" t="str">
            <v>1 1. Ley 80</v>
          </cell>
          <cell r="V527" t="str">
            <v>5 5. Contratación directa</v>
          </cell>
          <cell r="W527" t="str">
            <v>6 6. Otro</v>
          </cell>
          <cell r="X527"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222</v>
          </cell>
          <cell r="Y527">
            <v>44960</v>
          </cell>
          <cell r="Z527">
            <v>44963</v>
          </cell>
          <cell r="AA527">
            <v>45291</v>
          </cell>
          <cell r="AB527" t="str">
            <v>MESES</v>
          </cell>
          <cell r="AC527">
            <v>10.933333333333334</v>
          </cell>
          <cell r="AD527" t="str">
            <v>DIAS</v>
          </cell>
          <cell r="AE527">
            <v>328</v>
          </cell>
          <cell r="AF527" t="str">
            <v>https://community.secop.gov.co/Public/Tendering/OpportunityDetail/Index?noticeUID=CO1.NTC.3923163&amp;isFromPublicArea=True&amp;isModal=true&amp;asPopupView=true</v>
          </cell>
          <cell r="AG527">
            <v>44960</v>
          </cell>
          <cell r="AH527" t="str">
            <v>1 1. Inversión</v>
          </cell>
          <cell r="AI527" t="str">
            <v>O23011603400000007734</v>
          </cell>
          <cell r="AJ527">
            <v>571</v>
          </cell>
          <cell r="AK527">
            <v>44930</v>
          </cell>
          <cell r="AL527">
            <v>50181600</v>
          </cell>
          <cell r="AM527">
            <v>580</v>
          </cell>
          <cell r="AN527">
            <v>44963</v>
          </cell>
          <cell r="AO527">
            <v>47586000</v>
          </cell>
          <cell r="AP527" t="str">
            <v>Interno</v>
          </cell>
          <cell r="AQ527" t="str">
            <v>Alexandra Quintero Benavides</v>
          </cell>
          <cell r="AR527" t="str">
            <v>Directora de la Eliminación de Violencias contra las Mujeres y Acceso a la Justicia</v>
          </cell>
          <cell r="AS527" t="str">
            <v>Dirección de la Eliminación de Violencias contra las Mujeres y Acceso a la Justicia</v>
          </cell>
          <cell r="AT527"/>
          <cell r="AU527">
            <v>47586000</v>
          </cell>
        </row>
        <row r="528">
          <cell r="A528">
            <v>514</v>
          </cell>
          <cell r="B528">
            <v>514</v>
          </cell>
          <cell r="C528" t="str">
            <v>CD-PS-519-2023</v>
          </cell>
          <cell r="D528">
            <v>90</v>
          </cell>
          <cell r="E528" t="str">
            <v>SECOPII</v>
          </cell>
          <cell r="F528" t="str">
            <v>Contratos</v>
          </cell>
          <cell r="G528" t="str">
            <v>17 17. Contrato de Prestación de Servicios</v>
          </cell>
          <cell r="H528" t="str">
            <v xml:space="preserve">31 31-Servicios Profesionales </v>
          </cell>
          <cell r="I528" t="str">
            <v>DEYSY JANNETH BELTRAN MORENO</v>
          </cell>
          <cell r="J528">
            <v>51923772</v>
          </cell>
          <cell r="K528" t="str">
            <v>31/01/1967</v>
          </cell>
          <cell r="L528"/>
          <cell r="M528"/>
          <cell r="N528" t="str">
            <v>3 3. Único Contratista</v>
          </cell>
          <cell r="O528" t="str">
            <v xml:space="preserve">COLOMBIA </v>
          </cell>
          <cell r="P528" t="str">
            <v xml:space="preserve">BOGOTÁ </v>
          </cell>
          <cell r="Q528" t="str">
            <v>BOGOTÁ</v>
          </cell>
          <cell r="R528" t="str">
            <v>Derecho 
Especialista en Derecho de Familia</v>
          </cell>
          <cell r="S528"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28" t="str">
            <v>LAURA MARCELA TAMI LEAL</v>
          </cell>
          <cell r="U528" t="str">
            <v>1 1. Ley 80</v>
          </cell>
          <cell r="V528" t="str">
            <v>5 5. Contratación directa</v>
          </cell>
          <cell r="W528" t="str">
            <v>6 6. Otro</v>
          </cell>
          <cell r="X528" t="str">
            <v>Prestar los servicios profesionales para realizar orientación y/o asesoría jurídica a mujeres víctimas de violencias en el espacio o escenario institucional que le sea asignado, en el marco de la Estrategia de Justicia de Género. PC 90</v>
          </cell>
          <cell r="Y528">
            <v>44960</v>
          </cell>
          <cell r="Z528">
            <v>44964</v>
          </cell>
          <cell r="AA528">
            <v>45281</v>
          </cell>
          <cell r="AB528" t="str">
            <v>MESES</v>
          </cell>
          <cell r="AC528">
            <v>10.566666666666666</v>
          </cell>
          <cell r="AD528" t="str">
            <v>DIAS</v>
          </cell>
          <cell r="AE528">
            <v>317</v>
          </cell>
          <cell r="AF528" t="str">
            <v>https://community.secop.gov.co/Public/Tendering/OpportunityDetail/Index?noticeUID=CO1.NTC.3922200&amp;isFromPublicArea=True&amp;isModal=true&amp;asPopupView=true</v>
          </cell>
          <cell r="AG528">
            <v>44960</v>
          </cell>
          <cell r="AH528" t="str">
            <v>1 1. Inversión</v>
          </cell>
          <cell r="AI528" t="str">
            <v>O23011603400000007672</v>
          </cell>
          <cell r="AJ528">
            <v>925</v>
          </cell>
          <cell r="AK528">
            <v>44930</v>
          </cell>
          <cell r="AL528">
            <v>66444000</v>
          </cell>
          <cell r="AM528">
            <v>567</v>
          </cell>
          <cell r="AN528">
            <v>44963</v>
          </cell>
          <cell r="AO528">
            <v>66444000</v>
          </cell>
          <cell r="AP528" t="str">
            <v>Interno</v>
          </cell>
          <cell r="AQ528" t="str">
            <v>Lisa Cristina Gomez Camargo</v>
          </cell>
          <cell r="AR528" t="str">
            <v>Subsecretaria de Fortalecimiento de Capacidades y Oportunidades</v>
          </cell>
          <cell r="AS528" t="str">
            <v>Subsecretaría de Fortalecimiento de Capacidades y Oportunidades</v>
          </cell>
          <cell r="AT528"/>
          <cell r="AU528">
            <v>66444000</v>
          </cell>
        </row>
        <row r="529">
          <cell r="A529">
            <v>515</v>
          </cell>
          <cell r="B529">
            <v>515</v>
          </cell>
          <cell r="C529" t="str">
            <v>CD-PS-520-2023</v>
          </cell>
          <cell r="D529">
            <v>618</v>
          </cell>
          <cell r="E529" t="str">
            <v>SECOPII</v>
          </cell>
          <cell r="F529" t="str">
            <v>Contratos</v>
          </cell>
          <cell r="G529" t="str">
            <v>17 17. Contrato de Prestación de Servicios</v>
          </cell>
          <cell r="H529" t="str">
            <v xml:space="preserve">31 31-Servicios Profesionales </v>
          </cell>
          <cell r="I529" t="str">
            <v>ANDREA  ROMERO GUZMAN</v>
          </cell>
          <cell r="J529">
            <v>1010189764</v>
          </cell>
          <cell r="K529" t="str">
            <v>20/03/1990</v>
          </cell>
          <cell r="L529"/>
          <cell r="M529"/>
          <cell r="N529" t="str">
            <v>3 3. Único Contratista</v>
          </cell>
          <cell r="O529" t="str">
            <v xml:space="preserve">COLOMBIA </v>
          </cell>
          <cell r="P529" t="str">
            <v>BOGOTÁ</v>
          </cell>
          <cell r="Q529" t="str">
            <v>BOGOTÁ</v>
          </cell>
          <cell r="R529" t="str">
            <v>ECONOMISTA</v>
          </cell>
          <cell r="S529"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529" t="str">
            <v>LAURA MARCELA TAMI LEAL</v>
          </cell>
          <cell r="U529" t="str">
            <v>1 1. Ley 80</v>
          </cell>
          <cell r="V529" t="str">
            <v>5 5. Contratación directa</v>
          </cell>
          <cell r="W529" t="str">
            <v>6 6. Otro</v>
          </cell>
          <cell r="X529" t="str">
            <v>Brindar Asistencia Técnica a los sectores de la administración distrital para transversalizar el enfoque de género y apoyar la implementación de la Política Pública De Mujeres Y Equidad De Género. PC 618</v>
          </cell>
          <cell r="Y529">
            <v>44960</v>
          </cell>
          <cell r="Z529">
            <v>44964</v>
          </cell>
          <cell r="AA529">
            <v>45291</v>
          </cell>
          <cell r="AB529" t="str">
            <v>MESES</v>
          </cell>
          <cell r="AC529">
            <v>10.9</v>
          </cell>
          <cell r="AD529" t="str">
            <v>DIAS</v>
          </cell>
          <cell r="AE529">
            <v>327</v>
          </cell>
          <cell r="AF529" t="str">
            <v>https://community.secop.gov.co/Public/Tendering/OpportunityDetail/Index?noticeUID=CO1.NTC.3922927&amp;isFromPublicArea=True&amp;isModal=true&amp;asPopupView=true</v>
          </cell>
          <cell r="AG529">
            <v>44960</v>
          </cell>
          <cell r="AH529" t="str">
            <v>1 1. Inversión</v>
          </cell>
          <cell r="AI529" t="str">
            <v>O23011601050000007738</v>
          </cell>
          <cell r="AJ529">
            <v>720</v>
          </cell>
          <cell r="AK529">
            <v>44930</v>
          </cell>
          <cell r="AL529">
            <v>75876667</v>
          </cell>
          <cell r="AM529">
            <v>561</v>
          </cell>
          <cell r="AN529">
            <v>44963</v>
          </cell>
          <cell r="AO529">
            <v>75876667</v>
          </cell>
          <cell r="AP529" t="str">
            <v>Interno</v>
          </cell>
          <cell r="AQ529" t="str">
            <v>Clara López García</v>
          </cell>
          <cell r="AR529" t="str">
            <v>Directora  de Derechos y Diseño de Política</v>
          </cell>
          <cell r="AS529" t="str">
            <v>Dirección de Derechos y Diseño de Política</v>
          </cell>
          <cell r="AT529"/>
          <cell r="AU529">
            <v>75876667</v>
          </cell>
        </row>
        <row r="530">
          <cell r="A530">
            <v>516</v>
          </cell>
          <cell r="B530">
            <v>516</v>
          </cell>
          <cell r="C530" t="str">
            <v>CD-PS-521-2023</v>
          </cell>
          <cell r="D530">
            <v>700</v>
          </cell>
          <cell r="E530" t="str">
            <v>SECOPII</v>
          </cell>
          <cell r="F530" t="str">
            <v>Contratos</v>
          </cell>
          <cell r="G530" t="str">
            <v>17 17. Contrato de Prestación de Servicios</v>
          </cell>
          <cell r="H530" t="str">
            <v xml:space="preserve">31 31-Servicios Profesionales </v>
          </cell>
          <cell r="I530" t="str">
            <v>MARYELI  GUIZA GAMBOA</v>
          </cell>
          <cell r="J530">
            <v>52750847</v>
          </cell>
          <cell r="K530" t="str">
            <v>23/10/1984</v>
          </cell>
          <cell r="L530"/>
          <cell r="M530"/>
          <cell r="N530" t="str">
            <v>3 3. Único Contratista</v>
          </cell>
          <cell r="O530" t="str">
            <v xml:space="preserve">COLOMBIA </v>
          </cell>
          <cell r="P530" t="str">
            <v>CUNDINAMARCA</v>
          </cell>
          <cell r="Q530" t="str">
            <v>BOGOTA</v>
          </cell>
          <cell r="R530" t="str">
            <v>trabajadora social</v>
          </cell>
          <cell r="S530" t="str">
            <v>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v>
          </cell>
          <cell r="T530" t="str">
            <v>LAURA MARCELA TAMI LEAL</v>
          </cell>
          <cell r="U530" t="str">
            <v>1 1. Ley 80</v>
          </cell>
          <cell r="V530" t="str">
            <v>5 5. Contratación directa</v>
          </cell>
          <cell r="W530" t="str">
            <v>6 6. Otro</v>
          </cell>
          <cell r="X530" t="str">
            <v>Apoyar a la Dirección de Gestión del Conocimiento en la implementación de los procesos formativos asociados a temas de derechos de las mujeres mediante el uso de herramientas TIC, TAC y TEP. pc 700</v>
          </cell>
          <cell r="Y530">
            <v>44960</v>
          </cell>
          <cell r="Z530">
            <v>44964</v>
          </cell>
          <cell r="AA530">
            <v>45291</v>
          </cell>
          <cell r="AB530" t="str">
            <v>MESES</v>
          </cell>
          <cell r="AC530">
            <v>10.9</v>
          </cell>
          <cell r="AD530" t="str">
            <v>DIAS</v>
          </cell>
          <cell r="AE530">
            <v>327</v>
          </cell>
          <cell r="AF530" t="str">
            <v>https://community.secop.gov.co/Public/Tendering/OpportunityDetail/Index?noticeUID=CO1.NTC.3922989&amp;isFromPublicArea=True&amp;isModal=true&amp;asPopupView=true</v>
          </cell>
          <cell r="AG530">
            <v>44960</v>
          </cell>
          <cell r="AH530" t="str">
            <v>1 1. Inversión</v>
          </cell>
          <cell r="AI530" t="str">
            <v>O23011601020000007673</v>
          </cell>
          <cell r="AJ530">
            <v>418</v>
          </cell>
          <cell r="AK530">
            <v>44930</v>
          </cell>
          <cell r="AL530">
            <v>41457500</v>
          </cell>
          <cell r="AM530">
            <v>571</v>
          </cell>
          <cell r="AN530">
            <v>44963</v>
          </cell>
          <cell r="AO530">
            <v>41457500</v>
          </cell>
          <cell r="AP530" t="str">
            <v>Interno</v>
          </cell>
          <cell r="AQ530" t="str">
            <v>Angie Paola Mesa Rojas</v>
          </cell>
          <cell r="AR530" t="str">
            <v>Directora de Gestión del Conocimiento</v>
          </cell>
          <cell r="AS530" t="str">
            <v>Dirección de Gestión del Conocimiento</v>
          </cell>
          <cell r="AT530"/>
          <cell r="AU530">
            <v>41457500</v>
          </cell>
        </row>
        <row r="531">
          <cell r="A531">
            <v>517</v>
          </cell>
          <cell r="B531">
            <v>517</v>
          </cell>
          <cell r="C531" t="str">
            <v>CD-PS-522-2023</v>
          </cell>
          <cell r="D531">
            <v>703</v>
          </cell>
          <cell r="E531" t="str">
            <v>SECOPII</v>
          </cell>
          <cell r="F531" t="str">
            <v>Contratos</v>
          </cell>
          <cell r="G531" t="str">
            <v>17 17. Contrato de Prestación de Servicios</v>
          </cell>
          <cell r="H531" t="str">
            <v xml:space="preserve">31 31-Servicios Profesionales </v>
          </cell>
          <cell r="I531" t="str">
            <v>DAYANA MICHELLE CASTRO CASAS</v>
          </cell>
          <cell r="J531">
            <v>1018488404</v>
          </cell>
          <cell r="K531" t="str">
            <v>09/07/1980</v>
          </cell>
          <cell r="L531"/>
          <cell r="M531"/>
          <cell r="N531" t="str">
            <v>3 3. Único Contratista</v>
          </cell>
          <cell r="O531" t="str">
            <v>Colombia</v>
          </cell>
          <cell r="P531" t="str">
            <v>Bogotá D.C.</v>
          </cell>
          <cell r="Q531" t="str">
            <v>Bogotá D.C.</v>
          </cell>
          <cell r="R531" t="str">
            <v>PSICOLOGÍA</v>
          </cell>
          <cell r="S531"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31" t="str">
            <v>LAURA MARCELA TAMI LEAL</v>
          </cell>
          <cell r="U531" t="str">
            <v>1 1. Ley 80</v>
          </cell>
          <cell r="V531" t="str">
            <v>5 5. Contratación directa</v>
          </cell>
          <cell r="W531" t="str">
            <v>6 6. Otro</v>
          </cell>
          <cell r="X531" t="str">
            <v>Apoyar a la Dirección de Gestión del Conocimiento en la implementación de los procesos formativos asociados a temas de derechos de las mujeres mediante el uso de herramientas TIC, TAC y TEP. pc 703</v>
          </cell>
          <cell r="Y531">
            <v>44960</v>
          </cell>
          <cell r="Z531">
            <v>44963</v>
          </cell>
          <cell r="AA531">
            <v>45291</v>
          </cell>
          <cell r="AB531" t="str">
            <v>MESES</v>
          </cell>
          <cell r="AC531">
            <v>10.933333333333334</v>
          </cell>
          <cell r="AD531" t="str">
            <v>DIAS</v>
          </cell>
          <cell r="AE531">
            <v>328</v>
          </cell>
          <cell r="AF531" t="str">
            <v>https://community.secop.gov.co/Public/Tendering/OpportunityDetail/Index?noticeUID=CO1.NTC.3923261&amp;isFromPublicArea=True&amp;isModal=true&amp;asPopupView=true</v>
          </cell>
          <cell r="AG531">
            <v>44960</v>
          </cell>
          <cell r="AH531" t="str">
            <v>1 1. Inversión</v>
          </cell>
          <cell r="AI531" t="str">
            <v>O23011601020000007673</v>
          </cell>
          <cell r="AJ531">
            <v>421</v>
          </cell>
          <cell r="AK531">
            <v>44930</v>
          </cell>
          <cell r="AL531">
            <v>41457500</v>
          </cell>
          <cell r="AM531">
            <v>572</v>
          </cell>
          <cell r="AN531">
            <v>44963</v>
          </cell>
          <cell r="AO531">
            <v>41457500</v>
          </cell>
          <cell r="AP531" t="str">
            <v>Interno</v>
          </cell>
          <cell r="AQ531" t="str">
            <v>Angie Paola Mesa Rojas</v>
          </cell>
          <cell r="AR531" t="str">
            <v>Directora de Gestión del Conocimiento</v>
          </cell>
          <cell r="AS531" t="str">
            <v>Dirección de Gestión del Conocimiento</v>
          </cell>
          <cell r="AT531"/>
          <cell r="AU531">
            <v>41457500</v>
          </cell>
        </row>
        <row r="532">
          <cell r="A532">
            <v>518</v>
          </cell>
          <cell r="B532">
            <v>518</v>
          </cell>
          <cell r="C532" t="str">
            <v>CD-PS-523-2023</v>
          </cell>
          <cell r="D532">
            <v>708</v>
          </cell>
          <cell r="E532" t="str">
            <v>SECOPII</v>
          </cell>
          <cell r="F532" t="str">
            <v>Contratos</v>
          </cell>
          <cell r="G532" t="str">
            <v>17 17. Contrato de Prestación de Servicios</v>
          </cell>
          <cell r="H532" t="str">
            <v xml:space="preserve">33 33-Servicios Apoyo a la Gestion de la Entidad (servicios administrativos) </v>
          </cell>
          <cell r="I532" t="str">
            <v>FLOR GINETH ROJAS GOMEZ</v>
          </cell>
          <cell r="J532">
            <v>53161484</v>
          </cell>
          <cell r="K532" t="str">
            <v>22/11/1985</v>
          </cell>
          <cell r="L532"/>
          <cell r="M532"/>
          <cell r="N532" t="str">
            <v>3 3. Único Contratista</v>
          </cell>
          <cell r="O532" t="str">
            <v>COLOMBIA</v>
          </cell>
          <cell r="P532" t="str">
            <v>BOGOTÁ</v>
          </cell>
          <cell r="Q532" t="str">
            <v>BOGOTÁ</v>
          </cell>
          <cell r="R532" t="str">
            <v>BACHILLER ACADÉMICA</v>
          </cell>
          <cell r="S532"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32" t="str">
            <v>LAURA MARCELA TAMI LEAL</v>
          </cell>
          <cell r="U532" t="str">
            <v>1 1. Ley 80</v>
          </cell>
          <cell r="V532" t="str">
            <v>5 5. Contratación directa</v>
          </cell>
          <cell r="W532" t="str">
            <v>6 6. Otro</v>
          </cell>
          <cell r="X532" t="str">
            <v>Apoyar a la Dirección de Gestión del Conocimiento en la implementación de los procesos formativos asociados a temas de derechos de las mujeres mediante el uso de herramientas TIC, TAC y TEP. pc 708</v>
          </cell>
          <cell r="Y532">
            <v>44960</v>
          </cell>
          <cell r="Z532">
            <v>44965</v>
          </cell>
          <cell r="AA532">
            <v>45291</v>
          </cell>
          <cell r="AB532" t="str">
            <v>MESES</v>
          </cell>
          <cell r="AC532">
            <v>10.866666666666667</v>
          </cell>
          <cell r="AD532" t="str">
            <v>DIAS</v>
          </cell>
          <cell r="AE532">
            <v>326</v>
          </cell>
          <cell r="AF532" t="str">
            <v>https://community.secop.gov.co/Public/Tendering/OpportunityDetail/Index?noticeUID=CO1.NTC.3923735&amp;isFromPublicArea=True&amp;isModal=true&amp;asPopupView=true</v>
          </cell>
          <cell r="AG532">
            <v>44960</v>
          </cell>
          <cell r="AH532" t="str">
            <v>1 1. Inversión</v>
          </cell>
          <cell r="AI532" t="str">
            <v>O23011601020000007673</v>
          </cell>
          <cell r="AJ532">
            <v>427</v>
          </cell>
          <cell r="AK532">
            <v>44930</v>
          </cell>
          <cell r="AL532">
            <v>41457500</v>
          </cell>
          <cell r="AM532">
            <v>573</v>
          </cell>
          <cell r="AN532">
            <v>44963</v>
          </cell>
          <cell r="AO532">
            <v>41457500</v>
          </cell>
          <cell r="AP532" t="str">
            <v>Interno</v>
          </cell>
          <cell r="AQ532" t="str">
            <v>Angie Paola Mesa Rojas</v>
          </cell>
          <cell r="AR532" t="str">
            <v>Directora de Gestión del Conocimiento</v>
          </cell>
          <cell r="AS532" t="str">
            <v>Dirección de Gestión del Conocimiento</v>
          </cell>
          <cell r="AT532"/>
          <cell r="AU532">
            <v>41457500</v>
          </cell>
        </row>
        <row r="533">
          <cell r="A533">
            <v>519</v>
          </cell>
          <cell r="B533">
            <v>519</v>
          </cell>
          <cell r="C533" t="str">
            <v>CD-PS-524-2023</v>
          </cell>
          <cell r="D533">
            <v>424</v>
          </cell>
          <cell r="E533" t="str">
            <v>SECOPII</v>
          </cell>
          <cell r="F533" t="str">
            <v>Contratos</v>
          </cell>
          <cell r="G533" t="str">
            <v>17 17. Contrato de Prestación de Servicios</v>
          </cell>
          <cell r="H533" t="str">
            <v xml:space="preserve">31 31-Servicios Profesionales </v>
          </cell>
          <cell r="I533" t="str">
            <v>NATALIA  NOVOA PLATA</v>
          </cell>
          <cell r="J533">
            <v>1016031370</v>
          </cell>
          <cell r="K533" t="str">
            <v>11/03/1990</v>
          </cell>
          <cell r="L533"/>
          <cell r="M533"/>
          <cell r="N533" t="str">
            <v>3 3. Único Contratista</v>
          </cell>
          <cell r="O533" t="str">
            <v>COLOMBIA</v>
          </cell>
          <cell r="P533" t="str">
            <v>CUNDINAMARCA</v>
          </cell>
          <cell r="Q533" t="str">
            <v>BOGOTÁ</v>
          </cell>
          <cell r="R533" t="str">
            <v>trabajadora social</v>
          </cell>
          <cell r="S533"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33" t="str">
            <v>LAURA MARCELA TAMI LEAL</v>
          </cell>
          <cell r="U533" t="str">
            <v>1 1. Ley 80</v>
          </cell>
          <cell r="V533" t="str">
            <v>5 5. Contratación directa</v>
          </cell>
          <cell r="W533" t="str">
            <v>6 6. Otro</v>
          </cell>
          <cell r="X533" t="str">
            <v>Prestar servicios profesionales para  la realización de  Primera Atención, seguimiento de casos y acciones orientadas al empoderamiento de las mujeres en la Casas de Igualdad de Oportunidades para las Mujeres que le sea asignada PC 424</v>
          </cell>
          <cell r="Y533">
            <v>44960</v>
          </cell>
          <cell r="Z533">
            <v>44963</v>
          </cell>
          <cell r="AA533">
            <v>45285</v>
          </cell>
          <cell r="AB533" t="str">
            <v>MESES</v>
          </cell>
          <cell r="AC533">
            <v>10.733333333333333</v>
          </cell>
          <cell r="AD533" t="str">
            <v>DIAS</v>
          </cell>
          <cell r="AE533">
            <v>322</v>
          </cell>
          <cell r="AF533" t="str">
            <v>https://community.secop.gov.co/Public/Tendering/OpportunityDetail/Index?noticeUID=CO1.NTC.3923466&amp;isFromPublicArea=True&amp;isModal=true&amp;asPopupView=true</v>
          </cell>
          <cell r="AG533">
            <v>44960</v>
          </cell>
          <cell r="AH533" t="str">
            <v>1 1. Inversión</v>
          </cell>
          <cell r="AI533" t="str">
            <v>O23011601020000007675</v>
          </cell>
          <cell r="AJ533">
            <v>354</v>
          </cell>
          <cell r="AK533">
            <v>44930</v>
          </cell>
          <cell r="AL533">
            <v>54933333</v>
          </cell>
          <cell r="AM533">
            <v>578</v>
          </cell>
          <cell r="AN533">
            <v>44963</v>
          </cell>
          <cell r="AO533">
            <v>54933333</v>
          </cell>
          <cell r="AP533" t="str">
            <v>Interno</v>
          </cell>
          <cell r="AQ533" t="str">
            <v>Marcela Enciso Gaitan</v>
          </cell>
          <cell r="AR533" t="str">
            <v>Directora de Territorialización de Derechos y Participación</v>
          </cell>
          <cell r="AS533" t="str">
            <v>Dirección de Territorialización de Derechos y Participación</v>
          </cell>
          <cell r="AT533"/>
          <cell r="AU533">
            <v>54933333</v>
          </cell>
        </row>
        <row r="534">
          <cell r="A534">
            <v>520</v>
          </cell>
          <cell r="B534">
            <v>520</v>
          </cell>
          <cell r="C534" t="str">
            <v>CD-PS-525-2023</v>
          </cell>
          <cell r="D534">
            <v>423</v>
          </cell>
          <cell r="E534" t="str">
            <v>SECOPII</v>
          </cell>
          <cell r="F534" t="str">
            <v>Contratos</v>
          </cell>
          <cell r="G534" t="str">
            <v>17 17. Contrato de Prestación de Servicios</v>
          </cell>
          <cell r="H534" t="str">
            <v xml:space="preserve">31 31-Servicios Profesionales </v>
          </cell>
          <cell r="I534" t="str">
            <v>JEIMMY LIZETH GUANA GUANA</v>
          </cell>
          <cell r="J534">
            <v>1026279374</v>
          </cell>
          <cell r="K534" t="str">
            <v>05/05/1992</v>
          </cell>
          <cell r="L534"/>
          <cell r="M534"/>
          <cell r="N534" t="str">
            <v>3 3. Único Contratista</v>
          </cell>
          <cell r="O534" t="str">
            <v>COLOMBIA</v>
          </cell>
          <cell r="P534" t="str">
            <v>CUNDINAMARCA</v>
          </cell>
          <cell r="Q534" t="str">
            <v>BOGOTÁ</v>
          </cell>
          <cell r="R534" t="str">
            <v>TRABAJADORA SOCIAL</v>
          </cell>
          <cell r="S534"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34" t="str">
            <v>LAURA MARCELA TAMI LEAL</v>
          </cell>
          <cell r="U534" t="str">
            <v>1 1. Ley 80</v>
          </cell>
          <cell r="V534" t="str">
            <v>5 5. Contratación directa</v>
          </cell>
          <cell r="W534" t="str">
            <v>6 6. Otro</v>
          </cell>
          <cell r="X534" t="str">
            <v>Prestar servicios profesionales para  la realización de  Primera Atención, seguimiento de casos y acciones orientadas al empoderamiento de las mujeres en la Casas de Igualdad de Oportunidades para las Mujeres que le sea asignada PC 423</v>
          </cell>
          <cell r="Y534">
            <v>44960</v>
          </cell>
          <cell r="Z534">
            <v>44963</v>
          </cell>
          <cell r="AA534">
            <v>45285</v>
          </cell>
          <cell r="AB534" t="str">
            <v>MESES</v>
          </cell>
          <cell r="AC534">
            <v>10.733333333333333</v>
          </cell>
          <cell r="AD534" t="str">
            <v>DIAS</v>
          </cell>
          <cell r="AE534">
            <v>322</v>
          </cell>
          <cell r="AF534" t="str">
            <v>https://community.secop.gov.co/Public/Tendering/OpportunityDetail/Index?noticeUID=CO1.NTC.3923737&amp;isFromPublicArea=True&amp;isModal=true&amp;asPopupView=true</v>
          </cell>
          <cell r="AG534">
            <v>44960</v>
          </cell>
          <cell r="AH534" t="str">
            <v>1 1. Inversión</v>
          </cell>
          <cell r="AI534" t="str">
            <v>O23011601020000007675</v>
          </cell>
          <cell r="AJ534">
            <v>353</v>
          </cell>
          <cell r="AK534">
            <v>44930</v>
          </cell>
          <cell r="AL534">
            <v>54933333</v>
          </cell>
          <cell r="AM534">
            <v>577</v>
          </cell>
          <cell r="AN534">
            <v>44963</v>
          </cell>
          <cell r="AO534">
            <v>54933333</v>
          </cell>
          <cell r="AP534" t="str">
            <v>Interno</v>
          </cell>
          <cell r="AQ534" t="str">
            <v>Marcela Enciso Gaitan</v>
          </cell>
          <cell r="AR534" t="str">
            <v>Directora de Territorialización de Derechos y Participación</v>
          </cell>
          <cell r="AS534" t="str">
            <v>Dirección de Territorialización de Derechos y Participación</v>
          </cell>
          <cell r="AT534"/>
          <cell r="AU534">
            <v>54933333</v>
          </cell>
        </row>
        <row r="535">
          <cell r="A535">
            <v>521</v>
          </cell>
          <cell r="B535">
            <v>521</v>
          </cell>
          <cell r="C535" t="str">
            <v xml:space="preserve">ANULADO </v>
          </cell>
          <cell r="D535"/>
          <cell r="E535"/>
          <cell r="F535"/>
          <cell r="G535"/>
          <cell r="H535"/>
          <cell r="I535"/>
          <cell r="J535"/>
          <cell r="K535"/>
          <cell r="L535"/>
          <cell r="M535"/>
          <cell r="N535"/>
          <cell r="O535"/>
          <cell r="P535"/>
          <cell r="Q535"/>
          <cell r="R535"/>
          <cell r="S535"/>
          <cell r="T535"/>
          <cell r="U535"/>
          <cell r="V535"/>
          <cell r="W535"/>
          <cell r="X535"/>
          <cell r="Y535"/>
          <cell r="Z535"/>
          <cell r="AA535"/>
          <cell r="AB535"/>
          <cell r="AC535"/>
          <cell r="AD535"/>
          <cell r="AE535">
            <v>0</v>
          </cell>
          <cell r="AF535"/>
          <cell r="AG535"/>
          <cell r="AH535"/>
          <cell r="AI535">
            <v>0</v>
          </cell>
          <cell r="AJ535"/>
          <cell r="AK535"/>
          <cell r="AL535"/>
          <cell r="AM535"/>
          <cell r="AN535"/>
          <cell r="AO535"/>
          <cell r="AP535"/>
          <cell r="AQ535"/>
          <cell r="AS535"/>
          <cell r="AT535"/>
          <cell r="AU535"/>
        </row>
        <row r="536">
          <cell r="A536">
            <v>522</v>
          </cell>
          <cell r="B536">
            <v>522</v>
          </cell>
          <cell r="C536" t="str">
            <v xml:space="preserve">ANULADO </v>
          </cell>
          <cell r="D536"/>
          <cell r="E536"/>
          <cell r="F536"/>
          <cell r="G536"/>
          <cell r="H536"/>
          <cell r="I536"/>
          <cell r="J536"/>
          <cell r="K536"/>
          <cell r="L536"/>
          <cell r="M536"/>
          <cell r="N536"/>
          <cell r="O536"/>
          <cell r="P536"/>
          <cell r="Q536"/>
          <cell r="R536"/>
          <cell r="S536"/>
          <cell r="T536"/>
          <cell r="U536"/>
          <cell r="V536"/>
          <cell r="W536"/>
          <cell r="X536"/>
          <cell r="Y536"/>
          <cell r="Z536"/>
          <cell r="AA536"/>
          <cell r="AB536"/>
          <cell r="AC536"/>
          <cell r="AD536"/>
          <cell r="AE536">
            <v>0</v>
          </cell>
          <cell r="AF536"/>
          <cell r="AG536"/>
          <cell r="AH536"/>
          <cell r="AI536">
            <v>0</v>
          </cell>
          <cell r="AJ536"/>
          <cell r="AK536"/>
          <cell r="AL536"/>
          <cell r="AM536"/>
          <cell r="AN536"/>
          <cell r="AO536"/>
          <cell r="AP536"/>
          <cell r="AQ536"/>
          <cell r="AS536"/>
          <cell r="AT536"/>
          <cell r="AU536"/>
        </row>
        <row r="537">
          <cell r="A537">
            <v>523</v>
          </cell>
          <cell r="B537">
            <v>523</v>
          </cell>
          <cell r="C537" t="str">
            <v>CD-PS-528-2023</v>
          </cell>
          <cell r="D537">
            <v>621</v>
          </cell>
          <cell r="E537" t="str">
            <v>SECOPII</v>
          </cell>
          <cell r="F537" t="str">
            <v>Contratos</v>
          </cell>
          <cell r="G537" t="str">
            <v>17 17. Contrato de Prestación de Servicios</v>
          </cell>
          <cell r="H537" t="str">
            <v xml:space="preserve">31 31-Servicios Profesionales </v>
          </cell>
          <cell r="I537" t="str">
            <v>LAURA JIMENA SILVA LURDUY</v>
          </cell>
          <cell r="J537">
            <v>1020786940</v>
          </cell>
          <cell r="K537" t="str">
            <v>02/11/1993</v>
          </cell>
          <cell r="L537"/>
          <cell r="M537"/>
          <cell r="N537" t="str">
            <v>3 3. Único Contratista</v>
          </cell>
          <cell r="O537" t="str">
            <v>COLOMBIA</v>
          </cell>
          <cell r="P537" t="str">
            <v>BOGOTÁ</v>
          </cell>
          <cell r="Q537" t="str">
            <v>BOGOTÁ</v>
          </cell>
          <cell r="R537" t="str">
            <v>SOCIOLOGA</v>
          </cell>
          <cell r="S537"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537" t="str">
            <v>LAURA MARCELA TAMI LEAL</v>
          </cell>
          <cell r="U537" t="str">
            <v>1 1. Ley 80</v>
          </cell>
          <cell r="V537" t="str">
            <v>5 5. Contratación directa</v>
          </cell>
          <cell r="W537" t="str">
            <v>6 6. Otro</v>
          </cell>
          <cell r="X537" t="str">
            <v>Brindar Asistencia Técnica a los sectores de la administración distrital para transversalizar el enfoque de género y apoyar la implementación de la Política Pública De Mujeres Y Equidad De Género. PC 621</v>
          </cell>
          <cell r="Y537">
            <v>44960</v>
          </cell>
          <cell r="Z537">
            <v>44964</v>
          </cell>
          <cell r="AA537">
            <v>45291</v>
          </cell>
          <cell r="AB537" t="str">
            <v>MESES</v>
          </cell>
          <cell r="AC537">
            <v>10.9</v>
          </cell>
          <cell r="AD537" t="str">
            <v>DIAS</v>
          </cell>
          <cell r="AE537">
            <v>327</v>
          </cell>
          <cell r="AF537" t="str">
            <v>https://community.secop.gov.co/Public/Tendering/OpportunityDetail/Index?noticeUID=CO1.NTC.3923386&amp;isFromPublicArea=True&amp;isModal=true&amp;asPopupView=true</v>
          </cell>
          <cell r="AG537">
            <v>44960</v>
          </cell>
          <cell r="AH537" t="str">
            <v>1 1. Inversión</v>
          </cell>
          <cell r="AI537" t="str">
            <v>O23011601050000007738</v>
          </cell>
          <cell r="AJ537">
            <v>724</v>
          </cell>
          <cell r="AK537">
            <v>44930</v>
          </cell>
          <cell r="AL537">
            <v>75876667</v>
          </cell>
          <cell r="AM537">
            <v>562</v>
          </cell>
          <cell r="AN537">
            <v>44963</v>
          </cell>
          <cell r="AO537">
            <v>75876667</v>
          </cell>
          <cell r="AP537" t="str">
            <v>Interno</v>
          </cell>
          <cell r="AQ537" t="str">
            <v>Clara López García</v>
          </cell>
          <cell r="AR537" t="str">
            <v>Directora  de Derechos y Diseño de Política</v>
          </cell>
          <cell r="AS537" t="str">
            <v>Dirección de Derechos y Diseño de Política</v>
          </cell>
          <cell r="AT537"/>
          <cell r="AU537">
            <v>75876667</v>
          </cell>
        </row>
        <row r="538">
          <cell r="A538">
            <v>524</v>
          </cell>
          <cell r="B538">
            <v>524</v>
          </cell>
          <cell r="C538" t="str">
            <v>CD-PS-529-2023</v>
          </cell>
          <cell r="D538">
            <v>663</v>
          </cell>
          <cell r="E538" t="str">
            <v>SECOPII</v>
          </cell>
          <cell r="F538" t="str">
            <v>Contratos</v>
          </cell>
          <cell r="G538" t="str">
            <v>17 17. Contrato de Prestación de Servicios</v>
          </cell>
          <cell r="H538" t="str">
            <v xml:space="preserve">31 31-Servicios Profesionales </v>
          </cell>
          <cell r="I538" t="str">
            <v>DIANA CAROLINA ROA POLANCO</v>
          </cell>
          <cell r="J538">
            <v>52955333</v>
          </cell>
          <cell r="K538" t="str">
            <v>16/07/1983</v>
          </cell>
          <cell r="L538"/>
          <cell r="M538"/>
          <cell r="N538" t="str">
            <v>3 3. Único Contratista</v>
          </cell>
          <cell r="O538" t="str">
            <v>COLOMBIA</v>
          </cell>
          <cell r="P538" t="str">
            <v>BOGOTÁ</v>
          </cell>
          <cell r="Q538" t="str">
            <v>BOGOTÁ</v>
          </cell>
          <cell r="R538" t="str">
            <v>COMUNICADORA SOCIAL</v>
          </cell>
          <cell r="S538"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538" t="str">
            <v>LAURA MARCELA TAMI LEAL</v>
          </cell>
          <cell r="U538" t="str">
            <v>1 1. Ley 80</v>
          </cell>
          <cell r="V538" t="str">
            <v>5 5. Contratación directa</v>
          </cell>
          <cell r="W538" t="str">
            <v>6 6. Otro</v>
          </cell>
          <cell r="X538" t="str">
            <v>Prestar servicios profesionales a la Dirección de Gestión del Conocimiento para apoyar el análisis de información sobre el goce efectivo de derechos de las mujeres del Distrito Capital. PC 663</v>
          </cell>
          <cell r="Y538">
            <v>44960</v>
          </cell>
          <cell r="Z538">
            <v>44967</v>
          </cell>
          <cell r="AA538">
            <v>45291</v>
          </cell>
          <cell r="AB538" t="str">
            <v>MESES</v>
          </cell>
          <cell r="AC538">
            <v>10.8</v>
          </cell>
          <cell r="AD538" t="str">
            <v>DIAS</v>
          </cell>
          <cell r="AE538">
            <v>324</v>
          </cell>
          <cell r="AF538" t="str">
            <v>https://community.secop.gov.co/Public/Tendering/OpportunityDetail/Index?noticeUID=CO1.NTC.3924252&amp;isFromPublicArea=True&amp;isModal=true&amp;asPopupView=true</v>
          </cell>
          <cell r="AG538">
            <v>44960</v>
          </cell>
          <cell r="AH538" t="str">
            <v>1 1. Inversión</v>
          </cell>
          <cell r="AI538" t="str">
            <v>O23011605530000007668</v>
          </cell>
          <cell r="AJ538">
            <v>535</v>
          </cell>
          <cell r="AK538">
            <v>44930</v>
          </cell>
          <cell r="AL538">
            <v>69608000</v>
          </cell>
          <cell r="AM538">
            <v>570</v>
          </cell>
          <cell r="AN538">
            <v>44963</v>
          </cell>
          <cell r="AO538">
            <v>69608000</v>
          </cell>
          <cell r="AP538" t="str">
            <v>Interno</v>
          </cell>
          <cell r="AQ538" t="str">
            <v>Angie Paola Mesa Rojas</v>
          </cell>
          <cell r="AR538" t="str">
            <v>Directora de Gestión del Conocimiento</v>
          </cell>
          <cell r="AS538" t="str">
            <v>Dirección de Gestión del Conocimiento</v>
          </cell>
          <cell r="AT538"/>
          <cell r="AU538">
            <v>69608000</v>
          </cell>
        </row>
        <row r="539">
          <cell r="A539">
            <v>525</v>
          </cell>
          <cell r="B539">
            <v>525</v>
          </cell>
          <cell r="C539" t="str">
            <v>CD-PS-530-2023</v>
          </cell>
          <cell r="D539">
            <v>729</v>
          </cell>
          <cell r="E539" t="str">
            <v>SECOPII</v>
          </cell>
          <cell r="F539" t="str">
            <v>Contratos</v>
          </cell>
          <cell r="G539" t="str">
            <v>17 17. Contrato de Prestación de Servicios</v>
          </cell>
          <cell r="H539" t="str">
            <v xml:space="preserve">31 31-Servicios Profesionales </v>
          </cell>
          <cell r="I539" t="str">
            <v>LINDA KATHERINE QUIROGA NIETO</v>
          </cell>
          <cell r="J539">
            <v>1026269732</v>
          </cell>
          <cell r="K539" t="str">
            <v>31/12/1969</v>
          </cell>
          <cell r="L539"/>
          <cell r="M539"/>
          <cell r="N539" t="str">
            <v>3 3. Único Contratista</v>
          </cell>
          <cell r="O539" t="str">
            <v>COLOMBIA</v>
          </cell>
          <cell r="P539" t="str">
            <v>BOGOTÁ</v>
          </cell>
          <cell r="Q539" t="str">
            <v>BOGOTÁ</v>
          </cell>
          <cell r="R539" t="str">
            <v>Licenciada en Educacion fisica Enfasis en ciencias sociales</v>
          </cell>
          <cell r="S539"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27ME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39" t="str">
            <v>LAURA MARCELA TAMI LEAL</v>
          </cell>
          <cell r="U539" t="str">
            <v>1 1. Ley 80</v>
          </cell>
          <cell r="V539" t="str">
            <v>5 5. Contratación directa</v>
          </cell>
          <cell r="W539" t="str">
            <v>6 6. Otro</v>
          </cell>
          <cell r="X539" t="str">
            <v>Prestar servicios profesionales para apoyar la coordinación del equipo territorial encargado de implementar la estrategia de empleabilidad y emprendimiento. pc 729</v>
          </cell>
          <cell r="Y539">
            <v>44960</v>
          </cell>
          <cell r="Z539">
            <v>44964</v>
          </cell>
          <cell r="AA539">
            <v>45291</v>
          </cell>
          <cell r="AB539" t="str">
            <v>MESES</v>
          </cell>
          <cell r="AC539">
            <v>10.9</v>
          </cell>
          <cell r="AD539" t="str">
            <v>DIAS</v>
          </cell>
          <cell r="AE539">
            <v>327</v>
          </cell>
          <cell r="AF539" t="str">
            <v>https://community.secop.gov.co/Public/Tendering/OpportunityDetail/Index?noticeUID=CO1.NTC.3923835&amp;isFromPublicArea=True&amp;isModal=true&amp;asPopupView=true</v>
          </cell>
          <cell r="AG539">
            <v>44960</v>
          </cell>
          <cell r="AH539" t="str">
            <v>1 1. Inversión</v>
          </cell>
          <cell r="AI539" t="str">
            <v>O23011601020000007673</v>
          </cell>
          <cell r="AJ539">
            <v>664</v>
          </cell>
          <cell r="AK539">
            <v>44930</v>
          </cell>
          <cell r="AL539">
            <v>86250000</v>
          </cell>
          <cell r="AM539">
            <v>564</v>
          </cell>
          <cell r="AN539">
            <v>44963</v>
          </cell>
          <cell r="AO539">
            <v>84250000</v>
          </cell>
          <cell r="AP539" t="str">
            <v>Interno</v>
          </cell>
          <cell r="AQ539" t="str">
            <v>Diana Maria Parra Romero</v>
          </cell>
          <cell r="AR539" t="str">
            <v>Subsecretaria del Cuidado y Políticas de Igualdad</v>
          </cell>
          <cell r="AS539" t="str">
            <v>Subsecretaría del Cuidado y Políticas de Igualdad</v>
          </cell>
          <cell r="AT539"/>
          <cell r="AU539">
            <v>84250000</v>
          </cell>
        </row>
        <row r="540">
          <cell r="A540">
            <v>526</v>
          </cell>
          <cell r="B540">
            <v>526</v>
          </cell>
          <cell r="C540" t="str">
            <v>CD-PS-531-2023</v>
          </cell>
          <cell r="D540">
            <v>731</v>
          </cell>
          <cell r="E540" t="str">
            <v>SECOPII</v>
          </cell>
          <cell r="F540" t="str">
            <v>Contratos</v>
          </cell>
          <cell r="G540" t="str">
            <v>17 17. Contrato de Prestación de Servicios</v>
          </cell>
          <cell r="H540" t="str">
            <v xml:space="preserve">31 31-Servicios Profesionales </v>
          </cell>
          <cell r="I540" t="str">
            <v>ANGELA MARIA BELTRAN ISAZA</v>
          </cell>
          <cell r="J540">
            <v>1014269721</v>
          </cell>
          <cell r="K540" t="str">
            <v>04/09/1995</v>
          </cell>
          <cell r="L540"/>
          <cell r="M540"/>
          <cell r="N540" t="str">
            <v>3 3. Único Contratista</v>
          </cell>
          <cell r="O540" t="str">
            <v>Colombia</v>
          </cell>
          <cell r="P540" t="str">
            <v>Bogotá D.C.</v>
          </cell>
          <cell r="Q540" t="str">
            <v>Bogotá D.C.</v>
          </cell>
          <cell r="R540" t="str">
            <v>PSICOLOGÍA</v>
          </cell>
          <cell r="S540"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40" t="str">
            <v>LAURA MARCELA TAMI LEAL</v>
          </cell>
          <cell r="U540" t="str">
            <v>1 1. Ley 80</v>
          </cell>
          <cell r="V540" t="str">
            <v>5 5. Contratación directa</v>
          </cell>
          <cell r="W540" t="str">
            <v>6 6. Otro</v>
          </cell>
          <cell r="X540" t="str">
            <v>Prestar servicios profesionales para acompañar a las mujeres y fortalecer sus capacidades socioemocionales y vocacionales para el empleo y la generación de ingresos, así como la difusión de la Estrategia de Emprendimiento y Empleabilidad. pc 731</v>
          </cell>
          <cell r="Y540">
            <v>44960</v>
          </cell>
          <cell r="Z540">
            <v>44964</v>
          </cell>
          <cell r="AA540">
            <v>45291</v>
          </cell>
          <cell r="AB540" t="str">
            <v>MESES</v>
          </cell>
          <cell r="AC540">
            <v>10.9</v>
          </cell>
          <cell r="AD540" t="str">
            <v>DIAS</v>
          </cell>
          <cell r="AE540">
            <v>327</v>
          </cell>
          <cell r="AF540" t="str">
            <v>https://community.secop.gov.co/Public/Tendering/OpportunityDetail/Index?noticeUID=CO1.NTC.3924317&amp;isFromPublicArea=True&amp;isModal=true&amp;asPopupView=true</v>
          </cell>
          <cell r="AG540">
            <v>44960</v>
          </cell>
          <cell r="AH540" t="str">
            <v>1 1. Inversión</v>
          </cell>
          <cell r="AI540" t="str">
            <v>O23011601020000007673</v>
          </cell>
          <cell r="AJ540">
            <v>667</v>
          </cell>
          <cell r="AK540">
            <v>44930</v>
          </cell>
          <cell r="AL540">
            <v>59225000</v>
          </cell>
          <cell r="AM540">
            <v>565</v>
          </cell>
          <cell r="AN540">
            <v>44963</v>
          </cell>
          <cell r="AO540">
            <v>57851667</v>
          </cell>
          <cell r="AP540" t="str">
            <v>Interno</v>
          </cell>
          <cell r="AQ540" t="str">
            <v>Diana Maria Parra Romero</v>
          </cell>
          <cell r="AR540" t="str">
            <v>Subsecretaria del Cuidado y Políticas de Igualdad</v>
          </cell>
          <cell r="AS540" t="str">
            <v>Subsecretaría del Cuidado y Políticas de Igualdad</v>
          </cell>
          <cell r="AT540"/>
          <cell r="AU540">
            <v>57851667</v>
          </cell>
        </row>
        <row r="541">
          <cell r="A541">
            <v>527</v>
          </cell>
          <cell r="B541">
            <v>527</v>
          </cell>
          <cell r="C541" t="str">
            <v>CD-PS-532-2023</v>
          </cell>
          <cell r="D541">
            <v>734</v>
          </cell>
          <cell r="E541" t="str">
            <v>SECOPII</v>
          </cell>
          <cell r="F541" t="str">
            <v>Contratos</v>
          </cell>
          <cell r="G541" t="str">
            <v>17 17. Contrato de Prestación de Servicios</v>
          </cell>
          <cell r="H541" t="str">
            <v xml:space="preserve">31 31-Servicios Profesionales </v>
          </cell>
          <cell r="I541" t="str">
            <v>IVONE ROCIO PEÑA CASTAÑEDA</v>
          </cell>
          <cell r="J541">
            <v>52810740</v>
          </cell>
          <cell r="K541" t="str">
            <v>09/12/1981</v>
          </cell>
          <cell r="L541"/>
          <cell r="M541"/>
          <cell r="N541" t="str">
            <v>3 3. Único Contratista</v>
          </cell>
          <cell r="O541" t="str">
            <v>COLOMBIA</v>
          </cell>
          <cell r="P541" t="str">
            <v>BOGOTÁ</v>
          </cell>
          <cell r="Q541" t="str">
            <v>BOGOTÁ</v>
          </cell>
          <cell r="R541" t="str">
            <v>PSOCIOLOGA</v>
          </cell>
          <cell r="S541"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41" t="str">
            <v>LAURA MARCELA TAMI LEAL</v>
          </cell>
          <cell r="U541" t="str">
            <v>1 1. Ley 80</v>
          </cell>
          <cell r="V541" t="str">
            <v>5 5. Contratación directa</v>
          </cell>
          <cell r="W541" t="str">
            <v>6 6. Otro</v>
          </cell>
          <cell r="X541" t="str">
            <v>Prestar servicios profesionales para acompañar a las mujeres y fortalecer sus capacidades socioemocionales y vocacionales para el empleo y la generación de ingresos, así como la difusión de la Estrategia de Emprendimiento y Empleabilidad. pc 734</v>
          </cell>
          <cell r="Y541">
            <v>44960</v>
          </cell>
          <cell r="Z541">
            <v>44964</v>
          </cell>
          <cell r="AA541">
            <v>45291</v>
          </cell>
          <cell r="AB541" t="str">
            <v>MESES</v>
          </cell>
          <cell r="AC541">
            <v>10.9</v>
          </cell>
          <cell r="AD541" t="str">
            <v>DIAS</v>
          </cell>
          <cell r="AE541">
            <v>327</v>
          </cell>
          <cell r="AF541" t="str">
            <v>https://community.secop.gov.co/Public/Tendering/OpportunityDetail/Index?noticeUID=CO1.NTC.3924507&amp;isFromPublicArea=True&amp;isModal=true&amp;asPopupView=true</v>
          </cell>
          <cell r="AG541">
            <v>44960</v>
          </cell>
          <cell r="AH541" t="str">
            <v>1 1. Inversión</v>
          </cell>
          <cell r="AI541" t="str">
            <v>O23011601020000007673</v>
          </cell>
          <cell r="AJ541">
            <v>670</v>
          </cell>
          <cell r="AK541">
            <v>44930</v>
          </cell>
          <cell r="AL541">
            <v>59225000</v>
          </cell>
          <cell r="AM541">
            <v>581</v>
          </cell>
          <cell r="AN541">
            <v>44963</v>
          </cell>
          <cell r="AO541">
            <v>57851667</v>
          </cell>
          <cell r="AP541" t="str">
            <v>Interno</v>
          </cell>
          <cell r="AQ541" t="str">
            <v>Diana Maria Parra Romero</v>
          </cell>
          <cell r="AR541" t="str">
            <v>Subsecretaria del Cuidado y Políticas de Igualdad</v>
          </cell>
          <cell r="AS541" t="str">
            <v>Subsecretaría del Cuidado y Políticas de Igualdad</v>
          </cell>
          <cell r="AT541"/>
          <cell r="AU541">
            <v>57851667</v>
          </cell>
        </row>
        <row r="542">
          <cell r="A542">
            <v>528</v>
          </cell>
          <cell r="B542">
            <v>528</v>
          </cell>
          <cell r="C542" t="str">
            <v>CD-PS-533-2023</v>
          </cell>
          <cell r="D542">
            <v>685</v>
          </cell>
          <cell r="E542" t="str">
            <v>SECOPII</v>
          </cell>
          <cell r="F542" t="str">
            <v>Contratos</v>
          </cell>
          <cell r="G542" t="str">
            <v>17 17. Contrato de Prestación de Servicios</v>
          </cell>
          <cell r="H542" t="str">
            <v xml:space="preserve">31 31-Servicios Profesionales </v>
          </cell>
          <cell r="I542" t="str">
            <v>CAMILO CESAR TOUS JAUREGUI</v>
          </cell>
          <cell r="J542">
            <v>1032409415</v>
          </cell>
          <cell r="K542" t="str">
            <v>23/02/1988</v>
          </cell>
          <cell r="L542"/>
          <cell r="M542"/>
          <cell r="N542" t="str">
            <v>3 3. Único Contratista</v>
          </cell>
          <cell r="O542" t="str">
            <v>COLOMBIA</v>
          </cell>
          <cell r="P542" t="str">
            <v>BOGOTÁ</v>
          </cell>
          <cell r="Q542" t="str">
            <v>BOGOTÁ</v>
          </cell>
          <cell r="R542" t="str">
            <v>SOCIOLOGO ESPECIALISTA EN ESTADO, POLITICAS PUBLICAS Y DESARROLLO</v>
          </cell>
          <cell r="S542" t="str">
            <v>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Once (11) meses 
de experiencia 
profesional
De ser necesario se 
aplicará la equivalencia 
contenida en el artículo
cuarto de la Resolución 
No. 012 de 2017.</v>
          </cell>
          <cell r="T542" t="str">
            <v>LAURA MARCELA TAMI LEAL</v>
          </cell>
          <cell r="U542" t="str">
            <v>1 1. Ley 80</v>
          </cell>
          <cell r="V542" t="str">
            <v>5 5. Contratación directa</v>
          </cell>
          <cell r="W542" t="str">
            <v>6 6. Otro</v>
          </cell>
          <cell r="X542" t="str">
            <v>Prestar servicios profesionales a la Dirección de Gestión del Conocimiento en actividades de articulación derivadas de las funciones y procesos a cargo de la dependencia. pc 685</v>
          </cell>
          <cell r="Y542">
            <v>44960</v>
          </cell>
          <cell r="Z542">
            <v>44964</v>
          </cell>
          <cell r="AA542">
            <v>45291</v>
          </cell>
          <cell r="AB542" t="str">
            <v>MESES</v>
          </cell>
          <cell r="AC542">
            <v>10.9</v>
          </cell>
          <cell r="AD542" t="str">
            <v>DIAS</v>
          </cell>
          <cell r="AE542">
            <v>327</v>
          </cell>
          <cell r="AF542" t="str">
            <v>https://community.secop.gov.co/Public/Tendering/OpportunityDetail/Index?noticeUID=CO1.NTC.3924661&amp;isFromPublicArea=True&amp;isModal=true&amp;asPopupView=true</v>
          </cell>
          <cell r="AG542">
            <v>44960</v>
          </cell>
          <cell r="AH542" t="str">
            <v>1 1. Inversión</v>
          </cell>
          <cell r="AI542" t="str">
            <v>O23011601020000007673</v>
          </cell>
          <cell r="AJ542">
            <v>402</v>
          </cell>
          <cell r="AK542">
            <v>44930</v>
          </cell>
          <cell r="AL542">
            <v>72772000</v>
          </cell>
          <cell r="AM542">
            <v>566</v>
          </cell>
          <cell r="AN542">
            <v>44963</v>
          </cell>
          <cell r="AO542">
            <v>69608000</v>
          </cell>
          <cell r="AP542" t="str">
            <v>Interno</v>
          </cell>
          <cell r="AQ542" t="str">
            <v>Angie Paola Mesa Rojas</v>
          </cell>
          <cell r="AR542" t="str">
            <v>Directora de Gestión del Conocimiento</v>
          </cell>
          <cell r="AS542" t="str">
            <v>Dirección de Gestión del Conocimiento</v>
          </cell>
          <cell r="AT542"/>
          <cell r="AU542">
            <v>69608000</v>
          </cell>
        </row>
        <row r="543">
          <cell r="A543">
            <v>529</v>
          </cell>
          <cell r="B543">
            <v>529</v>
          </cell>
          <cell r="C543" t="str">
            <v>CD-PS-534-2023</v>
          </cell>
          <cell r="D543">
            <v>459</v>
          </cell>
          <cell r="E543" t="str">
            <v>SECOPII</v>
          </cell>
          <cell r="F543" t="str">
            <v>Contratos</v>
          </cell>
          <cell r="G543" t="str">
            <v>17 17. Contrato de Prestación de Servicios</v>
          </cell>
          <cell r="H543" t="str">
            <v xml:space="preserve">33 33-Servicios Apoyo a la Gestion de la Entidad (servicios administrativos) </v>
          </cell>
          <cell r="I543" t="str">
            <v>AURA NANCY MESA DUARTE</v>
          </cell>
          <cell r="J543">
            <v>51717338</v>
          </cell>
          <cell r="K543" t="str">
            <v>28/03/1963</v>
          </cell>
          <cell r="L543"/>
          <cell r="M543"/>
          <cell r="N543" t="str">
            <v>3 3. Único Contratista</v>
          </cell>
          <cell r="O543" t="str">
            <v>COLOMBIA</v>
          </cell>
          <cell r="P543" t="str">
            <v>CUNDINAMARCA</v>
          </cell>
          <cell r="Q543" t="str">
            <v>BOGOTÁ</v>
          </cell>
          <cell r="R543" t="str">
            <v>Bachiller</v>
          </cell>
          <cell r="S543" t="str">
            <v xml:space="preserve">Título de Formación 
Técnica Profesional, 
en las disciplinas 
académicas del 
núcleo básico del 
conocimiento – NBC 
de: Sociología, 
Trabajo Social y 
Afines; y del NBC de: 
Administración
Mínimo cuatro (4) 
meses de experiencia 
laboral
Equivalencia según lo 
establecido en la Resolución 
0012 del 12 de enero de 2017. 
Numeral 4 del Artículo 4. 
“Título de Formación Técnica o 
de Formación Técnica 
Profesional por terminación de 6 
semestres de formación superior 
y 18 meses de experiencia 
laboral, o por dos (2) años de
experiencia laboral y título de 
bachiller.”
</v>
          </cell>
          <cell r="T543" t="str">
            <v>LAURA MARCELA TAMI LEAL</v>
          </cell>
          <cell r="U543" t="str">
            <v>1 1. Ley 80</v>
          </cell>
          <cell r="V543" t="str">
            <v>5 5. Contratación directa</v>
          </cell>
          <cell r="W543" t="str">
            <v>6 6. Otro</v>
          </cell>
          <cell r="X543" t="str">
            <v>Prestar servicios de apoyo a la gestión  de la Dirección de Territorialización de Derechos y Participación para respaldar las actividades de caracter administrativo que se requieran PC 459</v>
          </cell>
          <cell r="Y543">
            <v>44960</v>
          </cell>
          <cell r="Z543">
            <v>44963</v>
          </cell>
          <cell r="AA543">
            <v>45265</v>
          </cell>
          <cell r="AB543" t="str">
            <v>MESES</v>
          </cell>
          <cell r="AC543">
            <v>10.066666666666666</v>
          </cell>
          <cell r="AD543" t="str">
            <v>DIAS</v>
          </cell>
          <cell r="AE543">
            <v>302</v>
          </cell>
          <cell r="AF543" t="str">
            <v>https://community.secop.gov.co/Public/Tendering/OpportunityDetail/Index?noticeUID=CO1.NTC.3924369&amp;isFromPublicArea=True&amp;isModal=true&amp;asPopupView=true</v>
          </cell>
          <cell r="AG543">
            <v>44960</v>
          </cell>
          <cell r="AH543" t="str">
            <v>1 1. Inversión</v>
          </cell>
          <cell r="AI543" t="str">
            <v>O23011601020000007675</v>
          </cell>
          <cell r="AJ543">
            <v>388</v>
          </cell>
          <cell r="AK543">
            <v>44930</v>
          </cell>
          <cell r="AL543">
            <v>30900000</v>
          </cell>
          <cell r="AM543">
            <v>579</v>
          </cell>
          <cell r="AN543">
            <v>44963</v>
          </cell>
          <cell r="AO543">
            <v>30900000</v>
          </cell>
          <cell r="AP543" t="str">
            <v>Interno</v>
          </cell>
          <cell r="AQ543" t="str">
            <v>Marcela Enciso Gaitan</v>
          </cell>
          <cell r="AR543" t="str">
            <v>Directora de Territorialización de Derechos y Participación</v>
          </cell>
          <cell r="AS543" t="str">
            <v>Dirección de Territorialización de Derechos y Participación</v>
          </cell>
          <cell r="AT543"/>
          <cell r="AU543">
            <v>30900000</v>
          </cell>
        </row>
        <row r="544">
          <cell r="A544">
            <v>530</v>
          </cell>
          <cell r="B544">
            <v>530</v>
          </cell>
          <cell r="C544" t="str">
            <v>CD-PS-535-2023</v>
          </cell>
          <cell r="D544">
            <v>20</v>
          </cell>
          <cell r="E544" t="str">
            <v>SECOPII</v>
          </cell>
          <cell r="F544" t="str">
            <v>Contratos</v>
          </cell>
          <cell r="G544" t="str">
            <v>17 17. Contrato de Prestación de Servicios</v>
          </cell>
          <cell r="H544" t="str">
            <v xml:space="preserve">31 31-Servicios Profesionales </v>
          </cell>
          <cell r="I544" t="str">
            <v>SANDRA ASCENCION MEDINA BOADA</v>
          </cell>
          <cell r="J544">
            <v>51729728</v>
          </cell>
          <cell r="K544" t="str">
            <v>04/08/1964</v>
          </cell>
          <cell r="L544"/>
          <cell r="M544"/>
          <cell r="N544" t="str">
            <v>3 3. Único Contratista</v>
          </cell>
          <cell r="O544" t="str">
            <v xml:space="preserve">COLOMBIA </v>
          </cell>
          <cell r="P544" t="str">
            <v>CUNDINAMARCA</v>
          </cell>
          <cell r="Q544" t="str">
            <v>BOGOTA D.C</v>
          </cell>
          <cell r="R544" t="str">
            <v xml:space="preserve">ECONOMISTA
ESPECIALISTA EN FORMULACIÓN Y EVALUACIÓN SOCIAL Y ECONÓMICA DE PROYECTOS </v>
          </cell>
          <cell r="S544"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544" t="str">
            <v>LAURA MARCELA TAMI LEAL</v>
          </cell>
          <cell r="U544" t="str">
            <v>1 1. Ley 80</v>
          </cell>
          <cell r="V544" t="str">
            <v>5 5. Contratación directa</v>
          </cell>
          <cell r="W544" t="str">
            <v>6 6. Otro</v>
          </cell>
          <cell r="X544" t="str">
            <v>Apoyar la elaboración e implementación de las estrategias y acciones afirmativas dirigidas al desarrollo de capacidades de las mujeres en toda su diversidad. PC20</v>
          </cell>
          <cell r="Y544">
            <v>44960</v>
          </cell>
          <cell r="Z544">
            <v>44965</v>
          </cell>
          <cell r="AA544">
            <v>45291</v>
          </cell>
          <cell r="AB544" t="str">
            <v>MESES</v>
          </cell>
          <cell r="AC544">
            <v>10.866666666666667</v>
          </cell>
          <cell r="AD544" t="str">
            <v>DIAS</v>
          </cell>
          <cell r="AE544">
            <v>326</v>
          </cell>
          <cell r="AF544" t="str">
            <v>https://community.secop.gov.co/Public/Tendering/OpportunityDetail/Index?noticeUID=CO1.NTC.3927613&amp;isFromPublicArea=True&amp;isModal=true&amp;asPopupView=true</v>
          </cell>
          <cell r="AG544">
            <v>44960</v>
          </cell>
          <cell r="AH544" t="str">
            <v>1 1. Inversión</v>
          </cell>
          <cell r="AI544" t="str">
            <v>O23011601050000007671</v>
          </cell>
          <cell r="AJ544">
            <v>167</v>
          </cell>
          <cell r="AK544">
            <v>44930</v>
          </cell>
          <cell r="AL544">
            <v>56089000</v>
          </cell>
          <cell r="AM544">
            <v>582</v>
          </cell>
          <cell r="AN544">
            <v>44963</v>
          </cell>
          <cell r="AO544">
            <v>56089000</v>
          </cell>
          <cell r="AP544" t="str">
            <v>Interno</v>
          </cell>
          <cell r="AQ544" t="str">
            <v>Marcia Yazmin Castro Ramirez</v>
          </cell>
          <cell r="AR544" t="str">
            <v>Directora de Enfoque Diferencial</v>
          </cell>
          <cell r="AS544" t="str">
            <v>Dirección de Enfoque Diferencial</v>
          </cell>
          <cell r="AT544"/>
          <cell r="AU544">
            <v>56089000</v>
          </cell>
        </row>
        <row r="545">
          <cell r="A545">
            <v>531</v>
          </cell>
          <cell r="B545">
            <v>531</v>
          </cell>
          <cell r="C545" t="str">
            <v>CD-PS-536-2023</v>
          </cell>
          <cell r="D545">
            <v>25</v>
          </cell>
          <cell r="E545" t="str">
            <v>SECOPII</v>
          </cell>
          <cell r="F545" t="str">
            <v>Contratos</v>
          </cell>
          <cell r="G545" t="str">
            <v>17 17. Contrato de Prestación de Servicios</v>
          </cell>
          <cell r="H545" t="str">
            <v xml:space="preserve">31 31-Servicios Profesionales </v>
          </cell>
          <cell r="I545" t="str">
            <v>PIEDAD LORENA CASTILLO VIVANCO</v>
          </cell>
          <cell r="J545">
            <v>1000577432</v>
          </cell>
          <cell r="K545" t="str">
            <v>31/12/1969</v>
          </cell>
          <cell r="L545"/>
          <cell r="M545"/>
          <cell r="N545" t="str">
            <v>3 3. Único Contratista</v>
          </cell>
          <cell r="O545" t="str">
            <v>COLOMBIA</v>
          </cell>
          <cell r="P545" t="str">
            <v>BOGOTÁ</v>
          </cell>
          <cell r="Q545" t="str">
            <v>BOGOTÁ</v>
          </cell>
          <cell r="R545" t="str">
            <v>LICENCIADA EN EDUACIÓN BASICA CON ENFASIS EN CIENCIAS SOCIALES</v>
          </cell>
          <cell r="S545"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545" t="str">
            <v>LAURA MARCELA TAMI LEAL</v>
          </cell>
          <cell r="U545" t="str">
            <v>1 1. Ley 80</v>
          </cell>
          <cell r="V545" t="str">
            <v>5 5. Contratación directa</v>
          </cell>
          <cell r="W545" t="str">
            <v>6 6. Otro</v>
          </cell>
          <cell r="X545" t="str">
            <v>Apoyar la elaboración e implementación de las estrategias y acciones afirmativas dirigidas al desarrollo de capacidades de las mujeres en toda su diversidad. PC25</v>
          </cell>
          <cell r="Y545">
            <v>44960</v>
          </cell>
          <cell r="Z545">
            <v>44964</v>
          </cell>
          <cell r="AA545">
            <v>45291</v>
          </cell>
          <cell r="AB545" t="str">
            <v>MESES</v>
          </cell>
          <cell r="AC545">
            <v>10.9</v>
          </cell>
          <cell r="AD545" t="str">
            <v>DIAS</v>
          </cell>
          <cell r="AE545">
            <v>327</v>
          </cell>
          <cell r="AF545" t="str">
            <v>https://community.secop.gov.co/Public/Tendering/OpportunityDetail/Index?noticeUID=CO1.NTC.3927825&amp;isFromPublicArea=True&amp;isModal=true&amp;asPopupView=true</v>
          </cell>
          <cell r="AG545">
            <v>44960</v>
          </cell>
          <cell r="AH545" t="str">
            <v>1 1. Inversión</v>
          </cell>
          <cell r="AI545" t="str">
            <v>O23011601050000007671</v>
          </cell>
          <cell r="AJ545">
            <v>176</v>
          </cell>
          <cell r="AK545">
            <v>44930</v>
          </cell>
          <cell r="AL545">
            <v>56089000</v>
          </cell>
          <cell r="AM545">
            <v>583</v>
          </cell>
          <cell r="AN545">
            <v>44963</v>
          </cell>
          <cell r="AO545">
            <v>56089000</v>
          </cell>
          <cell r="AP545" t="str">
            <v>Interno</v>
          </cell>
          <cell r="AQ545" t="str">
            <v>Marcia Yazmin Castro Ramirez</v>
          </cell>
          <cell r="AR545" t="str">
            <v>Directora de Enfoque Diferencial</v>
          </cell>
          <cell r="AS545" t="str">
            <v>Dirección de Enfoque Diferencial</v>
          </cell>
          <cell r="AT545"/>
          <cell r="AU545">
            <v>56089000</v>
          </cell>
        </row>
        <row r="546">
          <cell r="A546">
            <v>532</v>
          </cell>
          <cell r="B546">
            <v>532</v>
          </cell>
          <cell r="C546" t="str">
            <v>CD-PS-537-2023</v>
          </cell>
          <cell r="D546">
            <v>297</v>
          </cell>
          <cell r="E546" t="str">
            <v>SECOPII</v>
          </cell>
          <cell r="F546" t="str">
            <v>Contratos</v>
          </cell>
          <cell r="G546" t="str">
            <v>17 17. Contrato de Prestación de Servicios</v>
          </cell>
          <cell r="H546" t="str">
            <v xml:space="preserve">31 31-Servicios Profesionales </v>
          </cell>
          <cell r="I546" t="str">
            <v>PAULA ALEJANDRA ASUAD CASTELLANOS</v>
          </cell>
          <cell r="J546">
            <v>1016050710</v>
          </cell>
          <cell r="K546" t="str">
            <v>23/11/1992</v>
          </cell>
          <cell r="L546"/>
          <cell r="M546"/>
          <cell r="N546" t="str">
            <v>3 3. Único Contratista</v>
          </cell>
          <cell r="O546" t="str">
            <v xml:space="preserve">COLOMBIA </v>
          </cell>
          <cell r="P546" t="str">
            <v xml:space="preserve">BOGOTÁ </v>
          </cell>
          <cell r="Q546" t="str">
            <v>BOGOTÁ</v>
          </cell>
          <cell r="R546" t="str">
            <v>abogada
especialista en derecho y familia</v>
          </cell>
          <cell r="S546" t="str">
            <v>Título 
profesional 
en cualquiera 
de los 
núcleos 
básicos del 
conocimiento 
en: Derecho 
y Afines.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46" t="str">
            <v>LAURA MARCELA TAMI LEAL</v>
          </cell>
          <cell r="U546" t="str">
            <v>1 1. Ley 80</v>
          </cell>
          <cell r="V546" t="str">
            <v>5 5. Contratación directa</v>
          </cell>
          <cell r="W546" t="str">
            <v>6 6. Otro</v>
          </cell>
          <cell r="X546" t="str">
            <v>Prestar servicios profesionales a la Dirección de Eliminación de Violencias contra las Mujeres y Acceso a la Justicia para apoyar la articulación interinstitucional para la activación de rutas de casos de mujeres en riesgo de feminicidio a nivel individual y grupal, en el marco del Sistema Articulado de Alertas Tempranas para la prevención del feminicidio en Bogotá (SAAT). PC 297</v>
          </cell>
          <cell r="Y546">
            <v>44960</v>
          </cell>
          <cell r="Z546">
            <v>44963</v>
          </cell>
          <cell r="AA546">
            <v>45291</v>
          </cell>
          <cell r="AB546" t="str">
            <v>MESES</v>
          </cell>
          <cell r="AC546">
            <v>10.933333333333334</v>
          </cell>
          <cell r="AD546" t="str">
            <v>DIAS</v>
          </cell>
          <cell r="AE546">
            <v>328</v>
          </cell>
          <cell r="AF546" t="str">
            <v>https://community.secop.gov.co/Public/Tendering/OpportunityDetail/Index?noticeUID=CO1.NTC.3925481&amp;isFromPublicArea=True&amp;isModal=true&amp;asPopupView=true</v>
          </cell>
          <cell r="AG546">
            <v>44960</v>
          </cell>
          <cell r="AH546" t="str">
            <v>1 1. Inversión</v>
          </cell>
          <cell r="AI546" t="str">
            <v>O23011603400000007734</v>
          </cell>
          <cell r="AJ546">
            <v>235</v>
          </cell>
          <cell r="AK546">
            <v>44930</v>
          </cell>
          <cell r="AL546">
            <v>46453000</v>
          </cell>
          <cell r="AM546">
            <v>568</v>
          </cell>
          <cell r="AN546">
            <v>44963</v>
          </cell>
          <cell r="AO546">
            <v>46453000</v>
          </cell>
          <cell r="AP546" t="str">
            <v>Interno</v>
          </cell>
          <cell r="AQ546" t="str">
            <v>Alexandra Quintero Benavides</v>
          </cell>
          <cell r="AR546" t="str">
            <v>Directora de la Eliminación de Violencias contra las Mujeres y Acceso a la Justicia</v>
          </cell>
          <cell r="AS546" t="str">
            <v>Dirección de la Eliminación de Violencias contra las Mujeres y Acceso a la Justicia</v>
          </cell>
          <cell r="AT546"/>
          <cell r="AU546">
            <v>46453000</v>
          </cell>
        </row>
        <row r="547">
          <cell r="A547">
            <v>533</v>
          </cell>
          <cell r="B547">
            <v>533</v>
          </cell>
          <cell r="C547" t="str">
            <v>CD-PS-538-2023</v>
          </cell>
          <cell r="D547">
            <v>350</v>
          </cell>
          <cell r="E547" t="str">
            <v>SECOPII</v>
          </cell>
          <cell r="F547" t="str">
            <v>Contratos</v>
          </cell>
          <cell r="G547" t="str">
            <v>17 17. Contrato de Prestación de Servicios</v>
          </cell>
          <cell r="H547" t="str">
            <v xml:space="preserve">31 31-Servicios Profesionales </v>
          </cell>
          <cell r="I547" t="str">
            <v>LADY KATHERINE GALEANO SANCHEZ</v>
          </cell>
          <cell r="J547">
            <v>1032393159</v>
          </cell>
          <cell r="K547" t="str">
            <v>28/09/1981</v>
          </cell>
          <cell r="L547"/>
          <cell r="M547"/>
          <cell r="N547" t="str">
            <v>3 3. Único Contratista</v>
          </cell>
          <cell r="O547" t="str">
            <v xml:space="preserve">COLOMBIA </v>
          </cell>
          <cell r="P547" t="str">
            <v>CUNDINAMARCA</v>
          </cell>
          <cell r="Q547" t="str">
            <v>BOGOTA D.C</v>
          </cell>
          <cell r="R547" t="str">
            <v>POLITÓLOGA
MAESTRIA EN GÉNERO ÁREA MUJER Y DESARROLLO</v>
          </cell>
          <cell r="S547"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47" t="str">
            <v>LAURA MARCELA TAMI LEAL</v>
          </cell>
          <cell r="U547" t="str">
            <v>1 1. Ley 80</v>
          </cell>
          <cell r="V547" t="str">
            <v>5 5. Contratación directa</v>
          </cell>
          <cell r="W547" t="str">
            <v>6 6. Otro</v>
          </cell>
          <cell r="X547"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350</v>
          </cell>
          <cell r="Y547">
            <v>44960</v>
          </cell>
          <cell r="Z547">
            <v>44963</v>
          </cell>
          <cell r="AA547">
            <v>45291</v>
          </cell>
          <cell r="AB547" t="str">
            <v>MESES</v>
          </cell>
          <cell r="AC547">
            <v>10.933333333333334</v>
          </cell>
          <cell r="AD547" t="str">
            <v>DIAS</v>
          </cell>
          <cell r="AE547">
            <v>328</v>
          </cell>
          <cell r="AF547" t="str">
            <v>https://community.secop.gov.co/Public/Tendering/OpportunityDetail/Index?noticeUID=CO1.NTC.3926159&amp;isFromPublicArea=True&amp;isModal=true&amp;asPopupView=true</v>
          </cell>
          <cell r="AG547">
            <v>44960</v>
          </cell>
          <cell r="AH547" t="str">
            <v>1 1. Inversión</v>
          </cell>
          <cell r="AI547" t="str">
            <v>O23011603400000007734</v>
          </cell>
          <cell r="AJ547">
            <v>657</v>
          </cell>
          <cell r="AK547">
            <v>44930</v>
          </cell>
          <cell r="AL547">
            <v>63811000</v>
          </cell>
          <cell r="AM547">
            <v>575</v>
          </cell>
          <cell r="AN547">
            <v>44963</v>
          </cell>
          <cell r="AO547">
            <v>63811000</v>
          </cell>
          <cell r="AP547" t="str">
            <v>Interno</v>
          </cell>
          <cell r="AQ547" t="str">
            <v>Alexandra Quintero Benavides</v>
          </cell>
          <cell r="AR547" t="str">
            <v>Directora de la Eliminación de Violencias contra las Mujeres y Acceso a la Justicia</v>
          </cell>
          <cell r="AS547" t="str">
            <v>Dirección de la Eliminación de Violencias contra las Mujeres y Acceso a la Justicia</v>
          </cell>
          <cell r="AT547"/>
          <cell r="AU547">
            <v>63811000</v>
          </cell>
        </row>
        <row r="548">
          <cell r="A548">
            <v>534</v>
          </cell>
          <cell r="B548">
            <v>534</v>
          </cell>
          <cell r="C548" t="str">
            <v>CD-PS-539-2023</v>
          </cell>
          <cell r="D548">
            <v>344</v>
          </cell>
          <cell r="E548" t="str">
            <v>SECOPII</v>
          </cell>
          <cell r="F548" t="str">
            <v>Contratos</v>
          </cell>
          <cell r="G548" t="str">
            <v>17 17. Contrato de Prestación de Servicios</v>
          </cell>
          <cell r="H548" t="str">
            <v xml:space="preserve">31 31-Servicios Profesionales </v>
          </cell>
          <cell r="I548" t="str">
            <v>CLAUDIA PATRICIA GALLO ESPINOSA</v>
          </cell>
          <cell r="J548">
            <v>53070829</v>
          </cell>
          <cell r="K548" t="str">
            <v>14/09/1985</v>
          </cell>
          <cell r="L548"/>
          <cell r="M548"/>
          <cell r="N548" t="str">
            <v>3 3. Único Contratista</v>
          </cell>
          <cell r="O548" t="str">
            <v xml:space="preserve">COLOMBIA </v>
          </cell>
          <cell r="P548" t="str">
            <v>CUNDINAMARCA</v>
          </cell>
          <cell r="Q548" t="str">
            <v>BOGOTA D.C</v>
          </cell>
          <cell r="R548" t="str">
            <v>SOCIOLOGA CON MAGISTER EN ESTUDIOS CULTURALES</v>
          </cell>
          <cell r="S548"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48" t="str">
            <v>LAURA MARCELA TAMI LEAL</v>
          </cell>
          <cell r="U548" t="str">
            <v>1 1. Ley 80</v>
          </cell>
          <cell r="V548" t="str">
            <v>5 5. Contratación directa</v>
          </cell>
          <cell r="W548" t="str">
            <v>6 6. Otro</v>
          </cell>
          <cell r="X548"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344</v>
          </cell>
          <cell r="Y548">
            <v>44960</v>
          </cell>
          <cell r="Z548">
            <v>44963</v>
          </cell>
          <cell r="AA548">
            <v>45291</v>
          </cell>
          <cell r="AB548" t="str">
            <v>MESES</v>
          </cell>
          <cell r="AC548">
            <v>10.933333333333334</v>
          </cell>
          <cell r="AD548" t="str">
            <v>DIAS</v>
          </cell>
          <cell r="AE548">
            <v>328</v>
          </cell>
          <cell r="AF548" t="str">
            <v>https://community.secop.gov.co/Public/Tendering/OpportunityDetail/Index?noticeUID=CO1.NTC.3926428&amp;isFromPublicArea=True&amp;isModal=true&amp;asPopupView=true</v>
          </cell>
          <cell r="AG548">
            <v>44960</v>
          </cell>
          <cell r="AH548" t="str">
            <v>1 1. Inversión</v>
          </cell>
          <cell r="AI548" t="str">
            <v>O23011603400000007734</v>
          </cell>
          <cell r="AJ548">
            <v>646</v>
          </cell>
          <cell r="AK548">
            <v>44930</v>
          </cell>
          <cell r="AL548">
            <v>63811000</v>
          </cell>
          <cell r="AM548">
            <v>576</v>
          </cell>
          <cell r="AN548">
            <v>44963</v>
          </cell>
          <cell r="AO548">
            <v>63811000</v>
          </cell>
          <cell r="AP548" t="str">
            <v>Interno</v>
          </cell>
          <cell r="AQ548" t="str">
            <v>Alexandra Quintero Benavides</v>
          </cell>
          <cell r="AR548" t="str">
            <v>Directora de la Eliminación de Violencias contra las Mujeres y Acceso a la Justicia</v>
          </cell>
          <cell r="AS548" t="str">
            <v>Dirección de la Eliminación de Violencias contra las Mujeres y Acceso a la Justicia</v>
          </cell>
          <cell r="AT548"/>
          <cell r="AU548">
            <v>63811000</v>
          </cell>
        </row>
        <row r="549">
          <cell r="A549">
            <v>535</v>
          </cell>
          <cell r="B549">
            <v>535</v>
          </cell>
          <cell r="C549" t="str">
            <v>CD-PS-540-2023</v>
          </cell>
          <cell r="D549">
            <v>94</v>
          </cell>
          <cell r="E549" t="str">
            <v>SECOPII</v>
          </cell>
          <cell r="F549" t="str">
            <v>Contratos</v>
          </cell>
          <cell r="G549" t="str">
            <v>17 17. Contrato de Prestación de Servicios</v>
          </cell>
          <cell r="H549" t="str">
            <v xml:space="preserve">31 31-Servicios Profesionales </v>
          </cell>
          <cell r="I549" t="str">
            <v>LILIANA ASTRID ESCOBAR COTRINO</v>
          </cell>
          <cell r="J549">
            <v>1123732305</v>
          </cell>
          <cell r="K549" t="str">
            <v>18/12/1993</v>
          </cell>
          <cell r="L549"/>
          <cell r="M549"/>
          <cell r="N549" t="str">
            <v>3 3. Único Contratista</v>
          </cell>
          <cell r="O549" t="str">
            <v xml:space="preserve">COLOMBIA </v>
          </cell>
          <cell r="P549" t="str">
            <v>GUAJIRA</v>
          </cell>
          <cell r="Q549" t="str">
            <v>EL MOLINO</v>
          </cell>
          <cell r="R549" t="str">
            <v>ABOGADA
ESPECIALIZACION EN DERECHO DEL
TRABAJO Y SEGURIDAD SOCIAL</v>
          </cell>
          <cell r="S549" t="str">
            <v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 </v>
          </cell>
          <cell r="T549" t="str">
            <v>LAURA MARCELA TAMI LEAL</v>
          </cell>
          <cell r="U549" t="str">
            <v>1 1. Ley 80</v>
          </cell>
          <cell r="V549" t="str">
            <v>5 5. Contratación directa</v>
          </cell>
          <cell r="W549" t="str">
            <v>6 6. Otro</v>
          </cell>
          <cell r="X549" t="str">
            <v>Prestar los servicios profesionales para realizar orientación y/o asesoría jurídica a mujeres víctimas de violencias en el espacio o escenario institucional que le sea asignado, en el marco de la Estrategia de Justicia de Género. PC 94</v>
          </cell>
          <cell r="Y549">
            <v>44963</v>
          </cell>
          <cell r="Z549">
            <v>44964</v>
          </cell>
          <cell r="AA549">
            <v>45281</v>
          </cell>
          <cell r="AB549" t="str">
            <v>MESES</v>
          </cell>
          <cell r="AC549">
            <v>10.566666666666666</v>
          </cell>
          <cell r="AD549" t="str">
            <v>DIAS</v>
          </cell>
          <cell r="AE549">
            <v>317</v>
          </cell>
          <cell r="AF549" t="str">
            <v>https://community.secop.gov.co/Public/Tendering/OpportunityDetail/Index?noticeUID=CO1.NTC.3933696&amp;isFromPublicArea=True&amp;isModal=true&amp;asPopupView=true</v>
          </cell>
          <cell r="AG549">
            <v>44963</v>
          </cell>
          <cell r="AH549" t="str">
            <v>1 1. Inversión</v>
          </cell>
          <cell r="AI549" t="str">
            <v>O23011603400000007672</v>
          </cell>
          <cell r="AJ549">
            <v>929</v>
          </cell>
          <cell r="AK549">
            <v>44930</v>
          </cell>
          <cell r="AL549">
            <v>66444000</v>
          </cell>
          <cell r="AM549">
            <v>586</v>
          </cell>
          <cell r="AN549">
            <v>44963</v>
          </cell>
          <cell r="AO549">
            <v>66444000</v>
          </cell>
          <cell r="AP549" t="str">
            <v>Interno</v>
          </cell>
          <cell r="AQ549" t="str">
            <v>Lisa Cristina Gomez Camargo</v>
          </cell>
          <cell r="AR549" t="str">
            <v>Subsecretaria de Fortalecimiento de Capacidades y Oportunidades</v>
          </cell>
          <cell r="AS549" t="str">
            <v>Subsecretaría de Fortalecimiento de Capacidades y Oportunidades</v>
          </cell>
          <cell r="AT549"/>
          <cell r="AU549">
            <v>66444000</v>
          </cell>
        </row>
        <row r="550">
          <cell r="A550">
            <v>536</v>
          </cell>
          <cell r="B550">
            <v>536</v>
          </cell>
          <cell r="C550" t="str">
            <v>CD-PS-541-2023</v>
          </cell>
          <cell r="D550">
            <v>95</v>
          </cell>
          <cell r="E550" t="str">
            <v>SECOPII</v>
          </cell>
          <cell r="F550" t="str">
            <v>Contratos</v>
          </cell>
          <cell r="G550" t="str">
            <v>17 17. Contrato de Prestación de Servicios</v>
          </cell>
          <cell r="H550" t="str">
            <v xml:space="preserve">31 31-Servicios Profesionales </v>
          </cell>
          <cell r="I550" t="str">
            <v>JENNIFER  TORRES CAICEDO</v>
          </cell>
          <cell r="J550">
            <v>1010179608</v>
          </cell>
          <cell r="K550" t="str">
            <v>21/11/1988</v>
          </cell>
          <cell r="L550"/>
          <cell r="M550"/>
          <cell r="N550" t="str">
            <v>3 3. Único Contratista</v>
          </cell>
          <cell r="O550" t="str">
            <v xml:space="preserve">COLOMBIA </v>
          </cell>
          <cell r="P550" t="str">
            <v>CUNDINAMARCA</v>
          </cell>
          <cell r="Q550" t="str">
            <v>BOGOTA D.C</v>
          </cell>
          <cell r="R550" t="str">
            <v>Abogada Especialista en Derecho Administrativo</v>
          </cell>
          <cell r="S550"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50" t="str">
            <v>LAURA MARCELA TAMI LEAL</v>
          </cell>
          <cell r="U550" t="str">
            <v>1 1. Ley 80</v>
          </cell>
          <cell r="V550" t="str">
            <v>5 5. Contratación directa</v>
          </cell>
          <cell r="W550" t="str">
            <v>6 6. Otro</v>
          </cell>
          <cell r="X550" t="str">
            <v>Prestar los servicios profesionales para realizar orientación y/o asesoría jurídica a mujeres víctimas de violencias en el espacio o escenario institucional que le sea asignado, en el marco de la Estrategia de Justicia de Género. PC 95</v>
          </cell>
          <cell r="Y550">
            <v>44963</v>
          </cell>
          <cell r="Z550">
            <v>44964</v>
          </cell>
          <cell r="AA550">
            <v>45281</v>
          </cell>
          <cell r="AB550" t="str">
            <v>MESES</v>
          </cell>
          <cell r="AC550">
            <v>10.566666666666666</v>
          </cell>
          <cell r="AD550" t="str">
            <v>DIAS</v>
          </cell>
          <cell r="AE550">
            <v>317</v>
          </cell>
          <cell r="AF550" t="str">
            <v>https://community.secop.gov.co/Public/Tendering/OpportunityDetail/Index?noticeUID=CO1.NTC.3934851&amp;isFromPublicArea=True&amp;isModal=true&amp;asPopupView=true</v>
          </cell>
          <cell r="AG550">
            <v>44963</v>
          </cell>
          <cell r="AH550" t="str">
            <v>1 1. Inversión</v>
          </cell>
          <cell r="AI550" t="str">
            <v>O23011603400000007672</v>
          </cell>
          <cell r="AJ550">
            <v>930</v>
          </cell>
          <cell r="AK550">
            <v>44930</v>
          </cell>
          <cell r="AL550">
            <v>66444000</v>
          </cell>
          <cell r="AM550">
            <v>587</v>
          </cell>
          <cell r="AN550">
            <v>44963</v>
          </cell>
          <cell r="AO550">
            <v>66444000</v>
          </cell>
          <cell r="AP550" t="str">
            <v>Interno</v>
          </cell>
          <cell r="AQ550" t="str">
            <v>Lisa Cristina Gomez Camargo</v>
          </cell>
          <cell r="AR550" t="str">
            <v>Subsecretaria de Fortalecimiento de Capacidades y Oportunidades</v>
          </cell>
          <cell r="AS550" t="str">
            <v>Subsecretaría de Fortalecimiento de Capacidades y Oportunidades</v>
          </cell>
          <cell r="AT550"/>
          <cell r="AU550">
            <v>66444000</v>
          </cell>
        </row>
        <row r="551">
          <cell r="A551">
            <v>537</v>
          </cell>
          <cell r="B551">
            <v>537</v>
          </cell>
          <cell r="C551" t="str">
            <v>CD-PS-542-2023</v>
          </cell>
          <cell r="D551">
            <v>422</v>
          </cell>
          <cell r="E551" t="str">
            <v>SECOPII</v>
          </cell>
          <cell r="F551" t="str">
            <v>Contratos</v>
          </cell>
          <cell r="G551" t="str">
            <v>17 17. Contrato de Prestación de Servicios</v>
          </cell>
          <cell r="H551" t="str">
            <v xml:space="preserve">31 31-Servicios Profesionales </v>
          </cell>
          <cell r="I551" t="str">
            <v>LUZ AIDA PERILLA JIMENEZ</v>
          </cell>
          <cell r="J551">
            <v>1026567428</v>
          </cell>
          <cell r="K551" t="str">
            <v>19/05/1991</v>
          </cell>
          <cell r="L551"/>
          <cell r="M551"/>
          <cell r="N551" t="str">
            <v>3 3. Único Contratista</v>
          </cell>
          <cell r="O551" t="str">
            <v>COLOMBIA</v>
          </cell>
          <cell r="P551" t="str">
            <v>CUNDINAMARCA</v>
          </cell>
          <cell r="Q551" t="str">
            <v>BOGOTÁ</v>
          </cell>
          <cell r="R551" t="str">
            <v>Trabajadora Social</v>
          </cell>
          <cell r="S551"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51" t="str">
            <v>LAURA MARCELA TAMI LEAL</v>
          </cell>
          <cell r="U551" t="str">
            <v>1 1. Ley 80</v>
          </cell>
          <cell r="V551" t="str">
            <v>5 5. Contratación directa</v>
          </cell>
          <cell r="W551" t="str">
            <v>6 6. Otro</v>
          </cell>
          <cell r="X551" t="str">
            <v>Prestar servicios profesionales para  la realización de  Primera Atención, seguimiento de casos y acciones orientadas al empoderamiento de las mujeres en la Casas de Igualdad de Oportunidades para las Mujeres que le sea asignada PC 422</v>
          </cell>
          <cell r="Y551">
            <v>44963</v>
          </cell>
          <cell r="Z551">
            <v>44964</v>
          </cell>
          <cell r="AA551">
            <v>45286</v>
          </cell>
          <cell r="AB551" t="str">
            <v>MESES</v>
          </cell>
          <cell r="AC551">
            <v>10.733333333333333</v>
          </cell>
          <cell r="AD551" t="str">
            <v>DIAS</v>
          </cell>
          <cell r="AE551">
            <v>322</v>
          </cell>
          <cell r="AF551" t="str">
            <v>https://community.secop.gov.co/Public/Tendering/OpportunityDetail/Index?noticeUID=CO1.NTC.3934455&amp;isFromPublicArea=True&amp;isModal=true&amp;asPopupView=true</v>
          </cell>
          <cell r="AG551">
            <v>44963</v>
          </cell>
          <cell r="AH551" t="str">
            <v>1 1. Inversión</v>
          </cell>
          <cell r="AI551" t="str">
            <v>O23011601020000007675</v>
          </cell>
          <cell r="AJ551">
            <v>352</v>
          </cell>
          <cell r="AK551">
            <v>44930</v>
          </cell>
          <cell r="AL551">
            <v>54933333</v>
          </cell>
          <cell r="AM551">
            <v>588</v>
          </cell>
          <cell r="AN551">
            <v>44964</v>
          </cell>
          <cell r="AO551">
            <v>54933333</v>
          </cell>
          <cell r="AP551" t="str">
            <v>Interno</v>
          </cell>
          <cell r="AQ551" t="str">
            <v>Marcela Enciso Gaitan</v>
          </cell>
          <cell r="AR551" t="str">
            <v>Directora de Territorialización de Derechos y Participación</v>
          </cell>
          <cell r="AS551" t="str">
            <v>Dirección de Territorialización de Derechos y Participación</v>
          </cell>
          <cell r="AT551"/>
          <cell r="AU551">
            <v>54933333</v>
          </cell>
        </row>
        <row r="552">
          <cell r="A552">
            <v>538</v>
          </cell>
          <cell r="B552">
            <v>538</v>
          </cell>
          <cell r="C552" t="str">
            <v>CD-PS-543-2023</v>
          </cell>
          <cell r="D552">
            <v>418</v>
          </cell>
          <cell r="E552" t="str">
            <v>SECOPII</v>
          </cell>
          <cell r="F552" t="str">
            <v>Contratos</v>
          </cell>
          <cell r="G552" t="str">
            <v>17 17. Contrato de Prestación de Servicios</v>
          </cell>
          <cell r="H552" t="str">
            <v xml:space="preserve">31 31-Servicios Profesionales </v>
          </cell>
          <cell r="I552" t="str">
            <v>YERALDINE AYDEE AGUIRRE RODRIGUEZ</v>
          </cell>
          <cell r="J552">
            <v>1012374364</v>
          </cell>
          <cell r="K552" t="str">
            <v>01/05/1991</v>
          </cell>
          <cell r="L552"/>
          <cell r="M552"/>
          <cell r="N552" t="str">
            <v>3 3. Único Contratista</v>
          </cell>
          <cell r="O552" t="str">
            <v>COLOMBIA</v>
          </cell>
          <cell r="P552" t="str">
            <v>CUNDINAMARCA</v>
          </cell>
          <cell r="Q552" t="str">
            <v>BOGOTÁ</v>
          </cell>
          <cell r="R552" t="str">
            <v>trabajadora social</v>
          </cell>
          <cell r="S552"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52" t="str">
            <v>LAURA MARCELA TAMI LEAL</v>
          </cell>
          <cell r="U552" t="str">
            <v>1 1. Ley 80</v>
          </cell>
          <cell r="V552" t="str">
            <v>5 5. Contratación directa</v>
          </cell>
          <cell r="W552" t="str">
            <v>6 6. Otro</v>
          </cell>
          <cell r="X552" t="str">
            <v>Prestar servicios profesionales para  la realización de  Primera Atención, seguimiento de casos y acciones orientadas al empoderamiento de las mujeres en la Casas de Igualdad de Oportunidades para las Mujeres que le sea asignada PC 418</v>
          </cell>
          <cell r="Y552">
            <v>44963</v>
          </cell>
          <cell r="Z552">
            <v>44964</v>
          </cell>
          <cell r="AA552">
            <v>45286</v>
          </cell>
          <cell r="AB552" t="str">
            <v>MESES</v>
          </cell>
          <cell r="AC552">
            <v>10.733333333333333</v>
          </cell>
          <cell r="AD552" t="str">
            <v>DIAS</v>
          </cell>
          <cell r="AE552">
            <v>322</v>
          </cell>
          <cell r="AF552" t="str">
            <v>https://community.secop.gov.co/Public/Tendering/OpportunityDetail/Index?noticeUID=CO1.NTC.3933973&amp;isFromPublicArea=True&amp;isModal=true&amp;asPopupView=true</v>
          </cell>
          <cell r="AG552">
            <v>44963</v>
          </cell>
          <cell r="AH552" t="str">
            <v>1 1. Inversión</v>
          </cell>
          <cell r="AI552" t="str">
            <v>O23011601020000007675</v>
          </cell>
          <cell r="AJ552">
            <v>348</v>
          </cell>
          <cell r="AK552">
            <v>44930</v>
          </cell>
          <cell r="AL552">
            <v>54933333</v>
          </cell>
          <cell r="AM552">
            <v>589</v>
          </cell>
          <cell r="AN552">
            <v>44964</v>
          </cell>
          <cell r="AO552">
            <v>54933333</v>
          </cell>
          <cell r="AP552" t="str">
            <v>Interno</v>
          </cell>
          <cell r="AQ552" t="str">
            <v>Marcela Enciso Gaitan</v>
          </cell>
          <cell r="AR552" t="str">
            <v>Directora de Territorialización de Derechos y Participación</v>
          </cell>
          <cell r="AS552" t="str">
            <v>Dirección de Territorialización de Derechos y Participación</v>
          </cell>
          <cell r="AT552"/>
          <cell r="AU552">
            <v>54933333</v>
          </cell>
        </row>
        <row r="553">
          <cell r="A553">
            <v>539</v>
          </cell>
          <cell r="B553">
            <v>539</v>
          </cell>
          <cell r="C553" t="str">
            <v>CD-PS-544-2023</v>
          </cell>
          <cell r="D553">
            <v>721</v>
          </cell>
          <cell r="E553" t="str">
            <v>SECOPII</v>
          </cell>
          <cell r="F553" t="str">
            <v>Contratos</v>
          </cell>
          <cell r="G553" t="str">
            <v>17 17. Contrato de Prestación de Servicios</v>
          </cell>
          <cell r="H553" t="str">
            <v xml:space="preserve">31 31-Servicios Profesionales </v>
          </cell>
          <cell r="I553" t="str">
            <v>BEATRIZ PAOLA VALDES MARTINEZ</v>
          </cell>
          <cell r="J553">
            <v>52952286</v>
          </cell>
          <cell r="K553" t="str">
            <v>18/08/1982</v>
          </cell>
          <cell r="L553"/>
          <cell r="M553"/>
          <cell r="N553" t="str">
            <v>3 3. Único Contratista</v>
          </cell>
          <cell r="O553" t="str">
            <v xml:space="preserve">COLOMBIA </v>
          </cell>
          <cell r="P553" t="str">
            <v xml:space="preserve">BOGOTÁ </v>
          </cell>
          <cell r="Q553" t="str">
            <v>BOGOTÁ</v>
          </cell>
          <cell r="R553" t="str">
            <v>Relaciones Internacionales y estudios Politicos</v>
          </cell>
          <cell r="S553"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8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3" t="str">
            <v>LAURA MARCELA TAMI LEAL</v>
          </cell>
          <cell r="U553" t="str">
            <v>1 1. Ley 80</v>
          </cell>
          <cell r="V553" t="str">
            <v>5 5. Contratación directa</v>
          </cell>
          <cell r="W553" t="str">
            <v>6 6. Otro</v>
          </cell>
          <cell r="X553" t="str">
            <v>Prestar servicios profesionales para apoyar la implementación de alianzas estratégicas con actores diversos, que le permitan, faciliten y apoyen a la Secretaría Distrital de la Mujer el cumplimiento de los logros correspondientes al sector mujeres PC 721</v>
          </cell>
          <cell r="Y553">
            <v>44963</v>
          </cell>
          <cell r="Z553">
            <v>44965</v>
          </cell>
          <cell r="AA553">
            <v>45291</v>
          </cell>
          <cell r="AB553" t="str">
            <v>MESES</v>
          </cell>
          <cell r="AC553">
            <v>10.866666666666667</v>
          </cell>
          <cell r="AD553" t="str">
            <v>DIAS</v>
          </cell>
          <cell r="AE553">
            <v>326</v>
          </cell>
          <cell r="AF553" t="str">
            <v>https://community.secop.gov.co/Public/Tendering/OpportunityDetail/Index?noticeUID=CO1.NTC.3936988&amp;isFromPublicArea=True&amp;isModal=true&amp;asPopupView=true</v>
          </cell>
          <cell r="AG553">
            <v>44963</v>
          </cell>
          <cell r="AH553" t="str">
            <v>1 1. Inversión</v>
          </cell>
          <cell r="AI553" t="str">
            <v>O23011601020000007673</v>
          </cell>
          <cell r="AJ553">
            <v>647</v>
          </cell>
          <cell r="AK553">
            <v>44930</v>
          </cell>
          <cell r="AL553">
            <v>63811000</v>
          </cell>
          <cell r="AM553">
            <v>604</v>
          </cell>
          <cell r="AN553">
            <v>44964</v>
          </cell>
          <cell r="AO553">
            <v>63811000</v>
          </cell>
          <cell r="AP553" t="str">
            <v>Interno</v>
          </cell>
          <cell r="AQ553" t="str">
            <v>Natalia Oviedo Meza</v>
          </cell>
          <cell r="AR553" t="str">
            <v xml:space="preserve">Asesora de Despacho </v>
          </cell>
          <cell r="AS553" t="str">
            <v>Despacho</v>
          </cell>
          <cell r="AT553" t="str">
            <v>cambio de supervisión, ANDREA CATALINA ZOTA BERNAL</v>
          </cell>
          <cell r="AU553">
            <v>63811000</v>
          </cell>
        </row>
        <row r="554">
          <cell r="A554">
            <v>540</v>
          </cell>
          <cell r="B554">
            <v>540</v>
          </cell>
          <cell r="C554" t="str">
            <v>CD-PS-545-2023</v>
          </cell>
          <cell r="D554">
            <v>732</v>
          </cell>
          <cell r="E554" t="str">
            <v>SECOPII</v>
          </cell>
          <cell r="F554" t="str">
            <v>Contratos</v>
          </cell>
          <cell r="G554" t="str">
            <v>17 17. Contrato de Prestación de Servicios</v>
          </cell>
          <cell r="H554" t="str">
            <v xml:space="preserve">31 31-Servicios Profesionales </v>
          </cell>
          <cell r="I554" t="str">
            <v>ANGELICA MARIA MARTINEZ LEAL</v>
          </cell>
          <cell r="J554">
            <v>1032444574</v>
          </cell>
          <cell r="K554" t="str">
            <v>07/07/1991</v>
          </cell>
          <cell r="L554"/>
          <cell r="M554"/>
          <cell r="N554" t="str">
            <v>3 3. Único Contratista</v>
          </cell>
          <cell r="O554" t="str">
            <v>COLOMBIA</v>
          </cell>
          <cell r="P554" t="str">
            <v>NORTE DE SANTANDER</v>
          </cell>
          <cell r="Q554" t="str">
            <v>CUCUTA</v>
          </cell>
          <cell r="R554" t="str">
            <v>ABOGADA
POLITICA Y RELACIONES INTERNACIONALES
ESPECIALISTA EN RESOLUCIONES DE CONFLICTOS</v>
          </cell>
          <cell r="S554" t="str">
            <v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v>
          </cell>
          <cell r="T554" t="str">
            <v>LAURA MARCELA TAMI LEAL</v>
          </cell>
          <cell r="U554" t="str">
            <v>1 1. Ley 80</v>
          </cell>
          <cell r="V554" t="str">
            <v>5 5. Contratación directa</v>
          </cell>
          <cell r="W554" t="str">
            <v>6 6. Otro</v>
          </cell>
          <cell r="X554" t="str">
            <v>Prestar servicios profesionales para acompañar a las mujeres y fortalecer sus capacidades socioemocionales y vocacionales para el empleo y la generación de ingresos, así como la difusión de la Estrategia de Emprendimiento y Empleabilidad. pc 732</v>
          </cell>
          <cell r="Y554">
            <v>44963</v>
          </cell>
          <cell r="Z554">
            <v>44966</v>
          </cell>
          <cell r="AA554">
            <v>45291</v>
          </cell>
          <cell r="AB554" t="str">
            <v>MESES</v>
          </cell>
          <cell r="AC554">
            <v>10.833333333333334</v>
          </cell>
          <cell r="AD554" t="str">
            <v>DIAS</v>
          </cell>
          <cell r="AE554">
            <v>325</v>
          </cell>
          <cell r="AF554" t="str">
            <v>https://community.secop.gov.co/Public/Tendering/OpportunityDetail/Index?noticeUID=CO1.NTC.3936196&amp;isFromPublicArea=True&amp;isModal=true&amp;asPopupView=true</v>
          </cell>
          <cell r="AG554">
            <v>44963</v>
          </cell>
          <cell r="AH554" t="str">
            <v>1 1. Inversión</v>
          </cell>
          <cell r="AI554" t="str">
            <v>O23011601020000007673</v>
          </cell>
          <cell r="AJ554">
            <v>668</v>
          </cell>
          <cell r="AK554">
            <v>44930</v>
          </cell>
          <cell r="AL554">
            <v>59225000</v>
          </cell>
          <cell r="AM554">
            <v>590</v>
          </cell>
          <cell r="AN554">
            <v>44964</v>
          </cell>
          <cell r="AO554">
            <v>57851667</v>
          </cell>
          <cell r="AP554" t="str">
            <v>Interno</v>
          </cell>
          <cell r="AQ554" t="str">
            <v>Diana Maria Parra Romero</v>
          </cell>
          <cell r="AR554" t="str">
            <v>Subsecretaria del Cuidado y Políticas de Igualdad</v>
          </cell>
          <cell r="AS554" t="str">
            <v>Subsecretaría del Cuidado y Políticas de Igualdad</v>
          </cell>
          <cell r="AT554"/>
          <cell r="AU554">
            <v>57851667</v>
          </cell>
        </row>
        <row r="555">
          <cell r="A555">
            <v>541</v>
          </cell>
          <cell r="B555">
            <v>541</v>
          </cell>
          <cell r="C555" t="str">
            <v>CD-PS-546-2023</v>
          </cell>
          <cell r="D555">
            <v>733</v>
          </cell>
          <cell r="E555" t="str">
            <v>SECOPII</v>
          </cell>
          <cell r="F555" t="str">
            <v>Contratos</v>
          </cell>
          <cell r="G555" t="str">
            <v>17 17. Contrato de Prestación de Servicios</v>
          </cell>
          <cell r="H555" t="str">
            <v xml:space="preserve">31 31-Servicios Profesionales </v>
          </cell>
          <cell r="I555" t="str">
            <v>GLORIA LORENA CALDERON NIÑO</v>
          </cell>
          <cell r="J555">
            <v>1015430439</v>
          </cell>
          <cell r="K555" t="str">
            <v>25/02/1992</v>
          </cell>
          <cell r="L555"/>
          <cell r="M555"/>
          <cell r="N555" t="str">
            <v>3 3. Único Contratista</v>
          </cell>
          <cell r="O555" t="str">
            <v>COLOMBIA</v>
          </cell>
          <cell r="P555" t="str">
            <v>CUNDINAMARCA</v>
          </cell>
          <cell r="Q555" t="str">
            <v>BOGOTÁ</v>
          </cell>
          <cell r="R555" t="str">
            <v>SOCIOLOGA
PSICOLOGA</v>
          </cell>
          <cell r="S555"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5" t="str">
            <v>LAURA MARCELA TAMI LEAL</v>
          </cell>
          <cell r="U555" t="str">
            <v>1 1. Ley 80</v>
          </cell>
          <cell r="V555" t="str">
            <v>5 5. Contratación directa</v>
          </cell>
          <cell r="W555" t="str">
            <v>6 6. Otro</v>
          </cell>
          <cell r="X555" t="str">
            <v>Prestar servicios profesionales para acompañar a las mujeres y fortalecer sus capacidades socioemocionales y vocacionales para el empleo y la generación de ingresos, así como la difusión de la Estrategia de Emprendimiento y Empleabilidad. pc 733</v>
          </cell>
          <cell r="Y555">
            <v>44963</v>
          </cell>
          <cell r="Z555">
            <v>44965</v>
          </cell>
          <cell r="AA555">
            <v>45291</v>
          </cell>
          <cell r="AB555" t="str">
            <v>MESES</v>
          </cell>
          <cell r="AC555">
            <v>10.866666666666667</v>
          </cell>
          <cell r="AD555" t="str">
            <v>DIAS</v>
          </cell>
          <cell r="AE555">
            <v>326</v>
          </cell>
          <cell r="AF555" t="str">
            <v>https://community.secop.gov.co/Public/Tendering/OpportunityDetail/Index?noticeUID=CO1.NTC.3936050&amp;isFromPublicArea=True&amp;isModal=true&amp;asPopupView=true</v>
          </cell>
          <cell r="AG555">
            <v>44963</v>
          </cell>
          <cell r="AH555" t="str">
            <v>1 1. Inversión</v>
          </cell>
          <cell r="AI555" t="str">
            <v>O23011601020000007673</v>
          </cell>
          <cell r="AJ555">
            <v>669</v>
          </cell>
          <cell r="AK555">
            <v>44930</v>
          </cell>
          <cell r="AL555">
            <v>59225000</v>
          </cell>
          <cell r="AM555">
            <v>607</v>
          </cell>
          <cell r="AN555">
            <v>44964</v>
          </cell>
          <cell r="AO555">
            <v>57851667</v>
          </cell>
          <cell r="AP555" t="str">
            <v>Interno</v>
          </cell>
          <cell r="AQ555" t="str">
            <v>Diana Maria Parra Romero</v>
          </cell>
          <cell r="AR555" t="str">
            <v>Subsecretaria del Cuidado y Políticas de Igualdad</v>
          </cell>
          <cell r="AS555" t="str">
            <v>Subsecretaría del Cuidado y Políticas de Igualdad</v>
          </cell>
          <cell r="AT555"/>
          <cell r="AU555">
            <v>57851667</v>
          </cell>
        </row>
        <row r="556">
          <cell r="A556">
            <v>542</v>
          </cell>
          <cell r="B556">
            <v>542</v>
          </cell>
          <cell r="C556" t="str">
            <v>CD-PS-547-2023</v>
          </cell>
          <cell r="D556">
            <v>735</v>
          </cell>
          <cell r="E556" t="str">
            <v>SECOPII</v>
          </cell>
          <cell r="F556" t="str">
            <v>Contratos</v>
          </cell>
          <cell r="G556" t="str">
            <v>17 17. Contrato de Prestación de Servicios</v>
          </cell>
          <cell r="H556" t="str">
            <v xml:space="preserve">31 31-Servicios Profesionales </v>
          </cell>
          <cell r="I556" t="str">
            <v>KAREN JULIETH GONGORA ARIAS</v>
          </cell>
          <cell r="J556">
            <v>1014244390</v>
          </cell>
          <cell r="K556" t="str">
            <v>16/06/1993</v>
          </cell>
          <cell r="L556"/>
          <cell r="M556"/>
          <cell r="N556" t="str">
            <v>3 3. Único Contratista</v>
          </cell>
          <cell r="O556" t="str">
            <v>COLOMBIA</v>
          </cell>
          <cell r="P556" t="str">
            <v>BOGOTÁ</v>
          </cell>
          <cell r="Q556" t="str">
            <v>BOGOTÁ</v>
          </cell>
          <cell r="R556" t="str">
            <v>Trabajadora Social</v>
          </cell>
          <cell r="S556"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6" t="str">
            <v>LAURA MARCELA TAMI LEAL</v>
          </cell>
          <cell r="U556" t="str">
            <v>1 1. Ley 80</v>
          </cell>
          <cell r="V556" t="str">
            <v>5 5. Contratación directa</v>
          </cell>
          <cell r="W556" t="str">
            <v>6 6. Otro</v>
          </cell>
          <cell r="X556" t="str">
            <v>Prestar servicios profesionales para acompañar a las mujeres y fortalecer sus capacidades socioemocionales y vocacionales para el empleo y la generación de ingresos, así como la difusión de la Estrategia de Emprendimiento y Empleabilidad. pc 735</v>
          </cell>
          <cell r="Y556">
            <v>44963</v>
          </cell>
          <cell r="Z556">
            <v>44965</v>
          </cell>
          <cell r="AA556">
            <v>45291</v>
          </cell>
          <cell r="AB556" t="str">
            <v>MESES</v>
          </cell>
          <cell r="AC556">
            <v>10.866666666666667</v>
          </cell>
          <cell r="AD556" t="str">
            <v>DIAS</v>
          </cell>
          <cell r="AE556">
            <v>326</v>
          </cell>
          <cell r="AF556" t="str">
            <v>https://community.secop.gov.co/Public/Tendering/OpportunityDetail/Index?noticeUID=CO1.NTC.3936774&amp;isFromPublicArea=True&amp;isModal=true&amp;asPopupView=true</v>
          </cell>
          <cell r="AG556">
            <v>44963</v>
          </cell>
          <cell r="AH556" t="str">
            <v>1 1. Inversión</v>
          </cell>
          <cell r="AI556" t="str">
            <v>O23011601020000007673</v>
          </cell>
          <cell r="AJ556">
            <v>671</v>
          </cell>
          <cell r="AK556">
            <v>44930</v>
          </cell>
          <cell r="AL556">
            <v>59225000</v>
          </cell>
          <cell r="AM556">
            <v>591</v>
          </cell>
          <cell r="AN556">
            <v>44964</v>
          </cell>
          <cell r="AO556">
            <v>57851667</v>
          </cell>
          <cell r="AP556" t="str">
            <v>Interno</v>
          </cell>
          <cell r="AQ556" t="str">
            <v>Diana Maria Parra Romero</v>
          </cell>
          <cell r="AR556" t="str">
            <v>Subsecretaria del Cuidado y Políticas de Igualdad</v>
          </cell>
          <cell r="AS556" t="str">
            <v>Subsecretaría del Cuidado y Políticas de Igualdad</v>
          </cell>
          <cell r="AT556"/>
          <cell r="AU556">
            <v>57851667</v>
          </cell>
        </row>
        <row r="557">
          <cell r="A557">
            <v>543</v>
          </cell>
          <cell r="B557">
            <v>543</v>
          </cell>
          <cell r="C557" t="str">
            <v>CD-PS-548-2023</v>
          </cell>
          <cell r="D557">
            <v>736</v>
          </cell>
          <cell r="E557" t="str">
            <v>SECOPII</v>
          </cell>
          <cell r="F557" t="str">
            <v>Contratos</v>
          </cell>
          <cell r="G557" t="str">
            <v>17 17. Contrato de Prestación de Servicios</v>
          </cell>
          <cell r="H557" t="str">
            <v xml:space="preserve">31 31-Servicios Profesionales </v>
          </cell>
          <cell r="I557" t="str">
            <v>LAURA PATRICIA CELY GOMEZ</v>
          </cell>
          <cell r="J557">
            <v>1020727819</v>
          </cell>
          <cell r="K557" t="str">
            <v>03/10/1987</v>
          </cell>
          <cell r="L557"/>
          <cell r="M557"/>
          <cell r="N557" t="str">
            <v>3 3. Único Contratista</v>
          </cell>
          <cell r="O557" t="str">
            <v xml:space="preserve">COLOMBIA </v>
          </cell>
          <cell r="P557" t="str">
            <v>BOGOTÁ</v>
          </cell>
          <cell r="Q557" t="str">
            <v>BOGOTÁ</v>
          </cell>
          <cell r="R557" t="str">
            <v>POLITÓPLOGA</v>
          </cell>
          <cell r="S557"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7" t="str">
            <v>LAURA MARCELA TAMI LEAL</v>
          </cell>
          <cell r="U557" t="str">
            <v>1 1. Ley 80</v>
          </cell>
          <cell r="V557" t="str">
            <v>5 5. Contratación directa</v>
          </cell>
          <cell r="W557" t="str">
            <v>6 6. Otro</v>
          </cell>
          <cell r="X557" t="str">
            <v>Prestar servicios profesionales para acompañar a las mujeres y fortalecer sus capacidades socioemocionales y vocacionales para el empleo y la generación de ingresos, así como la difusión de la Estrategia de Emprendimiento y Empleabilidad. pc 736</v>
          </cell>
          <cell r="Y557">
            <v>44963</v>
          </cell>
          <cell r="Z557">
            <v>44966</v>
          </cell>
          <cell r="AA557">
            <v>45291</v>
          </cell>
          <cell r="AB557" t="str">
            <v>MESES</v>
          </cell>
          <cell r="AC557">
            <v>10.833333333333334</v>
          </cell>
          <cell r="AD557" t="str">
            <v>DIAS</v>
          </cell>
          <cell r="AE557">
            <v>325</v>
          </cell>
          <cell r="AF557" t="str">
            <v>https://community.secop.gov.co/Public/Tendering/OpportunityDetail/Index?noticeUID=CO1.NTC.3936066&amp;isFromPublicArea=True&amp;isModal=true&amp;asPopupView=true</v>
          </cell>
          <cell r="AG557">
            <v>44963</v>
          </cell>
          <cell r="AH557" t="str">
            <v>1 1. Inversión</v>
          </cell>
          <cell r="AI557" t="str">
            <v>O23011601020000007673</v>
          </cell>
          <cell r="AJ557">
            <v>672</v>
          </cell>
          <cell r="AK557">
            <v>44930</v>
          </cell>
          <cell r="AL557">
            <v>59225000</v>
          </cell>
          <cell r="AM557">
            <v>593</v>
          </cell>
          <cell r="AN557">
            <v>44964</v>
          </cell>
          <cell r="AO557">
            <v>57851667</v>
          </cell>
          <cell r="AP557" t="str">
            <v>Interno</v>
          </cell>
          <cell r="AQ557" t="str">
            <v>Diana Maria Parra Romero</v>
          </cell>
          <cell r="AR557" t="str">
            <v>Subsecretaria del Cuidado y Políticas de Igualdad</v>
          </cell>
          <cell r="AS557" t="str">
            <v>Subsecretaría del Cuidado y Políticas de Igualdad</v>
          </cell>
          <cell r="AT557"/>
          <cell r="AU557">
            <v>57851667</v>
          </cell>
        </row>
        <row r="558">
          <cell r="A558">
            <v>544</v>
          </cell>
          <cell r="B558">
            <v>544</v>
          </cell>
          <cell r="C558" t="str">
            <v>CD-PS-549-2023</v>
          </cell>
          <cell r="D558">
            <v>737</v>
          </cell>
          <cell r="E558" t="str">
            <v>SECOPII</v>
          </cell>
          <cell r="F558" t="str">
            <v>Contratos</v>
          </cell>
          <cell r="G558" t="str">
            <v>17 17. Contrato de Prestación de Servicios</v>
          </cell>
          <cell r="H558" t="str">
            <v xml:space="preserve">31 31-Servicios Profesionales </v>
          </cell>
          <cell r="I558" t="str">
            <v>LINA MARCELA PINEDA FLOREZ</v>
          </cell>
          <cell r="J558">
            <v>1094891193</v>
          </cell>
          <cell r="K558" t="str">
            <v>07/07/1987</v>
          </cell>
          <cell r="L558"/>
          <cell r="M558"/>
          <cell r="N558" t="str">
            <v>3 3. Único Contratista</v>
          </cell>
          <cell r="O558" t="str">
            <v>COLOMBIA</v>
          </cell>
          <cell r="P558" t="str">
            <v>QUINDIO</v>
          </cell>
          <cell r="Q558" t="str">
            <v>MONTENEGRO</v>
          </cell>
          <cell r="R558" t="str">
            <v>PSICOLOGA ESPECIALISTA EN PSICOLOGIA JURIDICA Y FORENSE</v>
          </cell>
          <cell r="S558"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8" t="str">
            <v>LAURA MARCELA TAMI LEAL</v>
          </cell>
          <cell r="U558" t="str">
            <v>1 1. Ley 80</v>
          </cell>
          <cell r="V558" t="str">
            <v>5 5. Contratación directa</v>
          </cell>
          <cell r="W558" t="str">
            <v>6 6. Otro</v>
          </cell>
          <cell r="X558" t="str">
            <v>Prestar servicios profesionales para acompañar a las mujeres y fortalecer sus capacidades socioemocionales y vocacionales para el empleo y la generación de ingresos, así como la difusión de la Estrategia de Emprendimiento y Empleabilidad. pc 737</v>
          </cell>
          <cell r="Y558">
            <v>44963</v>
          </cell>
          <cell r="Z558">
            <v>44965</v>
          </cell>
          <cell r="AA558">
            <v>45291</v>
          </cell>
          <cell r="AB558" t="str">
            <v>MESES</v>
          </cell>
          <cell r="AC558">
            <v>10.866666666666667</v>
          </cell>
          <cell r="AD558" t="str">
            <v>DIAS</v>
          </cell>
          <cell r="AE558">
            <v>326</v>
          </cell>
          <cell r="AF558" t="str">
            <v>https://community.secop.gov.co/Public/Tendering/OpportunityDetail/Index?noticeUID=CO1.NTC.3936564&amp;isFromPublicArea=True&amp;isModal=true&amp;asPopupView=true</v>
          </cell>
          <cell r="AG558">
            <v>44963</v>
          </cell>
          <cell r="AH558" t="str">
            <v>1 1. Inversión</v>
          </cell>
          <cell r="AI558" t="str">
            <v>O23011601020000007673</v>
          </cell>
          <cell r="AJ558">
            <v>673</v>
          </cell>
          <cell r="AK558">
            <v>44930</v>
          </cell>
          <cell r="AL558">
            <v>59225000</v>
          </cell>
          <cell r="AM558">
            <v>594</v>
          </cell>
          <cell r="AN558">
            <v>44964</v>
          </cell>
          <cell r="AO558">
            <v>57851667</v>
          </cell>
          <cell r="AP558" t="str">
            <v>Interno</v>
          </cell>
          <cell r="AQ558" t="str">
            <v>Diana Maria Parra Romero</v>
          </cell>
          <cell r="AR558" t="str">
            <v>Subsecretaria del Cuidado y Políticas de Igualdad</v>
          </cell>
          <cell r="AS558" t="str">
            <v>Subsecretaría del Cuidado y Políticas de Igualdad</v>
          </cell>
          <cell r="AT558"/>
          <cell r="AU558">
            <v>57851667</v>
          </cell>
        </row>
        <row r="559">
          <cell r="A559">
            <v>545</v>
          </cell>
          <cell r="B559">
            <v>545</v>
          </cell>
          <cell r="C559" t="str">
            <v>CD-PS-550-2023</v>
          </cell>
          <cell r="D559">
            <v>738</v>
          </cell>
          <cell r="E559" t="str">
            <v>SECOPII</v>
          </cell>
          <cell r="F559" t="str">
            <v>Contratos</v>
          </cell>
          <cell r="G559" t="str">
            <v>17 17. Contrato de Prestación de Servicios</v>
          </cell>
          <cell r="H559" t="str">
            <v xml:space="preserve">31 31-Servicios Profesionales </v>
          </cell>
          <cell r="I559" t="str">
            <v>LAURA ANDREA SALGADO MARTINEZ</v>
          </cell>
          <cell r="J559">
            <v>1015404486</v>
          </cell>
          <cell r="K559" t="str">
            <v>14/03/1988</v>
          </cell>
          <cell r="L559"/>
          <cell r="M559"/>
          <cell r="N559" t="str">
            <v>3 3. Único Contratista</v>
          </cell>
          <cell r="O559" t="str">
            <v xml:space="preserve">COLOMBIA </v>
          </cell>
          <cell r="P559" t="str">
            <v>BOLIVAR</v>
          </cell>
          <cell r="Q559" t="str">
            <v>CARTAGENA DE INDIAS</v>
          </cell>
          <cell r="R559" t="str">
            <v>SOCIOLOGA</v>
          </cell>
          <cell r="S559"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9" t="str">
            <v>LAURA MARCELA TAMI LEAL</v>
          </cell>
          <cell r="U559" t="str">
            <v>1 1. Ley 80</v>
          </cell>
          <cell r="V559" t="str">
            <v>5 5. Contratación directa</v>
          </cell>
          <cell r="W559" t="str">
            <v>6 6. Otro</v>
          </cell>
          <cell r="X559" t="str">
            <v>Prestar servicios profesionales para acompañar a las mujeres y fortalecer sus capacidades socioemocionales y vocacionales para el empleo y la generación de ingresos, así como la difusión de la Estrategia de Emprendimiento y Empleabilidad. pc 738</v>
          </cell>
          <cell r="Y559">
            <v>44963</v>
          </cell>
          <cell r="Z559">
            <v>44965</v>
          </cell>
          <cell r="AA559">
            <v>45291</v>
          </cell>
          <cell r="AB559" t="str">
            <v>MESES</v>
          </cell>
          <cell r="AC559">
            <v>10.866666666666667</v>
          </cell>
          <cell r="AD559" t="str">
            <v>DIAS</v>
          </cell>
          <cell r="AE559">
            <v>326</v>
          </cell>
          <cell r="AF559" t="str">
            <v>https://community.secop.gov.co/Public/Tendering/OpportunityDetail/Index?noticeUID=CO1.NTC.3936803&amp;isFromPublicArea=True&amp;isModal=true&amp;asPopupView=true</v>
          </cell>
          <cell r="AG559">
            <v>44963</v>
          </cell>
          <cell r="AH559" t="str">
            <v>1 1. Inversión</v>
          </cell>
          <cell r="AI559" t="str">
            <v>O23011601020000007673</v>
          </cell>
          <cell r="AJ559">
            <v>675</v>
          </cell>
          <cell r="AK559">
            <v>44930</v>
          </cell>
          <cell r="AL559">
            <v>59225000</v>
          </cell>
          <cell r="AM559">
            <v>595</v>
          </cell>
          <cell r="AN559">
            <v>44964</v>
          </cell>
          <cell r="AO559">
            <v>57851667</v>
          </cell>
          <cell r="AP559" t="str">
            <v>Interno</v>
          </cell>
          <cell r="AQ559" t="str">
            <v>Diana Maria Parra Romero</v>
          </cell>
          <cell r="AR559" t="str">
            <v>Subsecretaria del Cuidado y Políticas de Igualdad</v>
          </cell>
          <cell r="AS559" t="str">
            <v>Subsecretaría del Cuidado y Políticas de Igualdad</v>
          </cell>
          <cell r="AT559"/>
          <cell r="AU559">
            <v>57851667</v>
          </cell>
        </row>
        <row r="560">
          <cell r="A560">
            <v>546</v>
          </cell>
          <cell r="B560">
            <v>546</v>
          </cell>
          <cell r="C560" t="str">
            <v>CD-PS-551-2023</v>
          </cell>
          <cell r="D560">
            <v>739</v>
          </cell>
          <cell r="E560" t="str">
            <v>SECOPII</v>
          </cell>
          <cell r="F560" t="str">
            <v>Contratos</v>
          </cell>
          <cell r="G560" t="str">
            <v>17 17. Contrato de Prestación de Servicios</v>
          </cell>
          <cell r="H560" t="str">
            <v xml:space="preserve">31 31-Servicios Profesionales </v>
          </cell>
          <cell r="I560" t="str">
            <v>SANDRA MILENA GOMEZ RODRIGUEZ</v>
          </cell>
          <cell r="J560">
            <v>52153334</v>
          </cell>
          <cell r="K560" t="str">
            <v>13/07/1975</v>
          </cell>
          <cell r="L560"/>
          <cell r="M560"/>
          <cell r="N560" t="str">
            <v>3 3. Único Contratista</v>
          </cell>
          <cell r="O560" t="str">
            <v>COLOMBIA</v>
          </cell>
          <cell r="P560" t="str">
            <v>BOGOTÁ</v>
          </cell>
          <cell r="Q560" t="str">
            <v>BOGOTÁ</v>
          </cell>
          <cell r="R560" t="str">
            <v>Trabajadora Social</v>
          </cell>
          <cell r="S560" t="str">
            <v>Título profesional en 
disciplinas académicas 
de los núcleos básicos de 
conocimiento NBC de: 
Educación; 
Administración; 
Economía; Psicología; 
Sociología, Trabajo 
social y afines; 
Antropología, Artes 
Liberales; Ciencia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60" t="str">
            <v>LAURA MARCELA TAMI LEAL</v>
          </cell>
          <cell r="U560" t="str">
            <v>1 1. Ley 80</v>
          </cell>
          <cell r="V560" t="str">
            <v>5 5. Contratación directa</v>
          </cell>
          <cell r="W560" t="str">
            <v>6 6. Otro</v>
          </cell>
          <cell r="X560" t="str">
            <v>Prestar servicios profesionales para acompañar a las mujeres y fortalecer sus capacidades socioemocionales y vocacionales para el empleo y la generación de ingresos, así como la difusión de la Estrategia de Emprendimiento y Empleabilidad. pc 739</v>
          </cell>
          <cell r="Y560">
            <v>44963</v>
          </cell>
          <cell r="Z560">
            <v>44965</v>
          </cell>
          <cell r="AA560">
            <v>45291</v>
          </cell>
          <cell r="AB560" t="str">
            <v>MESES</v>
          </cell>
          <cell r="AC560">
            <v>10.866666666666667</v>
          </cell>
          <cell r="AD560" t="str">
            <v>DIAS</v>
          </cell>
          <cell r="AE560">
            <v>326</v>
          </cell>
          <cell r="AF560" t="str">
            <v>https://community.secop.gov.co/Public/Tendering/OpportunityDetail/Index?noticeUID=CO1.NTC.3936316&amp;isFromPublicArea=True&amp;isModal=true&amp;asPopupView=true</v>
          </cell>
          <cell r="AG560">
            <v>44963</v>
          </cell>
          <cell r="AH560" t="str">
            <v>1 1. Inversión</v>
          </cell>
          <cell r="AI560" t="str">
            <v>O23011601020000007673</v>
          </cell>
          <cell r="AJ560">
            <v>677</v>
          </cell>
          <cell r="AK560">
            <v>44930</v>
          </cell>
          <cell r="AL560">
            <v>59225000</v>
          </cell>
          <cell r="AM560">
            <v>596</v>
          </cell>
          <cell r="AN560">
            <v>44964</v>
          </cell>
          <cell r="AO560">
            <v>57851667</v>
          </cell>
          <cell r="AP560" t="str">
            <v>Interno</v>
          </cell>
          <cell r="AQ560" t="str">
            <v>Diana Maria Parra Romero</v>
          </cell>
          <cell r="AR560" t="str">
            <v>Subsecretaria del Cuidado y Políticas de Igualdad</v>
          </cell>
          <cell r="AS560" t="str">
            <v>Subsecretaría del Cuidado y Políticas de Igualdad</v>
          </cell>
          <cell r="AT560"/>
          <cell r="AU560">
            <v>57851667</v>
          </cell>
        </row>
        <row r="561">
          <cell r="A561">
            <v>547</v>
          </cell>
          <cell r="B561">
            <v>547</v>
          </cell>
          <cell r="C561" t="str">
            <v>CD-ARR-510-2023</v>
          </cell>
          <cell r="D561">
            <v>488</v>
          </cell>
          <cell r="E561" t="str">
            <v>SECOPII</v>
          </cell>
          <cell r="F561" t="str">
            <v>Contratos</v>
          </cell>
          <cell r="G561" t="str">
            <v>11 10. Típicos</v>
          </cell>
          <cell r="H561" t="str">
            <v xml:space="preserve">132 132-Arrendamiento de bienes inmuebles </v>
          </cell>
          <cell r="I561" t="str">
            <v>MARIA STELLA CASTILLO DE ROJAS</v>
          </cell>
          <cell r="J561">
            <v>20281377</v>
          </cell>
          <cell r="K561" t="str">
            <v>N/A</v>
          </cell>
          <cell r="L561"/>
          <cell r="M561"/>
          <cell r="N561" t="str">
            <v>3 3. Único Contratista</v>
          </cell>
          <cell r="O561" t="str">
            <v>N/A</v>
          </cell>
          <cell r="P561" t="str">
            <v>N/A</v>
          </cell>
          <cell r="Q561" t="str">
            <v>N/A</v>
          </cell>
          <cell r="R561" t="str">
            <v>N/A</v>
          </cell>
          <cell r="S561" t="str">
            <v>N/A</v>
          </cell>
          <cell r="T561" t="str">
            <v>LAURA MARCELA TAMI LEAL</v>
          </cell>
          <cell r="U561" t="str">
            <v>1 1. Ley 80</v>
          </cell>
          <cell r="V561" t="str">
            <v>5 5. Contratación directa</v>
          </cell>
          <cell r="W561" t="str">
            <v>6 6. Otro</v>
          </cell>
          <cell r="X561" t="str">
            <v>Contratar a título de arrendamiento un bien inmueble para la operación del modelo de atención: Casa de Igualdad de Oportunidades para las mujeres en la localidad de TEUSAQUILLO. PC488</v>
          </cell>
          <cell r="Y561">
            <v>44963</v>
          </cell>
          <cell r="Z561">
            <v>44963</v>
          </cell>
          <cell r="AA561">
            <v>45311</v>
          </cell>
          <cell r="AB561" t="str">
            <v>MESES</v>
          </cell>
          <cell r="AC561">
            <v>11.6</v>
          </cell>
          <cell r="AD561" t="str">
            <v>DIAS</v>
          </cell>
          <cell r="AE561">
            <v>348</v>
          </cell>
          <cell r="AF561" t="str">
            <v>https://community.secop.gov.co/Public/Tendering/OpportunityDetail/Index?noticeUID=CO1.NTC.3917526&amp;isFromPublicArea=True&amp;isModal=true&amp;asPopupView=true</v>
          </cell>
          <cell r="AG561">
            <v>44963</v>
          </cell>
          <cell r="AH561" t="str">
            <v>1 1. Inversión</v>
          </cell>
          <cell r="AI561" t="str">
            <v>O23011601020000007675</v>
          </cell>
          <cell r="AJ561">
            <v>785</v>
          </cell>
          <cell r="AK561">
            <v>44930</v>
          </cell>
          <cell r="AL561">
            <v>82056441</v>
          </cell>
          <cell r="AM561">
            <v>585</v>
          </cell>
          <cell r="AN561">
            <v>44963</v>
          </cell>
          <cell r="AO561">
            <v>82051580</v>
          </cell>
          <cell r="AP561" t="str">
            <v>Interno</v>
          </cell>
          <cell r="AQ561" t="str">
            <v>Ana Rocío Murcia Gómez</v>
          </cell>
          <cell r="AR561" t="str">
            <v>Directora Administrativa y Financiera</v>
          </cell>
          <cell r="AS561" t="str">
            <v>Dirección Administrativa y Financiera</v>
          </cell>
          <cell r="AT561"/>
          <cell r="AU561">
            <v>82051580</v>
          </cell>
        </row>
        <row r="562">
          <cell r="A562">
            <v>548</v>
          </cell>
          <cell r="B562">
            <v>548</v>
          </cell>
          <cell r="C562" t="str">
            <v>CD-PS-552-2023</v>
          </cell>
          <cell r="D562">
            <v>96</v>
          </cell>
          <cell r="E562" t="str">
            <v>SECOPII</v>
          </cell>
          <cell r="F562" t="str">
            <v>Contratos</v>
          </cell>
          <cell r="G562" t="str">
            <v>17 17. Contrato de Prestación de Servicios</v>
          </cell>
          <cell r="H562" t="str">
            <v xml:space="preserve">31 31-Servicios Profesionales </v>
          </cell>
          <cell r="I562" t="str">
            <v>ELIZABETH  CORTES SUAREZ</v>
          </cell>
          <cell r="J562">
            <v>41648720</v>
          </cell>
          <cell r="K562" t="str">
            <v>08/09/1955</v>
          </cell>
          <cell r="L562"/>
          <cell r="M562"/>
          <cell r="N562" t="str">
            <v>3 3. Único Contratista</v>
          </cell>
          <cell r="O562" t="str">
            <v xml:space="preserve">COLOMBIA </v>
          </cell>
          <cell r="P562" t="str">
            <v>CUNDINAMARCA</v>
          </cell>
          <cell r="Q562" t="str">
            <v>BOGOTA D.C</v>
          </cell>
          <cell r="R562" t="str">
            <v>ABOGADA ESPECIALIZACIÓN EN INSTITUCIONES JURÍDICO -PENALES</v>
          </cell>
          <cell r="S562"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62" t="str">
            <v>LAURA MARCELA TAMI LEAL</v>
          </cell>
          <cell r="U562" t="str">
            <v>1 1. Ley 80</v>
          </cell>
          <cell r="V562" t="str">
            <v>5 5. Contratación directa</v>
          </cell>
          <cell r="W562" t="str">
            <v>6 6. Otro</v>
          </cell>
          <cell r="X562" t="str">
            <v>Prestar los servicios profesionales para realizar orientación y/o asesoría jurídica a mujeres víctimas de violencias en el espacio o escenario institucional que le sea asignado, en el marco de la Estrategia de Justicia de Género. PC 96</v>
          </cell>
          <cell r="Y562">
            <v>44963</v>
          </cell>
          <cell r="Z562">
            <v>44964</v>
          </cell>
          <cell r="AA562">
            <v>45281</v>
          </cell>
          <cell r="AB562" t="str">
            <v>MESES</v>
          </cell>
          <cell r="AC562">
            <v>10.566666666666666</v>
          </cell>
          <cell r="AD562" t="str">
            <v>DIAS</v>
          </cell>
          <cell r="AE562">
            <v>317</v>
          </cell>
          <cell r="AF562" t="str">
            <v>https://community.secop.gov.co/Public/Tendering/OpportunityDetail/Index?noticeUID=CO1.NTC.3937253&amp;isFromPublicArea=True&amp;isModal=true&amp;asPopupView=true</v>
          </cell>
          <cell r="AG562">
            <v>44963</v>
          </cell>
          <cell r="AH562" t="str">
            <v>1 1. Inversión</v>
          </cell>
          <cell r="AI562" t="str">
            <v>O23011603400000007672</v>
          </cell>
          <cell r="AJ562">
            <v>931</v>
          </cell>
          <cell r="AK562">
            <v>44930</v>
          </cell>
          <cell r="AL562">
            <v>66444000</v>
          </cell>
          <cell r="AM562">
            <v>600</v>
          </cell>
          <cell r="AN562">
            <v>44964</v>
          </cell>
          <cell r="AO562">
            <v>66444000</v>
          </cell>
          <cell r="AP562" t="str">
            <v>Interno</v>
          </cell>
          <cell r="AQ562" t="str">
            <v>Lisa Cristina Gomez Camargo</v>
          </cell>
          <cell r="AR562" t="str">
            <v>Subsecretaria de Fortalecimiento de Capacidades y Oportunidades</v>
          </cell>
          <cell r="AS562" t="str">
            <v>Subsecretaría de Fortalecimiento de Capacidades y Oportunidades</v>
          </cell>
          <cell r="AT562"/>
          <cell r="AU562">
            <v>66444000</v>
          </cell>
        </row>
        <row r="563">
          <cell r="A563">
            <v>549</v>
          </cell>
          <cell r="B563">
            <v>549</v>
          </cell>
          <cell r="C563" t="str">
            <v>CD-PS-553-2023</v>
          </cell>
          <cell r="D563">
            <v>97</v>
          </cell>
          <cell r="E563" t="str">
            <v>SECOPII</v>
          </cell>
          <cell r="F563" t="str">
            <v>Contratos</v>
          </cell>
          <cell r="G563" t="str">
            <v>17 17. Contrato de Prestación de Servicios</v>
          </cell>
          <cell r="H563" t="str">
            <v xml:space="preserve">31 31-Servicios Profesionales </v>
          </cell>
          <cell r="I563" t="str">
            <v>NORA  CUELLAR MORA</v>
          </cell>
          <cell r="J563">
            <v>51657607</v>
          </cell>
          <cell r="K563" t="str">
            <v>14/09/1959</v>
          </cell>
          <cell r="L563"/>
          <cell r="M563"/>
          <cell r="N563" t="str">
            <v>3 3. Único Contratista</v>
          </cell>
          <cell r="O563" t="str">
            <v xml:space="preserve">COLOMBIA </v>
          </cell>
          <cell r="P563" t="str">
            <v>TOLIMA</v>
          </cell>
          <cell r="Q563" t="str">
            <v>GUAMO</v>
          </cell>
          <cell r="R563" t="str">
            <v>ABOGADA ESPECIALISTA EN DERECHO ADMINISTRATIVO ESPECIALISTA EN DERECHO DE FAMILIA</v>
          </cell>
          <cell r="S563" t="str">
            <v>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63" t="str">
            <v>LAURA MARCELA TAMI LEAL</v>
          </cell>
          <cell r="U563" t="str">
            <v>1 1. Ley 80</v>
          </cell>
          <cell r="V563" t="str">
            <v>5 5. Contratación directa</v>
          </cell>
          <cell r="W563" t="str">
            <v>6 6. Otro</v>
          </cell>
          <cell r="X563" t="str">
            <v>Prestar los servicios profesionales para realizar orientación y/o asesoría jurídica a mujeres víctimas de violencias en el espacio o escenario institucional que le sea asignado, en el marco de la Estrategia de Justicia de Género. PC 97</v>
          </cell>
          <cell r="Y563">
            <v>44963</v>
          </cell>
          <cell r="Z563">
            <v>44964</v>
          </cell>
          <cell r="AA563">
            <v>45281</v>
          </cell>
          <cell r="AB563" t="str">
            <v>MESES</v>
          </cell>
          <cell r="AC563">
            <v>10.566666666666666</v>
          </cell>
          <cell r="AD563" t="str">
            <v>DIAS</v>
          </cell>
          <cell r="AE563">
            <v>317</v>
          </cell>
          <cell r="AF563" t="str">
            <v>https://community.secop.gov.co/Public/Tendering/OpportunityDetail/Index?noticeUID=CO1.NTC.3937815&amp;isFromPublicArea=True&amp;isModal=true&amp;asPopupView=true</v>
          </cell>
          <cell r="AG563">
            <v>44963</v>
          </cell>
          <cell r="AH563" t="str">
            <v>1 1. Inversión</v>
          </cell>
          <cell r="AI563" t="str">
            <v>O23011603400000007672</v>
          </cell>
          <cell r="AJ563">
            <v>932</v>
          </cell>
          <cell r="AK563">
            <v>44930</v>
          </cell>
          <cell r="AL563">
            <v>66444000</v>
          </cell>
          <cell r="AM563">
            <v>601</v>
          </cell>
          <cell r="AN563">
            <v>44964</v>
          </cell>
          <cell r="AO563">
            <v>66444000</v>
          </cell>
          <cell r="AP563" t="str">
            <v>Interno</v>
          </cell>
          <cell r="AQ563" t="str">
            <v>Lisa Cristina Gomez Camargo</v>
          </cell>
          <cell r="AR563" t="str">
            <v>Subsecretaria de Fortalecimiento de Capacidades y Oportunidades</v>
          </cell>
          <cell r="AS563" t="str">
            <v>Subsecretaría de Fortalecimiento de Capacidades y Oportunidades</v>
          </cell>
          <cell r="AT563"/>
          <cell r="AU563">
            <v>66444000</v>
          </cell>
        </row>
        <row r="564">
          <cell r="A564">
            <v>550</v>
          </cell>
          <cell r="B564">
            <v>550</v>
          </cell>
          <cell r="C564" t="str">
            <v>CD-PS-554-2023</v>
          </cell>
          <cell r="D564">
            <v>150</v>
          </cell>
          <cell r="E564" t="str">
            <v>SECOPII</v>
          </cell>
          <cell r="F564" t="str">
            <v>Contratos</v>
          </cell>
          <cell r="G564" t="str">
            <v>17 17. Contrato de Prestación de Servicios</v>
          </cell>
          <cell r="H564" t="str">
            <v xml:space="preserve">31 31-Servicios Profesionales </v>
          </cell>
          <cell r="I564" t="str">
            <v>JOHANNA MARIA GARNICA TORRES</v>
          </cell>
          <cell r="J564">
            <v>1069100256</v>
          </cell>
          <cell r="K564" t="str">
            <v>07/01/1995</v>
          </cell>
          <cell r="L564"/>
          <cell r="M564"/>
          <cell r="N564" t="str">
            <v>3 3. Único Contratista</v>
          </cell>
          <cell r="O564" t="str">
            <v>COLOMBIA</v>
          </cell>
          <cell r="P564" t="str">
            <v>CUNDINAMARCA</v>
          </cell>
          <cell r="Q564" t="str">
            <v>ZIPAQUIRA</v>
          </cell>
          <cell r="R564" t="str">
            <v>PSICOLOGA ESPECIALISTA EN PSICOLOGIA CLINICA DE LA NIÑEZ Y LA ADOLESCENCIA</v>
          </cell>
          <cell r="S564" t="str">
            <v xml:space="preserve">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
</v>
          </cell>
          <cell r="T564" t="str">
            <v>LAURA MARCELA TAMI LEAL</v>
          </cell>
          <cell r="U564" t="str">
            <v>1 1. Ley 80</v>
          </cell>
          <cell r="V564" t="str">
            <v>5 5. Contratación directa</v>
          </cell>
          <cell r="W564" t="str">
            <v>6 6. Otro</v>
          </cell>
          <cell r="X564"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150</v>
          </cell>
          <cell r="Y564">
            <v>44963</v>
          </cell>
          <cell r="Z564">
            <v>44964</v>
          </cell>
          <cell r="AA564">
            <v>45281</v>
          </cell>
          <cell r="AB564" t="str">
            <v>MESES</v>
          </cell>
          <cell r="AC564">
            <v>10.566666666666666</v>
          </cell>
          <cell r="AD564" t="str">
            <v>DIAS</v>
          </cell>
          <cell r="AE564">
            <v>317</v>
          </cell>
          <cell r="AF564" t="str">
            <v>https://community.secop.gov.co/Public/Tendering/OpportunityDetail/Index?noticeUID=CO1.NTC.3936254&amp;isFromPublicArea=True&amp;isModal=true&amp;asPopupView=true</v>
          </cell>
          <cell r="AG564">
            <v>44963</v>
          </cell>
          <cell r="AH564" t="str">
            <v>1 1. Inversión</v>
          </cell>
          <cell r="AI564" t="str">
            <v>O23011603400000007672</v>
          </cell>
          <cell r="AJ564">
            <v>908</v>
          </cell>
          <cell r="AK564">
            <v>44930</v>
          </cell>
          <cell r="AL564">
            <v>55377000</v>
          </cell>
          <cell r="AM564">
            <v>599</v>
          </cell>
          <cell r="AN564">
            <v>44964</v>
          </cell>
          <cell r="AO564">
            <v>55377000</v>
          </cell>
          <cell r="AP564" t="str">
            <v>Interno</v>
          </cell>
          <cell r="AQ564" t="str">
            <v>Lisa Cristina Gomez Camargo</v>
          </cell>
          <cell r="AR564" t="str">
            <v>Subsecretaria de Fortalecimiento de Capacidades y Oportunidades</v>
          </cell>
          <cell r="AS564" t="str">
            <v>Subsecretaría de Fortalecimiento de Capacidades y Oportunidades</v>
          </cell>
          <cell r="AT564"/>
          <cell r="AU564">
            <v>55377000</v>
          </cell>
        </row>
        <row r="565">
          <cell r="A565">
            <v>551</v>
          </cell>
          <cell r="B565">
            <v>551</v>
          </cell>
          <cell r="C565" t="str">
            <v>CD-PS-555-2023</v>
          </cell>
          <cell r="D565">
            <v>151</v>
          </cell>
          <cell r="E565" t="str">
            <v>SECOPII</v>
          </cell>
          <cell r="F565" t="str">
            <v>Contratos</v>
          </cell>
          <cell r="G565" t="str">
            <v>17 17. Contrato de Prestación de Servicios</v>
          </cell>
          <cell r="H565" t="str">
            <v xml:space="preserve">31 31-Servicios Profesionales </v>
          </cell>
          <cell r="I565" t="str">
            <v>MARIA DEL PILAR BONILLA MARTINEZ</v>
          </cell>
          <cell r="J565">
            <v>52833019</v>
          </cell>
          <cell r="K565" t="str">
            <v>28/03/1980</v>
          </cell>
          <cell r="L565"/>
          <cell r="M565"/>
          <cell r="N565" t="str">
            <v>3 3. Único Contratista</v>
          </cell>
          <cell r="O565" t="str">
            <v xml:space="preserve">COLOMBIA </v>
          </cell>
          <cell r="P565" t="str">
            <v xml:space="preserve">BOGOTÁ </v>
          </cell>
          <cell r="Q565" t="str">
            <v xml:space="preserve">BOGOTÁ </v>
          </cell>
          <cell r="R565" t="str">
            <v>PSICOLOGA</v>
          </cell>
          <cell r="S565" t="str">
            <v>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565" t="str">
            <v>LAURA MARCELA TAMI LEAL</v>
          </cell>
          <cell r="U565" t="str">
            <v>1 1. Ley 80</v>
          </cell>
          <cell r="V565" t="str">
            <v>5 5. Contratación directa</v>
          </cell>
          <cell r="W565" t="str">
            <v>6 6. Otro</v>
          </cell>
          <cell r="X56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151</v>
          </cell>
          <cell r="Y565">
            <v>44963</v>
          </cell>
          <cell r="Z565">
            <v>44964</v>
          </cell>
          <cell r="AA565">
            <v>45281</v>
          </cell>
          <cell r="AB565" t="str">
            <v>MESES</v>
          </cell>
          <cell r="AC565">
            <v>10.566666666666666</v>
          </cell>
          <cell r="AD565" t="str">
            <v>DIAS</v>
          </cell>
          <cell r="AE565">
            <v>317</v>
          </cell>
          <cell r="AF565" t="str">
            <v>https://community.secop.gov.co/Public/Tendering/OpportunityDetail/Index?noticeUID=CO1.NTC.3936609&amp;isFromPublicArea=True&amp;isModal=true&amp;asPopupView=true</v>
          </cell>
          <cell r="AG565">
            <v>44963</v>
          </cell>
          <cell r="AH565" t="str">
            <v>1 1. Inversión</v>
          </cell>
          <cell r="AI565" t="str">
            <v>O23011603400000007672</v>
          </cell>
          <cell r="AJ565">
            <v>909</v>
          </cell>
          <cell r="AK565">
            <v>44930</v>
          </cell>
          <cell r="AL565">
            <v>55377000</v>
          </cell>
          <cell r="AM565">
            <v>598</v>
          </cell>
          <cell r="AN565">
            <v>44964</v>
          </cell>
          <cell r="AO565">
            <v>55377000</v>
          </cell>
          <cell r="AP565" t="str">
            <v>Interno</v>
          </cell>
          <cell r="AQ565" t="str">
            <v>Lisa Cristina Gomez Camargo</v>
          </cell>
          <cell r="AR565" t="str">
            <v>Subsecretaria de Fortalecimiento de Capacidades y Oportunidades</v>
          </cell>
          <cell r="AS565" t="str">
            <v>Subsecretaría de Fortalecimiento de Capacidades y Oportunidades</v>
          </cell>
          <cell r="AT565"/>
          <cell r="AU565">
            <v>55377000</v>
          </cell>
        </row>
        <row r="566">
          <cell r="A566">
            <v>552</v>
          </cell>
          <cell r="B566">
            <v>552</v>
          </cell>
          <cell r="C566" t="str">
            <v>CD-PS-556-2023</v>
          </cell>
          <cell r="D566">
            <v>352</v>
          </cell>
          <cell r="E566" t="str">
            <v>SECOPII</v>
          </cell>
          <cell r="F566" t="str">
            <v>Contratos</v>
          </cell>
          <cell r="G566" t="str">
            <v>17 17. Contrato de Prestación de Servicios</v>
          </cell>
          <cell r="H566" t="str">
            <v xml:space="preserve">31 31-Servicios Profesionales </v>
          </cell>
          <cell r="I566" t="str">
            <v>JESSICA PAOLA RIVERA ROA</v>
          </cell>
          <cell r="J566">
            <v>1014237872</v>
          </cell>
          <cell r="K566" t="str">
            <v>08/11/1992</v>
          </cell>
          <cell r="L566"/>
          <cell r="M566"/>
          <cell r="N566" t="str">
            <v>3 3. Único Contratista</v>
          </cell>
          <cell r="O566" t="str">
            <v>COLOMBIA</v>
          </cell>
          <cell r="P566" t="str">
            <v>BOGOTÁ</v>
          </cell>
          <cell r="Q566" t="str">
            <v>BOGOTÁ</v>
          </cell>
          <cell r="R566" t="str">
            <v>TRABAJADORA SOCIAL ESPECIALISTA EN PEDAGOGIA</v>
          </cell>
          <cell r="S566"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66" t="str">
            <v>LAURA MARCELA TAMI LEAL</v>
          </cell>
          <cell r="U566" t="str">
            <v>1 1. Ley 80</v>
          </cell>
          <cell r="V566" t="str">
            <v>5 5. Contratación directa</v>
          </cell>
          <cell r="W566" t="str">
            <v>6 6. Otro</v>
          </cell>
          <cell r="X566"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352</v>
          </cell>
          <cell r="Y566">
            <v>44963</v>
          </cell>
          <cell r="Z566">
            <v>44964</v>
          </cell>
          <cell r="AA566">
            <v>45291</v>
          </cell>
          <cell r="AB566" t="str">
            <v>MESES</v>
          </cell>
          <cell r="AC566">
            <v>10.9</v>
          </cell>
          <cell r="AD566" t="str">
            <v>DIAS</v>
          </cell>
          <cell r="AE566">
            <v>327</v>
          </cell>
          <cell r="AF566" t="str">
            <v>https://community.secop.gov.co/Public/Tendering/OpportunityDetail/Index?noticeUID=CO1.NTC.3938219&amp;isFromPublicArea=True&amp;isModal=true&amp;asPopupView=true</v>
          </cell>
          <cell r="AG566">
            <v>44963</v>
          </cell>
          <cell r="AH566" t="str">
            <v>1 1. Inversión</v>
          </cell>
          <cell r="AI566" t="str">
            <v>O23011603400000007734</v>
          </cell>
          <cell r="AJ566">
            <v>660</v>
          </cell>
          <cell r="AK566">
            <v>44930</v>
          </cell>
          <cell r="AL566">
            <v>63811000</v>
          </cell>
          <cell r="AM566">
            <v>592</v>
          </cell>
          <cell r="AN566">
            <v>44964</v>
          </cell>
          <cell r="AO566">
            <v>63811000</v>
          </cell>
          <cell r="AP566" t="str">
            <v>Interno</v>
          </cell>
          <cell r="AQ566" t="str">
            <v>Alexandra Quintero Benavides</v>
          </cell>
          <cell r="AR566" t="str">
            <v>Directora de la Eliminación de Violencias contra las Mujeres y Acceso a la Justicia</v>
          </cell>
          <cell r="AS566" t="str">
            <v>Dirección de la Eliminación de Violencias contra las Mujeres y Acceso a la Justicia</v>
          </cell>
          <cell r="AT566"/>
          <cell r="AU566">
            <v>63811000</v>
          </cell>
        </row>
        <row r="567">
          <cell r="A567">
            <v>553</v>
          </cell>
          <cell r="B567">
            <v>553</v>
          </cell>
          <cell r="C567" t="str">
            <v>CD-PS-557-2023</v>
          </cell>
          <cell r="D567">
            <v>709</v>
          </cell>
          <cell r="E567" t="str">
            <v>SECOPII</v>
          </cell>
          <cell r="F567" t="str">
            <v>Contratos</v>
          </cell>
          <cell r="G567" t="str">
            <v>17 17. Contrato de Prestación de Servicios</v>
          </cell>
          <cell r="H567" t="str">
            <v xml:space="preserve">31 31-Servicios Profesionales </v>
          </cell>
          <cell r="I567" t="str">
            <v>LAURA DANIELA GIRALDO MELO</v>
          </cell>
          <cell r="J567">
            <v>1014301031</v>
          </cell>
          <cell r="K567" t="str">
            <v>19/10/1998</v>
          </cell>
          <cell r="L567"/>
          <cell r="M567"/>
          <cell r="N567" t="str">
            <v>3 3. Único Contratista</v>
          </cell>
          <cell r="O567" t="str">
            <v>COLOMBIA</v>
          </cell>
          <cell r="P567" t="str">
            <v>BOGOTÁ</v>
          </cell>
          <cell r="Q567" t="str">
            <v>BOGOTÁ</v>
          </cell>
          <cell r="R567" t="str">
            <v>SOCIÓLOGA</v>
          </cell>
          <cell r="S567"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67" t="str">
            <v>LAURA MARCELA TAMI LEAL</v>
          </cell>
          <cell r="U567" t="str">
            <v>1 1. Ley 80</v>
          </cell>
          <cell r="V567" t="str">
            <v>5 5. Contratación directa</v>
          </cell>
          <cell r="W567" t="str">
            <v>6 6. Otro</v>
          </cell>
          <cell r="X567" t="str">
            <v>Apoyar a la Dirección de Gestión del Conocimiento en la implementación de los procesos formativos asociados a temas de derechos de las mujeres mediante el uso de herramientas TIC, TAC y TEP. pc 709</v>
          </cell>
          <cell r="Y567">
            <v>44963</v>
          </cell>
          <cell r="Z567">
            <v>44965</v>
          </cell>
          <cell r="AA567">
            <v>45291</v>
          </cell>
          <cell r="AB567" t="str">
            <v>MESES</v>
          </cell>
          <cell r="AC567">
            <v>10.866666666666667</v>
          </cell>
          <cell r="AD567" t="str">
            <v>DIAS</v>
          </cell>
          <cell r="AE567">
            <v>326</v>
          </cell>
          <cell r="AF567" t="str">
            <v>https://community.secop.gov.co/Public/Tendering/OpportunityDetail/Index?noticeUID=CO1.NTC.3937792&amp;isFromPublicArea=True&amp;isModal=true&amp;asPopupView=true</v>
          </cell>
          <cell r="AG567">
            <v>44963</v>
          </cell>
          <cell r="AH567" t="str">
            <v>1 1. Inversión</v>
          </cell>
          <cell r="AI567" t="str">
            <v>O23011601020000007673</v>
          </cell>
          <cell r="AJ567">
            <v>428</v>
          </cell>
          <cell r="AK567">
            <v>44930</v>
          </cell>
          <cell r="AL567">
            <v>41457500</v>
          </cell>
          <cell r="AM567">
            <v>625</v>
          </cell>
          <cell r="AN567">
            <v>44964</v>
          </cell>
          <cell r="AO567">
            <v>41457500</v>
          </cell>
          <cell r="AP567" t="str">
            <v>Interno</v>
          </cell>
          <cell r="AQ567" t="str">
            <v>Angie Paola Mesa Rojas</v>
          </cell>
          <cell r="AR567" t="str">
            <v>Directora de Gestión del Conocimiento</v>
          </cell>
          <cell r="AS567" t="str">
            <v>Dirección de Gestión del Conocimiento</v>
          </cell>
          <cell r="AT567"/>
          <cell r="AU567">
            <v>41457500</v>
          </cell>
        </row>
        <row r="568">
          <cell r="A568">
            <v>554</v>
          </cell>
          <cell r="B568">
            <v>554</v>
          </cell>
          <cell r="C568" t="str">
            <v>CD-PS-558-2023</v>
          </cell>
          <cell r="D568">
            <v>694</v>
          </cell>
          <cell r="E568" t="str">
            <v>SECOPII</v>
          </cell>
          <cell r="F568" t="str">
            <v>Contratos</v>
          </cell>
          <cell r="G568" t="str">
            <v>17 17. Contrato de Prestación de Servicios</v>
          </cell>
          <cell r="H568" t="str">
            <v xml:space="preserve">31 31-Servicios Profesionales </v>
          </cell>
          <cell r="I568" t="str">
            <v>LADY ALEXANDRA GALINDO ANGARITA</v>
          </cell>
          <cell r="J568">
            <v>1015395389</v>
          </cell>
          <cell r="K568" t="str">
            <v>01/07/1986</v>
          </cell>
          <cell r="L568"/>
          <cell r="M568"/>
          <cell r="N568" t="str">
            <v>3 3. Único Contratista</v>
          </cell>
          <cell r="O568" t="str">
            <v xml:space="preserve">COLOMBIA </v>
          </cell>
          <cell r="P568" t="str">
            <v>CUNDINAMARCA</v>
          </cell>
          <cell r="Q568" t="str">
            <v>BOGOTA D.C</v>
          </cell>
          <cell r="R568" t="str">
            <v>BACHILLER</v>
          </cell>
          <cell r="S568"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68" t="str">
            <v>LAURA MARCELA TAMI LEAL</v>
          </cell>
          <cell r="U568" t="str">
            <v>1 1. Ley 80</v>
          </cell>
          <cell r="V568" t="str">
            <v>5 5. Contratación directa</v>
          </cell>
          <cell r="W568" t="str">
            <v>6 6. Otro</v>
          </cell>
          <cell r="X568" t="str">
            <v>Apoyar a la Dirección de Gestión del Conocimiento en la implementación de los procesos formativos asociados a temas de derechos de las mujeres mediante el uso de herramientas TIC, TAC y TEP. pc 694</v>
          </cell>
          <cell r="Y568">
            <v>44963</v>
          </cell>
          <cell r="Z568">
            <v>44964</v>
          </cell>
          <cell r="AA568">
            <v>45291</v>
          </cell>
          <cell r="AB568" t="str">
            <v>MESES</v>
          </cell>
          <cell r="AC568">
            <v>10.9</v>
          </cell>
          <cell r="AD568" t="str">
            <v>DIAS</v>
          </cell>
          <cell r="AE568">
            <v>327</v>
          </cell>
          <cell r="AF568" t="str">
            <v>https://community.secop.gov.co/Public/Tendering/OpportunityDetail/Index?noticeUID=CO1.NTC.3938164&amp;isFromPublicArea=True&amp;isModal=true&amp;asPopupView=true</v>
          </cell>
          <cell r="AG568">
            <v>44963</v>
          </cell>
          <cell r="AH568" t="str">
            <v>1 1. Inversión</v>
          </cell>
          <cell r="AI568" t="str">
            <v>O23011601020000007673</v>
          </cell>
          <cell r="AJ568">
            <v>410</v>
          </cell>
          <cell r="AK568">
            <v>44930</v>
          </cell>
          <cell r="AL568">
            <v>41457500</v>
          </cell>
          <cell r="AM568">
            <v>605</v>
          </cell>
          <cell r="AN568">
            <v>44964</v>
          </cell>
          <cell r="AO568">
            <v>41457500</v>
          </cell>
          <cell r="AP568" t="str">
            <v>Interno</v>
          </cell>
          <cell r="AQ568" t="str">
            <v>Angie Paola Mesa Rojas</v>
          </cell>
          <cell r="AR568" t="str">
            <v>Directora de Gestión del Conocimiento</v>
          </cell>
          <cell r="AS568" t="str">
            <v>Dirección de Gestión del Conocimiento</v>
          </cell>
          <cell r="AT568"/>
          <cell r="AU568">
            <v>41457500</v>
          </cell>
        </row>
        <row r="569">
          <cell r="A569">
            <v>555</v>
          </cell>
          <cell r="B569">
            <v>555</v>
          </cell>
          <cell r="C569" t="str">
            <v>CD-PS-559-2023</v>
          </cell>
          <cell r="D569">
            <v>463</v>
          </cell>
          <cell r="E569" t="str">
            <v>SECOPII</v>
          </cell>
          <cell r="F569" t="str">
            <v>Contratos</v>
          </cell>
          <cell r="G569" t="str">
            <v>17 17. Contrato de Prestación de Servicios</v>
          </cell>
          <cell r="H569" t="str">
            <v xml:space="preserve">31 31-Servicios Profesionales </v>
          </cell>
          <cell r="I569" t="str">
            <v>MARIA CARLINA GALINDO VILLALBA</v>
          </cell>
          <cell r="J569">
            <v>1020739089</v>
          </cell>
          <cell r="K569" t="str">
            <v>13/02/1989</v>
          </cell>
          <cell r="L569"/>
          <cell r="M569"/>
          <cell r="N569" t="str">
            <v>3 3. Único Contratista</v>
          </cell>
          <cell r="O569" t="str">
            <v>COLOMBIA</v>
          </cell>
          <cell r="P569" t="str">
            <v>HUILA</v>
          </cell>
          <cell r="Q569" t="str">
            <v>RIVERA</v>
          </cell>
          <cell r="R569" t="str">
            <v>ingeniería industrial</v>
          </cell>
          <cell r="S569" t="str">
            <v>Título Profesional con 
tarjeta profesional cuando 
sea aplicable en cualquiera 
de los siguientes Núcleos 
Básicos del Conocimiento: 
Administración, 
Economía, Ingeniería 
Industrial y afines, 
Ingeniería Administrativa 
y afines. Derecho y afines
Título de especialización 
en: Áreas afines a los NBC 
establecidos
Mínimo dieciocho
(18) meses de 
experiencia 
profesional
Título de postgrado en la 
Modalidad de Especialización por 
dos (2) años de experiencia 
profesional o viceversa, esto según 
lo establecido en la Resolución 
0012 del 12 de enero de 2017</v>
          </cell>
          <cell r="T569" t="str">
            <v>LAURA MARCELA TAMI LEAL</v>
          </cell>
          <cell r="U569" t="str">
            <v>1 1. Ley 80</v>
          </cell>
          <cell r="V569" t="str">
            <v>5 5. Contratación directa</v>
          </cell>
          <cell r="W569" t="str">
            <v>6 6. Otro</v>
          </cell>
          <cell r="X569" t="str">
            <v>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  PC 463</v>
          </cell>
          <cell r="Y569">
            <v>44963</v>
          </cell>
          <cell r="Z569">
            <v>44964</v>
          </cell>
          <cell r="AA569">
            <v>45236</v>
          </cell>
          <cell r="AB569" t="str">
            <v>MESES</v>
          </cell>
          <cell r="AC569">
            <v>9.0666666666666664</v>
          </cell>
          <cell r="AD569" t="str">
            <v>DIAS</v>
          </cell>
          <cell r="AE569">
            <v>272</v>
          </cell>
          <cell r="AF569" t="str">
            <v>https://community.secop.gov.co/Public/Tendering/OpportunityDetail/Index?noticeUID=CO1.NTC.3938215&amp;isFromPublicArea=True&amp;isModal=true&amp;asPopupView=true</v>
          </cell>
          <cell r="AG569">
            <v>44963</v>
          </cell>
          <cell r="AH569" t="str">
            <v>1 1. Inversión</v>
          </cell>
          <cell r="AI569" t="str">
            <v>O23011601020000007675</v>
          </cell>
          <cell r="AJ569">
            <v>391</v>
          </cell>
          <cell r="AK569">
            <v>44930</v>
          </cell>
          <cell r="AL569">
            <v>61704000</v>
          </cell>
          <cell r="AM569">
            <v>597</v>
          </cell>
          <cell r="AN569">
            <v>44964</v>
          </cell>
          <cell r="AO569">
            <v>61704000</v>
          </cell>
          <cell r="AP569" t="str">
            <v>Interno</v>
          </cell>
          <cell r="AQ569" t="str">
            <v>Marcela Enciso Gaitan</v>
          </cell>
          <cell r="AR569" t="str">
            <v>Directora de Territorialización de Derechos y Participación</v>
          </cell>
          <cell r="AS569" t="str">
            <v>Dirección de Territorialización de Derechos y Participación</v>
          </cell>
          <cell r="AT569"/>
          <cell r="AU569">
            <v>61704000</v>
          </cell>
        </row>
        <row r="570">
          <cell r="A570">
            <v>556</v>
          </cell>
          <cell r="B570">
            <v>556</v>
          </cell>
          <cell r="C570" t="str">
            <v>CD-PS-560-2023</v>
          </cell>
          <cell r="D570">
            <v>707</v>
          </cell>
          <cell r="E570" t="str">
            <v>SECOPII</v>
          </cell>
          <cell r="F570" t="str">
            <v>Contratos</v>
          </cell>
          <cell r="G570" t="str">
            <v>17 17. Contrato de Prestación de Servicios</v>
          </cell>
          <cell r="H570" t="str">
            <v xml:space="preserve">31 31-Servicios Profesionales </v>
          </cell>
          <cell r="I570" t="str">
            <v>YINA FERNANDA ROBAYO CARDENAS</v>
          </cell>
          <cell r="J570">
            <v>1033697548</v>
          </cell>
          <cell r="K570" t="str">
            <v>15/06/1988</v>
          </cell>
          <cell r="L570"/>
          <cell r="M570"/>
          <cell r="N570" t="str">
            <v>3 3. Único Contratista</v>
          </cell>
          <cell r="O570" t="str">
            <v xml:space="preserve">COLOMBIA </v>
          </cell>
          <cell r="P570" t="str">
            <v xml:space="preserve">BOGOTÁ </v>
          </cell>
          <cell r="Q570" t="str">
            <v>BOGOTÁ</v>
          </cell>
          <cell r="R570" t="str">
            <v>LICENCIADA EN BASICA CON ENFASIS EN LENGUA CASTELLANAS</v>
          </cell>
          <cell r="S570"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70" t="str">
            <v>LAURA MARCELA TAMI LEAL</v>
          </cell>
          <cell r="U570" t="str">
            <v>1 1. Ley 80</v>
          </cell>
          <cell r="V570" t="str">
            <v>5 5. Contratación directa</v>
          </cell>
          <cell r="W570" t="str">
            <v>6 6. Otro</v>
          </cell>
          <cell r="X570" t="str">
            <v>Apoyar a la Dirección de Gestión del Conocimiento en la implementación de los procesos formativos asociados a temas de derechos de las mujeres mediante el uso de herramientas TIC, TAC y TEP. pc 707</v>
          </cell>
          <cell r="Y570">
            <v>44963</v>
          </cell>
          <cell r="Z570">
            <v>44964</v>
          </cell>
          <cell r="AA570">
            <v>45291</v>
          </cell>
          <cell r="AB570" t="str">
            <v>MESES</v>
          </cell>
          <cell r="AC570">
            <v>10.9</v>
          </cell>
          <cell r="AD570" t="str">
            <v>DIAS</v>
          </cell>
          <cell r="AE570">
            <v>327</v>
          </cell>
          <cell r="AF570" t="str">
            <v>https://community.secop.gov.co/Public/Tendering/OpportunityDetail/Index?noticeUID=CO1.NTC.3938437&amp;isFromPublicArea=True&amp;isModal=true&amp;asPopupView=true</v>
          </cell>
          <cell r="AG570">
            <v>44963</v>
          </cell>
          <cell r="AH570" t="str">
            <v>1 1. Inversión</v>
          </cell>
          <cell r="AI570" t="str">
            <v>O23011601020000007673</v>
          </cell>
          <cell r="AJ570">
            <v>426</v>
          </cell>
          <cell r="AK570">
            <v>44930</v>
          </cell>
          <cell r="AL570">
            <v>41457500</v>
          </cell>
          <cell r="AM570">
            <v>606</v>
          </cell>
          <cell r="AN570">
            <v>44964</v>
          </cell>
          <cell r="AO570">
            <v>41457500</v>
          </cell>
          <cell r="AP570" t="str">
            <v>Interno</v>
          </cell>
          <cell r="AQ570" t="str">
            <v>Angie Paola Mesa Rojas</v>
          </cell>
          <cell r="AR570" t="str">
            <v>Directora de Gestión del Conocimiento</v>
          </cell>
          <cell r="AS570" t="str">
            <v>Dirección de Gestión del Conocimiento</v>
          </cell>
          <cell r="AT570"/>
          <cell r="AU570">
            <v>41457500</v>
          </cell>
        </row>
        <row r="571">
          <cell r="A571">
            <v>557</v>
          </cell>
          <cell r="B571">
            <v>557</v>
          </cell>
          <cell r="C571" t="str">
            <v>CD-PS-561-2023</v>
          </cell>
          <cell r="D571">
            <v>714</v>
          </cell>
          <cell r="E571" t="str">
            <v>SECOPII</v>
          </cell>
          <cell r="F571" t="str">
            <v>Contratos</v>
          </cell>
          <cell r="G571" t="str">
            <v>17 17. Contrato de Prestación de Servicios</v>
          </cell>
          <cell r="H571" t="str">
            <v xml:space="preserve">31 31-Servicios Profesionales </v>
          </cell>
          <cell r="I571" t="str">
            <v>MARIA DEL PILAR GONZALEZ RUBIO</v>
          </cell>
          <cell r="J571">
            <v>35537991</v>
          </cell>
          <cell r="K571" t="str">
            <v>27/11/1985</v>
          </cell>
          <cell r="L571"/>
          <cell r="M571"/>
          <cell r="N571" t="str">
            <v>3 3. Único Contratista</v>
          </cell>
          <cell r="O571" t="str">
            <v>Colombia</v>
          </cell>
          <cell r="P571" t="str">
            <v>Cundinamarca</v>
          </cell>
          <cell r="Q571" t="str">
            <v>San Juan De Rioseco</v>
          </cell>
          <cell r="R571" t="str">
            <v>PSICOLOGÍA
ESPECIALIZACIÓN EN PSICOLOGÍA DE LAS ORGANIZACIONES</v>
          </cell>
          <cell r="S571"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571" t="str">
            <v>LAURA MARCELA TAMI LEAL</v>
          </cell>
          <cell r="U571" t="str">
            <v>1 1. Ley 80</v>
          </cell>
          <cell r="V571" t="str">
            <v>5 5. Contratación directa</v>
          </cell>
          <cell r="W571" t="str">
            <v>6 6. Otro</v>
          </cell>
          <cell r="X571" t="str">
            <v>Apoyar a la Dirección de Gestión del Conocimiento en la implementación de los procesos formativos asociados a temas de derechos de las mujeres así como el desarrollo de sus capacidades y habilidades. PC 714</v>
          </cell>
          <cell r="Y571">
            <v>44963</v>
          </cell>
          <cell r="Z571">
            <v>44967</v>
          </cell>
          <cell r="AA571">
            <v>45291</v>
          </cell>
          <cell r="AB571" t="str">
            <v>MESES</v>
          </cell>
          <cell r="AC571">
            <v>10.8</v>
          </cell>
          <cell r="AD571" t="str">
            <v>DIAS</v>
          </cell>
          <cell r="AE571">
            <v>324</v>
          </cell>
          <cell r="AF571" t="str">
            <v>https://community.secop.gov.co/Public/Tendering/OpportunityDetail/Index?noticeUID=CO1.NTC.3939124&amp;isFromPublicArea=True&amp;isModal=true&amp;asPopupView=true</v>
          </cell>
          <cell r="AG571">
            <v>44963</v>
          </cell>
          <cell r="AH571" t="str">
            <v>1 1. Inversión</v>
          </cell>
          <cell r="AI571" t="str">
            <v>O23011601020000007673</v>
          </cell>
          <cell r="AJ571">
            <v>433</v>
          </cell>
          <cell r="AK571">
            <v>44930</v>
          </cell>
          <cell r="AL571">
            <v>41457500</v>
          </cell>
          <cell r="AM571">
            <v>608</v>
          </cell>
          <cell r="AN571">
            <v>44964</v>
          </cell>
          <cell r="AO571">
            <v>41457500</v>
          </cell>
          <cell r="AP571" t="str">
            <v>Interno</v>
          </cell>
          <cell r="AQ571" t="str">
            <v>Angie Paola Mesa Rojas</v>
          </cell>
          <cell r="AR571" t="str">
            <v>Directora de Gestión del Conocimiento</v>
          </cell>
          <cell r="AS571" t="str">
            <v>Dirección de Gestión del Conocimiento</v>
          </cell>
          <cell r="AT571"/>
          <cell r="AU571">
            <v>41457500</v>
          </cell>
        </row>
        <row r="572">
          <cell r="A572">
            <v>558</v>
          </cell>
          <cell r="B572">
            <v>558</v>
          </cell>
          <cell r="C572" t="str">
            <v>CD-PS-562-2023</v>
          </cell>
          <cell r="D572">
            <v>596</v>
          </cell>
          <cell r="E572" t="str">
            <v>SECOPII</v>
          </cell>
          <cell r="F572" t="str">
            <v>Contratos</v>
          </cell>
          <cell r="G572" t="str">
            <v>17 17. Contrato de Prestación de Servicios</v>
          </cell>
          <cell r="H572" t="str">
            <v xml:space="preserve">31 31-Servicios Profesionales </v>
          </cell>
          <cell r="I572" t="str">
            <v>LUISA ALEJANDRA CADENA PEÑUELA</v>
          </cell>
          <cell r="J572">
            <v>1013690179</v>
          </cell>
          <cell r="K572">
            <v>36365</v>
          </cell>
          <cell r="L572"/>
          <cell r="M572"/>
          <cell r="N572" t="str">
            <v>3 3. Único Contratista</v>
          </cell>
          <cell r="O572" t="str">
            <v>COLOMBIA</v>
          </cell>
          <cell r="P572" t="str">
            <v>BOGOTÁ</v>
          </cell>
          <cell r="Q572" t="str">
            <v>BOGOTÁ</v>
          </cell>
          <cell r="R572" t="str">
            <v>TRABAJADORA SOCIAL</v>
          </cell>
          <cell r="S572" t="str">
            <v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72" t="str">
            <v>LAURA MARCELA TAMI LEAL</v>
          </cell>
          <cell r="U572" t="str">
            <v>1 1. Ley 80</v>
          </cell>
          <cell r="V572" t="str">
            <v>5 5. Contratación directa</v>
          </cell>
          <cell r="W572" t="str">
            <v>6 6. Otro</v>
          </cell>
          <cell r="X572" t="str">
            <v>Prestar servicios profesionales para apoyar la consolidación del componente de formación de la estrategia de cuidado a cuidadoras en el marco del Sistema Distrital de Cuidado. PC596</v>
          </cell>
          <cell r="Y572">
            <v>44963</v>
          </cell>
          <cell r="Z572">
            <v>44964</v>
          </cell>
          <cell r="AA572">
            <v>45291</v>
          </cell>
          <cell r="AB572" t="str">
            <v>MESES</v>
          </cell>
          <cell r="AC572">
            <v>10.9</v>
          </cell>
          <cell r="AD572" t="str">
            <v>DIAS</v>
          </cell>
          <cell r="AE572">
            <v>327</v>
          </cell>
          <cell r="AF572" t="str">
            <v>https://community.secop.gov.co/Public/Tendering/OpportunityDetail/Index?noticeUID=CO1.NTC.3940884&amp;isFromPublicArea=True&amp;isModal=true&amp;asPopupView=true</v>
          </cell>
          <cell r="AG572">
            <v>44963</v>
          </cell>
          <cell r="AH572" t="str">
            <v>1 1. Inversión</v>
          </cell>
          <cell r="AI572" t="str">
            <v>O23011601060000007718</v>
          </cell>
          <cell r="AJ572">
            <v>628</v>
          </cell>
          <cell r="AK572">
            <v>44930</v>
          </cell>
          <cell r="AL572">
            <v>41457500</v>
          </cell>
          <cell r="AM572">
            <v>614</v>
          </cell>
          <cell r="AN572">
            <v>44964</v>
          </cell>
          <cell r="AO572">
            <v>39655000</v>
          </cell>
          <cell r="AP572" t="str">
            <v>Interno</v>
          </cell>
          <cell r="AQ572" t="str">
            <v>Luz Angela Ramirez Salgado</v>
          </cell>
          <cell r="AR572" t="str">
            <v>Directora del Sistema de Cuidado</v>
          </cell>
          <cell r="AS572" t="str">
            <v>Dirección del Sistema de Cuidado</v>
          </cell>
          <cell r="AT572"/>
          <cell r="AU572">
            <v>39655000</v>
          </cell>
        </row>
        <row r="573">
          <cell r="A573">
            <v>559</v>
          </cell>
          <cell r="B573">
            <v>559</v>
          </cell>
          <cell r="C573" t="str">
            <v>CD-PS-563-2023</v>
          </cell>
          <cell r="D573">
            <v>797</v>
          </cell>
          <cell r="E573" t="str">
            <v>SECOPII</v>
          </cell>
          <cell r="F573" t="str">
            <v>Contratos</v>
          </cell>
          <cell r="G573" t="str">
            <v>17 17. Contrato de Prestación de Servicios</v>
          </cell>
          <cell r="H573" t="str">
            <v xml:space="preserve">31 31-Servicios Profesionales </v>
          </cell>
          <cell r="I573" t="str">
            <v>LAURA VANESA ROJAS RODRIGUEZ</v>
          </cell>
          <cell r="J573">
            <v>1023973190</v>
          </cell>
          <cell r="K573">
            <v>36137</v>
          </cell>
          <cell r="L573"/>
          <cell r="M573"/>
          <cell r="N573" t="str">
            <v>3 3. Único Contratista</v>
          </cell>
          <cell r="O573" t="str">
            <v xml:space="preserve">COLOMBIA </v>
          </cell>
          <cell r="P573" t="str">
            <v xml:space="preserve">BOGOTÁ </v>
          </cell>
          <cell r="Q573" t="str">
            <v>BOGOTÁ</v>
          </cell>
          <cell r="R573" t="str">
            <v>trabajo social</v>
          </cell>
          <cell r="S573" t="str">
            <v>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573" t="str">
            <v>LAURA MARCELA TAMI LEAL</v>
          </cell>
          <cell r="U573" t="str">
            <v>1 1. Ley 80</v>
          </cell>
          <cell r="V573" t="str">
            <v>5 5. Contratación directa</v>
          </cell>
          <cell r="W573" t="str">
            <v>6 6. Otro</v>
          </cell>
          <cell r="X573" t="str">
            <v>Prestar servicios profesionales para apoyar la consolidación del componente de formación de la estrategia de cuidado a cuidadoras en el marco del Sistema Distrital de Cuidado. PC597</v>
          </cell>
          <cell r="Y573">
            <v>44963</v>
          </cell>
          <cell r="Z573">
            <v>44964</v>
          </cell>
          <cell r="AA573">
            <v>45291</v>
          </cell>
          <cell r="AB573" t="str">
            <v>MESES</v>
          </cell>
          <cell r="AC573">
            <v>10.9</v>
          </cell>
          <cell r="AD573" t="str">
            <v>DIAS</v>
          </cell>
          <cell r="AE573">
            <v>327</v>
          </cell>
          <cell r="AF573" t="str">
            <v>https://community.secop.gov.co/Public/Tendering/OpportunityDetail/Index?noticeUID=CO1.NTC.3941710&amp;isFromPublicArea=True&amp;isModal=true&amp;asPopupView=true</v>
          </cell>
          <cell r="AG573">
            <v>44963</v>
          </cell>
          <cell r="AH573" t="str">
            <v>1 1. Inversión</v>
          </cell>
          <cell r="AI573" t="str">
            <v>O23011601060000007718</v>
          </cell>
          <cell r="AJ573">
            <v>629</v>
          </cell>
          <cell r="AK573">
            <v>44930</v>
          </cell>
          <cell r="AL573">
            <v>41457500</v>
          </cell>
          <cell r="AM573">
            <v>616</v>
          </cell>
          <cell r="AN573">
            <v>44964</v>
          </cell>
          <cell r="AO573">
            <v>39655000</v>
          </cell>
          <cell r="AP573" t="str">
            <v>Interno</v>
          </cell>
          <cell r="AQ573" t="str">
            <v>Luz Angela Ramirez Salgado</v>
          </cell>
          <cell r="AR573" t="str">
            <v>Directora del Sistema de Cuidado</v>
          </cell>
          <cell r="AS573" t="str">
            <v>Dirección del Sistema de Cuidado</v>
          </cell>
          <cell r="AT573"/>
          <cell r="AU573">
            <v>39655000</v>
          </cell>
        </row>
        <row r="574">
          <cell r="A574">
            <v>560</v>
          </cell>
          <cell r="B574">
            <v>560</v>
          </cell>
          <cell r="C574" t="str">
            <v>CD-PS-564-2023</v>
          </cell>
          <cell r="D574">
            <v>598</v>
          </cell>
          <cell r="E574" t="str">
            <v>SECOPII</v>
          </cell>
          <cell r="F574" t="str">
            <v>Contratos</v>
          </cell>
          <cell r="G574" t="str">
            <v>17 17. Contrato de Prestación de Servicios</v>
          </cell>
          <cell r="H574" t="str">
            <v xml:space="preserve">31 31-Servicios Profesionales </v>
          </cell>
          <cell r="I574" t="str">
            <v>MARIA JOSE ZAPATA AMAYA</v>
          </cell>
          <cell r="J574">
            <v>1072707243</v>
          </cell>
          <cell r="K574">
            <v>34956</v>
          </cell>
          <cell r="L574"/>
          <cell r="M574"/>
          <cell r="N574" t="str">
            <v>3 3. Único Contratista</v>
          </cell>
          <cell r="O574" t="str">
            <v>Colombia</v>
          </cell>
          <cell r="P574" t="str">
            <v>Bogotá D.C.</v>
          </cell>
          <cell r="Q574" t="str">
            <v>Bogotá D.C.</v>
          </cell>
          <cell r="R574" t="str">
            <v>POLÍTICA Y RELACIONES INTERNACIONALES</v>
          </cell>
          <cell r="S574" t="str">
            <v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74" t="str">
            <v>LAURA MARCELA TAMI LEAL</v>
          </cell>
          <cell r="U574" t="str">
            <v>1 1. Ley 80</v>
          </cell>
          <cell r="V574" t="str">
            <v>5 5. Contratación directa</v>
          </cell>
          <cell r="W574" t="str">
            <v>6 6. Otro</v>
          </cell>
          <cell r="X574" t="str">
            <v>Prestar servicios profesionales para apoyar la consolidación del componente de formación de la estrategia de cuidado a cuidadoras en el marco del Sistema Distrital de Cuidado. PC598</v>
          </cell>
          <cell r="Y574">
            <v>44963</v>
          </cell>
          <cell r="Z574">
            <v>44964</v>
          </cell>
          <cell r="AA574">
            <v>45291</v>
          </cell>
          <cell r="AB574" t="str">
            <v>MESES</v>
          </cell>
          <cell r="AC574">
            <v>10.9</v>
          </cell>
          <cell r="AD574" t="str">
            <v>DIAS</v>
          </cell>
          <cell r="AE574">
            <v>327</v>
          </cell>
          <cell r="AF574" t="str">
            <v>https://community.secop.gov.co/Public/Tendering/OpportunityDetail/Index?noticeUID=CO1.NTC.3941833&amp;isFromPublicArea=True&amp;isModal=true&amp;asPopupView=true</v>
          </cell>
          <cell r="AG574">
            <v>44964</v>
          </cell>
          <cell r="AH574" t="str">
            <v>1 1. Inversión</v>
          </cell>
          <cell r="AI574" t="str">
            <v>O23011601060000007718</v>
          </cell>
          <cell r="AJ574">
            <v>630</v>
          </cell>
          <cell r="AK574">
            <v>44930</v>
          </cell>
          <cell r="AL574">
            <v>41457500</v>
          </cell>
          <cell r="AM574">
            <v>617</v>
          </cell>
          <cell r="AN574">
            <v>44964</v>
          </cell>
          <cell r="AO574">
            <v>39655000</v>
          </cell>
          <cell r="AP574" t="str">
            <v>Interno</v>
          </cell>
          <cell r="AQ574" t="str">
            <v>Luz Angela Ramirez Salgado</v>
          </cell>
          <cell r="AR574" t="str">
            <v>Directora del Sistema de Cuidado</v>
          </cell>
          <cell r="AS574" t="str">
            <v>Dirección del Sistema de Cuidado</v>
          </cell>
          <cell r="AT574"/>
          <cell r="AU574">
            <v>39655000</v>
          </cell>
        </row>
        <row r="575">
          <cell r="A575">
            <v>561</v>
          </cell>
          <cell r="B575">
            <v>561</v>
          </cell>
          <cell r="C575" t="str">
            <v>CD-PS-565-2023</v>
          </cell>
          <cell r="D575">
            <v>657</v>
          </cell>
          <cell r="E575" t="str">
            <v>SECOPII</v>
          </cell>
          <cell r="F575" t="str">
            <v>Contratos</v>
          </cell>
          <cell r="G575" t="str">
            <v>17 17. Contrato de Prestación de Servicios</v>
          </cell>
          <cell r="H575" t="str">
            <v xml:space="preserve">31 31-Servicios Profesionales </v>
          </cell>
          <cell r="I575" t="str">
            <v>GABRIEL GUSTAVO OJEDA PEPINOSA</v>
          </cell>
          <cell r="J575">
            <v>75088692</v>
          </cell>
          <cell r="K575" t="str">
            <v>18/10/1978</v>
          </cell>
          <cell r="L575"/>
          <cell r="M575"/>
          <cell r="N575" t="str">
            <v>3 3. Único Contratista</v>
          </cell>
          <cell r="O575" t="str">
            <v>COLOMBIA</v>
          </cell>
          <cell r="P575" t="str">
            <v>NARIÑO</v>
          </cell>
          <cell r="Q575" t="str">
            <v>IPIALES</v>
          </cell>
          <cell r="R575" t="str">
            <v>INGENIERO ELECTRICO</v>
          </cell>
          <cell r="S575" t="str">
            <v>Título Profesional con tarjeta si aplica en carreras del 
NBC de: Ingeniería de sistemas, telemática y afines; 
Ingeniería eléctrica y afines; Ingeniería electrónica,
telecomunicaciones y afines; Diseño; Artes plásticas, 
visuales y Afines; Ingeniería Civil y Afines
Título de posgrado en la modalidad de Especialización 
o su equivalencia.
Veintinueve (29) 
meses de 
experiencia 
profesional
De ser necesario se 
aplicará la
equivalencia 
contenida en el 
articulo cuarto de la 
Resolución No. 012 
de 2017.</v>
          </cell>
          <cell r="T575" t="str">
            <v>LAURA MARCELA TAMI LEAL</v>
          </cell>
          <cell r="U575" t="str">
            <v>1 1. Ley 80</v>
          </cell>
          <cell r="V575" t="str">
            <v>5 5. Contratación directa</v>
          </cell>
          <cell r="W575" t="str">
            <v>6 6. Otro</v>
          </cell>
          <cell r="X575" t="str">
            <v>Prestar servicios profesionales a la Dirección de Gestión del Conocimiento participando en la implementación y actualización de la estrategia de visualización de la información producida por parte del Observatorio de Mujeres y Equidad de Género - OMEG. PC 657</v>
          </cell>
          <cell r="Y575">
            <v>44963</v>
          </cell>
          <cell r="Z575">
            <v>44965</v>
          </cell>
          <cell r="AA575">
            <v>45291</v>
          </cell>
          <cell r="AB575" t="str">
            <v>MESES</v>
          </cell>
          <cell r="AC575">
            <v>10.866666666666667</v>
          </cell>
          <cell r="AD575" t="str">
            <v>DIAS</v>
          </cell>
          <cell r="AE575">
            <v>326</v>
          </cell>
          <cell r="AF575" t="str">
            <v>https://community.secop.gov.co/Public/Tendering/OpportunityDetail/Index?noticeUID=CO1.NTC.3941139&amp;isFromPublicArea=True&amp;isModal=true&amp;asPopupView=true</v>
          </cell>
          <cell r="AG575">
            <v>44963</v>
          </cell>
          <cell r="AH575" t="str">
            <v>1 1. Inversión</v>
          </cell>
          <cell r="AI575" t="str">
            <v>O23011605530000007668</v>
          </cell>
          <cell r="AJ575">
            <v>516</v>
          </cell>
          <cell r="AK575">
            <v>44930</v>
          </cell>
          <cell r="AL575">
            <v>97037000</v>
          </cell>
          <cell r="AM575">
            <v>603</v>
          </cell>
          <cell r="AN575">
            <v>44964</v>
          </cell>
          <cell r="AO575">
            <v>92818000</v>
          </cell>
          <cell r="AP575" t="str">
            <v>Interno</v>
          </cell>
          <cell r="AQ575" t="str">
            <v>Angie Paola Mesa Rojas</v>
          </cell>
          <cell r="AR575" t="str">
            <v>Directora de Gestión del Conocimiento</v>
          </cell>
          <cell r="AS575" t="str">
            <v>Dirección de Gestión del Conocimiento</v>
          </cell>
          <cell r="AT575"/>
          <cell r="AU575">
            <v>92818000</v>
          </cell>
        </row>
        <row r="576">
          <cell r="A576">
            <v>562</v>
          </cell>
          <cell r="B576">
            <v>562</v>
          </cell>
          <cell r="C576" t="str">
            <v>CD-PS-566-2023</v>
          </cell>
          <cell r="D576">
            <v>421</v>
          </cell>
          <cell r="E576" t="str">
            <v>SECOPII</v>
          </cell>
          <cell r="F576" t="str">
            <v>Contratos</v>
          </cell>
          <cell r="G576" t="str">
            <v>17 17. Contrato de Prestación de Servicios</v>
          </cell>
          <cell r="H576" t="str">
            <v xml:space="preserve">31 31-Servicios Profesionales </v>
          </cell>
          <cell r="I576" t="str">
            <v>DIANA MILENA CHINCHILLA ROMERO</v>
          </cell>
          <cell r="J576">
            <v>1018459581</v>
          </cell>
          <cell r="K576" t="str">
            <v>23/05/1993</v>
          </cell>
          <cell r="L576"/>
          <cell r="M576"/>
          <cell r="N576" t="str">
            <v>3 3. Único Contratista</v>
          </cell>
          <cell r="O576" t="str">
            <v>COLOMBIA</v>
          </cell>
          <cell r="P576" t="str">
            <v>CUNDINAMARCA</v>
          </cell>
          <cell r="Q576" t="str">
            <v>BOGOTÁ</v>
          </cell>
          <cell r="R576" t="str">
            <v>Trabajadora Social</v>
          </cell>
          <cell r="S576"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76" t="str">
            <v>LAURA MARCELA TAMI LEAL</v>
          </cell>
          <cell r="U576" t="str">
            <v>1 1. Ley 80</v>
          </cell>
          <cell r="V576" t="str">
            <v>5 5. Contratación directa</v>
          </cell>
          <cell r="W576" t="str">
            <v>6 6. Otro</v>
          </cell>
          <cell r="X576" t="str">
            <v>Prestar servicios profesionales para  la realización de  Primera Atención, seguimiento de casos y acciones orientadas al empoderamiento de las mujeres en la Casas de Igualdad de Oportunidades para las Mujeres que le sea asignada PC 421</v>
          </cell>
          <cell r="Y576">
            <v>44963</v>
          </cell>
          <cell r="Z576">
            <v>44964</v>
          </cell>
          <cell r="AA576">
            <v>45286</v>
          </cell>
          <cell r="AB576" t="str">
            <v>MESES</v>
          </cell>
          <cell r="AC576">
            <v>10.733333333333333</v>
          </cell>
          <cell r="AD576" t="str">
            <v>DIAS</v>
          </cell>
          <cell r="AE576">
            <v>322</v>
          </cell>
          <cell r="AF576" t="str">
            <v>https://community.secop.gov.co/Public/Tendering/OpportunityDetail/Index?noticeUID=CO1.NTC.3940035&amp;isFromPublicArea=True&amp;isModal=true&amp;asPopupView=true</v>
          </cell>
          <cell r="AG576">
            <v>44963</v>
          </cell>
          <cell r="AH576" t="str">
            <v>1 1. Inversión</v>
          </cell>
          <cell r="AI576" t="str">
            <v>O23011601020000007675</v>
          </cell>
          <cell r="AJ576">
            <v>351</v>
          </cell>
          <cell r="AK576">
            <v>44930</v>
          </cell>
          <cell r="AL576">
            <v>54933333</v>
          </cell>
          <cell r="AM576">
            <v>611</v>
          </cell>
          <cell r="AN576">
            <v>44964</v>
          </cell>
          <cell r="AO576">
            <v>54933333</v>
          </cell>
          <cell r="AP576" t="str">
            <v>Interno</v>
          </cell>
          <cell r="AQ576" t="str">
            <v>Marcela Enciso Gaitan</v>
          </cell>
          <cell r="AR576" t="str">
            <v>Directora de Territorialización de Derechos y Participación</v>
          </cell>
          <cell r="AS576" t="str">
            <v>Dirección de Territorialización de Derechos y Participación</v>
          </cell>
          <cell r="AT576"/>
          <cell r="AU576">
            <v>54933333</v>
          </cell>
        </row>
        <row r="577">
          <cell r="A577">
            <v>563</v>
          </cell>
          <cell r="B577">
            <v>563</v>
          </cell>
          <cell r="C577" t="str">
            <v>CD-PS-567-2023</v>
          </cell>
          <cell r="D577">
            <v>345</v>
          </cell>
          <cell r="E577" t="str">
            <v>SECOPII</v>
          </cell>
          <cell r="F577" t="str">
            <v>Contratos</v>
          </cell>
          <cell r="G577" t="str">
            <v>17 17. Contrato de Prestación de Servicios</v>
          </cell>
          <cell r="H577" t="str">
            <v xml:space="preserve">31 31-Servicios Profesionales </v>
          </cell>
          <cell r="I577" t="str">
            <v>INGRIT YOLIMA NEUTA PALACIOS</v>
          </cell>
          <cell r="J577">
            <v>1024466865</v>
          </cell>
          <cell r="K577" t="str">
            <v>26/09/1986</v>
          </cell>
          <cell r="L577"/>
          <cell r="M577"/>
          <cell r="N577" t="str">
            <v>3 3. Único Contratista</v>
          </cell>
          <cell r="O577" t="str">
            <v>COLOMBIA</v>
          </cell>
          <cell r="P577" t="str">
            <v>BOGOTÁ</v>
          </cell>
          <cell r="Q577" t="str">
            <v>BOGOTÁ</v>
          </cell>
          <cell r="R577" t="str">
            <v>Trabajadora Social Especialista en Gestión Pública</v>
          </cell>
          <cell r="S577"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77" t="str">
            <v>LAURA MARCELA TAMI LEAL</v>
          </cell>
          <cell r="U577" t="str">
            <v>1 1. Ley 80</v>
          </cell>
          <cell r="V577" t="str">
            <v>5 5. Contratación directa</v>
          </cell>
          <cell r="W577" t="str">
            <v>6 6. Otro</v>
          </cell>
          <cell r="X577"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345</v>
          </cell>
          <cell r="Y577">
            <v>44963</v>
          </cell>
          <cell r="Z577">
            <v>44964</v>
          </cell>
          <cell r="AA577">
            <v>45291</v>
          </cell>
          <cell r="AB577" t="str">
            <v>MESES</v>
          </cell>
          <cell r="AC577">
            <v>10.9</v>
          </cell>
          <cell r="AD577" t="str">
            <v>DIAS</v>
          </cell>
          <cell r="AE577">
            <v>327</v>
          </cell>
          <cell r="AF577" t="str">
            <v>https://community.secop.gov.co/Public/Tendering/OpportunityDetail/Index?noticeUID=CO1.NTC.3940747&amp;isFromPublicArea=True&amp;isModal=true&amp;asPopupView=true</v>
          </cell>
          <cell r="AG577">
            <v>44963</v>
          </cell>
          <cell r="AH577" t="str">
            <v>1 1. Inversión</v>
          </cell>
          <cell r="AI577" t="str">
            <v>O23011603400000007734</v>
          </cell>
          <cell r="AJ577">
            <v>648</v>
          </cell>
          <cell r="AK577">
            <v>44930</v>
          </cell>
          <cell r="AL577">
            <v>63811000</v>
          </cell>
          <cell r="AM577">
            <v>610</v>
          </cell>
          <cell r="AN577">
            <v>44964</v>
          </cell>
          <cell r="AO577">
            <v>63811000</v>
          </cell>
          <cell r="AP577" t="str">
            <v>Interno</v>
          </cell>
          <cell r="AQ577" t="str">
            <v>Alexandra Quintero Benavides</v>
          </cell>
          <cell r="AR577" t="str">
            <v>Directora de la Eliminación de Violencias contra las Mujeres y Acceso a la Justicia</v>
          </cell>
          <cell r="AS577" t="str">
            <v>Dirección de la Eliminación de Violencias contra las Mujeres y Acceso a la Justicia</v>
          </cell>
          <cell r="AT577"/>
          <cell r="AU577">
            <v>63811000</v>
          </cell>
        </row>
        <row r="578">
          <cell r="A578">
            <v>564</v>
          </cell>
          <cell r="B578">
            <v>564</v>
          </cell>
          <cell r="C578" t="str">
            <v>CD-PS-568-2023</v>
          </cell>
          <cell r="D578">
            <v>346</v>
          </cell>
          <cell r="E578" t="str">
            <v>SECOPII</v>
          </cell>
          <cell r="F578" t="str">
            <v>Contratos</v>
          </cell>
          <cell r="G578" t="str">
            <v>17 17. Contrato de Prestación de Servicios</v>
          </cell>
          <cell r="H578" t="str">
            <v xml:space="preserve">31 31-Servicios Profesionales </v>
          </cell>
          <cell r="I578" t="str">
            <v>ALIX ANDREA BENAVIDES JIMENEZ</v>
          </cell>
          <cell r="J578">
            <v>52976048</v>
          </cell>
          <cell r="K578" t="str">
            <v>11/09/1983</v>
          </cell>
          <cell r="L578"/>
          <cell r="M578"/>
          <cell r="N578" t="str">
            <v>3 3. Único Contratista</v>
          </cell>
          <cell r="O578" t="str">
            <v xml:space="preserve">COLOMBIA </v>
          </cell>
          <cell r="P578" t="str">
            <v>CUNDINAMARCA</v>
          </cell>
          <cell r="Q578" t="str">
            <v>BOGOTA D.C</v>
          </cell>
          <cell r="R578" t="str">
            <v>LICENCIADA EN EDUCACION BASICA CON ENFASIS EN ADUCACION ARTISTICA</v>
          </cell>
          <cell r="S578"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78" t="str">
            <v>LAURA MARCELA TAMI LEAL</v>
          </cell>
          <cell r="U578" t="str">
            <v>1 1. Ley 80</v>
          </cell>
          <cell r="V578" t="str">
            <v>5 5. Contratación directa</v>
          </cell>
          <cell r="W578" t="str">
            <v>6 6. Otro</v>
          </cell>
          <cell r="X578"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346</v>
          </cell>
          <cell r="Y578">
            <v>44963</v>
          </cell>
          <cell r="Z578">
            <v>44964</v>
          </cell>
          <cell r="AA578">
            <v>45291</v>
          </cell>
          <cell r="AB578" t="str">
            <v>MESES</v>
          </cell>
          <cell r="AC578">
            <v>10.9</v>
          </cell>
          <cell r="AD578" t="str">
            <v>DIAS</v>
          </cell>
          <cell r="AE578">
            <v>327</v>
          </cell>
          <cell r="AF578" t="str">
            <v>https://community.secop.gov.co/Public/Tendering/OpportunityDetail/Index?noticeUID=CO1.NTC.3940993&amp;isFromPublicArea=True&amp;isModal=true&amp;asPopupView=true</v>
          </cell>
          <cell r="AG578">
            <v>44963</v>
          </cell>
          <cell r="AH578" t="str">
            <v>1 1. Inversión</v>
          </cell>
          <cell r="AI578" t="str">
            <v>O23011603400000007734</v>
          </cell>
          <cell r="AJ578">
            <v>650</v>
          </cell>
          <cell r="AK578">
            <v>44930</v>
          </cell>
          <cell r="AL578">
            <v>63811000</v>
          </cell>
          <cell r="AM578">
            <v>615</v>
          </cell>
          <cell r="AN578">
            <v>44964</v>
          </cell>
          <cell r="AO578">
            <v>63811000</v>
          </cell>
          <cell r="AP578" t="str">
            <v>Interno</v>
          </cell>
          <cell r="AQ578" t="str">
            <v>Alexandra Quintero Benavides</v>
          </cell>
          <cell r="AR578" t="str">
            <v>Directora de la Eliminación de Violencias contra las Mujeres y Acceso a la Justicia</v>
          </cell>
          <cell r="AS578" t="str">
            <v>Dirección de la Eliminación de Violencias contra las Mujeres y Acceso a la Justicia</v>
          </cell>
          <cell r="AT578"/>
          <cell r="AU578">
            <v>63811000</v>
          </cell>
        </row>
        <row r="579">
          <cell r="A579">
            <v>565</v>
          </cell>
          <cell r="B579">
            <v>565</v>
          </cell>
          <cell r="C579" t="str">
            <v>CD-PS-569-2023</v>
          </cell>
          <cell r="D579">
            <v>305</v>
          </cell>
          <cell r="E579" t="str">
            <v>SECOPII</v>
          </cell>
          <cell r="F579" t="str">
            <v>Contratos</v>
          </cell>
          <cell r="G579" t="str">
            <v>17 17. Contrato de Prestación de Servicios</v>
          </cell>
          <cell r="H579" t="str">
            <v xml:space="preserve">31 31-Servicios Profesionales </v>
          </cell>
          <cell r="I579" t="str">
            <v>LICET PATRICIA CIENFUEGOS MALDONADO</v>
          </cell>
          <cell r="J579">
            <v>22466710</v>
          </cell>
          <cell r="K579" t="str">
            <v>25/12/1977</v>
          </cell>
          <cell r="L579"/>
          <cell r="M579"/>
          <cell r="N579" t="str">
            <v>3 3. Único Contratista</v>
          </cell>
          <cell r="O579" t="str">
            <v xml:space="preserve">COLOMBIA </v>
          </cell>
          <cell r="P579" t="str">
            <v xml:space="preserve">ATLANTICO </v>
          </cell>
          <cell r="Q579" t="str">
            <v>BARRANQUILLA</v>
          </cell>
          <cell r="R579" t="str">
            <v>Psicología
Maestría en Psicología</v>
          </cell>
          <cell r="S579" t="str">
            <v>Título 
profesional en 
el núcleo básico 
del 
conocimiento 
de: Ciencia 
Política, 
Relaciones 
Internacionales; 
Comunicación 
Social, 
Periodismo y 
afines; 
Geografía, 
Historia; 
Derecho y 
afines; 
Sociología; 
Trabajo Social y 
Afines; 
Psicología; 
Antropología; 
Administración; 
Ingeniería 
Administrativa 
y Afines; 
Matemáticas, 
Estadística y 
Afines; 
Economía. 
 Título de 
Posgrado en la 
modalidad de 
Especialización 
o cualquiera de 
sus 
equivalencias.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v>
          </cell>
          <cell r="T579" t="str">
            <v>LAURA MARCELA TAMI LEAL</v>
          </cell>
          <cell r="U579" t="str">
            <v>1 1. Ley 80</v>
          </cell>
          <cell r="V579" t="str">
            <v>5 5. Contratación directa</v>
          </cell>
          <cell r="W579" t="str">
            <v>6 6. Otro</v>
          </cell>
          <cell r="X579" t="str">
            <v>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305</v>
          </cell>
          <cell r="Y579">
            <v>44963</v>
          </cell>
          <cell r="Z579">
            <v>44964</v>
          </cell>
          <cell r="AA579">
            <v>45291</v>
          </cell>
          <cell r="AB579" t="str">
            <v>MESES</v>
          </cell>
          <cell r="AC579">
            <v>10.9</v>
          </cell>
          <cell r="AD579" t="str">
            <v>DIAS</v>
          </cell>
          <cell r="AE579">
            <v>327</v>
          </cell>
          <cell r="AF579" t="str">
            <v>https://community.secop.gov.co/Public/Tendering/OpportunityDetail/Index?noticeUID=CO1.NTC.3940926&amp;isFromPublicArea=True&amp;isModal=true&amp;asPopupView=true</v>
          </cell>
          <cell r="AG579">
            <v>44963</v>
          </cell>
          <cell r="AH579" t="str">
            <v>1 1. Inversión</v>
          </cell>
          <cell r="AI579" t="str">
            <v>O23011603400000007734</v>
          </cell>
          <cell r="AJ579">
            <v>230</v>
          </cell>
          <cell r="AK579">
            <v>44930</v>
          </cell>
          <cell r="AL579">
            <v>68200000</v>
          </cell>
          <cell r="AM579">
            <v>602</v>
          </cell>
          <cell r="AN579">
            <v>44964</v>
          </cell>
          <cell r="AO579">
            <v>68200000</v>
          </cell>
          <cell r="AP579" t="str">
            <v>Interno</v>
          </cell>
          <cell r="AQ579" t="str">
            <v>Alexandra Quintero Benavides</v>
          </cell>
          <cell r="AR579" t="str">
            <v>Directora de la Eliminación de Violencias contra las Mujeres y Acceso a la Justicia</v>
          </cell>
          <cell r="AS579" t="str">
            <v>Dirección de la Eliminación de Violencias contra las Mujeres y Acceso a la Justicia</v>
          </cell>
          <cell r="AT579"/>
          <cell r="AU579">
            <v>68200000</v>
          </cell>
        </row>
        <row r="580">
          <cell r="A580">
            <v>566</v>
          </cell>
          <cell r="B580">
            <v>566</v>
          </cell>
          <cell r="C580" t="str">
            <v>CD-PS-570-2023</v>
          </cell>
          <cell r="D580">
            <v>426</v>
          </cell>
          <cell r="E580" t="str">
            <v>SECOPII</v>
          </cell>
          <cell r="F580" t="str">
            <v>Contratos</v>
          </cell>
          <cell r="G580" t="str">
            <v>17 17. Contrato de Prestación de Servicios</v>
          </cell>
          <cell r="H580" t="str">
            <v xml:space="preserve">31 31-Servicios Profesionales </v>
          </cell>
          <cell r="I580" t="str">
            <v>INGRID KATHERINE LEON RODRIGUEZ</v>
          </cell>
          <cell r="J580">
            <v>1005734739</v>
          </cell>
          <cell r="K580" t="str">
            <v>31/12/1969</v>
          </cell>
          <cell r="L580"/>
          <cell r="M580"/>
          <cell r="N580" t="str">
            <v>3 3. Único Contratista</v>
          </cell>
          <cell r="O580" t="str">
            <v>COLOMBIA</v>
          </cell>
          <cell r="P580" t="str">
            <v>TOLIMA</v>
          </cell>
          <cell r="Q580" t="str">
            <v xml:space="preserve">LIBANO </v>
          </cell>
          <cell r="R580" t="str">
            <v>TRABAJADORA SOCIAL</v>
          </cell>
          <cell r="S580"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80" t="str">
            <v>LAURA MARCELA TAMI LEAL</v>
          </cell>
          <cell r="U580" t="str">
            <v>1 1. Ley 80</v>
          </cell>
          <cell r="V580" t="str">
            <v>5 5. Contratación directa</v>
          </cell>
          <cell r="W580" t="str">
            <v>6 6. Otro</v>
          </cell>
          <cell r="X580" t="str">
            <v>Prestar servicios profesionales para  la realización de  Primera Atención, seguimiento de casos y acciones orientadas al empoderamiento de las mujeres en la Casas de Igualdad de Oportunidades para las Mujeres que le sea asignada PC 426</v>
          </cell>
          <cell r="Y580">
            <v>44963</v>
          </cell>
          <cell r="Z580">
            <v>44965</v>
          </cell>
          <cell r="AA580">
            <v>45287</v>
          </cell>
          <cell r="AB580" t="str">
            <v>MESES</v>
          </cell>
          <cell r="AC580">
            <v>10.733333333333333</v>
          </cell>
          <cell r="AD580" t="str">
            <v>DIAS</v>
          </cell>
          <cell r="AE580">
            <v>322</v>
          </cell>
          <cell r="AF580" t="str">
            <v>https://community.secop.gov.co/Public/Tendering/OpportunityDetail/Index?noticeUID=CO1.NTC.3940733&amp;isFromPublicArea=True&amp;isModal=true&amp;asPopupView=true</v>
          </cell>
          <cell r="AG580">
            <v>44963</v>
          </cell>
          <cell r="AH580" t="str">
            <v>1 1. Inversión</v>
          </cell>
          <cell r="AI580" t="str">
            <v>O23011601020000007675</v>
          </cell>
          <cell r="AJ580">
            <v>356</v>
          </cell>
          <cell r="AK580">
            <v>44930</v>
          </cell>
          <cell r="AL580">
            <v>54933333</v>
          </cell>
          <cell r="AM580">
            <v>613</v>
          </cell>
          <cell r="AN580">
            <v>44964</v>
          </cell>
          <cell r="AO580">
            <v>54933333</v>
          </cell>
          <cell r="AP580" t="str">
            <v>Interno</v>
          </cell>
          <cell r="AQ580" t="str">
            <v>Marcela Enciso Gaitan</v>
          </cell>
          <cell r="AR580" t="str">
            <v>Directora de Territorialización de Derechos y Participación</v>
          </cell>
          <cell r="AS580" t="str">
            <v>Dirección de Territorialización de Derechos y Participación</v>
          </cell>
          <cell r="AT580"/>
          <cell r="AU580">
            <v>54933333</v>
          </cell>
        </row>
        <row r="581">
          <cell r="A581">
            <v>567</v>
          </cell>
          <cell r="B581">
            <v>567</v>
          </cell>
          <cell r="C581" t="str">
            <v>CD-PS-571-2023</v>
          </cell>
          <cell r="D581">
            <v>371</v>
          </cell>
          <cell r="E581" t="str">
            <v>SECOPII</v>
          </cell>
          <cell r="F581" t="str">
            <v>Contratos</v>
          </cell>
          <cell r="G581" t="str">
            <v>17 17. Contrato de Prestación de Servicios</v>
          </cell>
          <cell r="H581" t="str">
            <v xml:space="preserve">31 31-Servicios Profesionales </v>
          </cell>
          <cell r="I581" t="str">
            <v>LORENA  SANTANA GUALTEROS</v>
          </cell>
          <cell r="J581">
            <v>1014229104</v>
          </cell>
          <cell r="K581" t="str">
            <v>13/12/1991</v>
          </cell>
          <cell r="L581"/>
          <cell r="M581"/>
          <cell r="N581" t="str">
            <v>3 3. Único Contratista</v>
          </cell>
          <cell r="O581" t="str">
            <v>COLOMBIA</v>
          </cell>
          <cell r="P581" t="str">
            <v>CUNDINAMARCA</v>
          </cell>
          <cell r="Q581" t="str">
            <v>BOGOTA D.C</v>
          </cell>
          <cell r="R581" t="str">
            <v>PSICOLOGA</v>
          </cell>
          <cell r="S581"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81" t="str">
            <v>LAURA MARCELA TAMI LEAL</v>
          </cell>
          <cell r="U581" t="str">
            <v>1 1. Ley 80</v>
          </cell>
          <cell r="V581" t="str">
            <v>5 5. Contratación directa</v>
          </cell>
          <cell r="W581" t="str">
            <v>6 6. Otro</v>
          </cell>
          <cell r="X581"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371</v>
          </cell>
          <cell r="Y581">
            <v>44964</v>
          </cell>
          <cell r="Z581">
            <v>44964</v>
          </cell>
          <cell r="AA581">
            <v>45291</v>
          </cell>
          <cell r="AB581" t="str">
            <v>MESES</v>
          </cell>
          <cell r="AC581">
            <v>10.9</v>
          </cell>
          <cell r="AD581" t="str">
            <v>DIAS</v>
          </cell>
          <cell r="AE581">
            <v>327</v>
          </cell>
          <cell r="AF581" t="str">
            <v>https://community.secop.gov.co/Public/Tendering/OpportunityDetail/Index?noticeUID=CO1.NTC.3943119&amp;isFromPublicArea=True&amp;isModal=true&amp;asPopupView=true</v>
          </cell>
          <cell r="AG581">
            <v>44964</v>
          </cell>
          <cell r="AH581" t="str">
            <v>1 1. Inversión</v>
          </cell>
          <cell r="AI581" t="str">
            <v>O23011603400000007734</v>
          </cell>
          <cell r="AJ581">
            <v>215</v>
          </cell>
          <cell r="AK581">
            <v>44930</v>
          </cell>
          <cell r="AL581">
            <v>63019000</v>
          </cell>
          <cell r="AM581">
            <v>618</v>
          </cell>
          <cell r="AN581">
            <v>44964</v>
          </cell>
          <cell r="AO581">
            <v>63019000</v>
          </cell>
          <cell r="AP581" t="str">
            <v>Interno</v>
          </cell>
          <cell r="AQ581" t="str">
            <v>Alexandra Quintero Benavides</v>
          </cell>
          <cell r="AR581" t="str">
            <v>Directora de la Eliminación de Violencias contra las Mujeres y Acceso a la Justicia</v>
          </cell>
          <cell r="AS581" t="str">
            <v>Dirección de la Eliminación de Violencias contra las Mujeres y Acceso a la Justicia</v>
          </cell>
          <cell r="AT581"/>
          <cell r="AU581">
            <v>63019000</v>
          </cell>
        </row>
        <row r="582">
          <cell r="A582">
            <v>568</v>
          </cell>
          <cell r="B582">
            <v>568</v>
          </cell>
          <cell r="C582" t="str">
            <v>CD-PS-572-2023</v>
          </cell>
          <cell r="D582">
            <v>677</v>
          </cell>
          <cell r="E582" t="str">
            <v>SECOPII</v>
          </cell>
          <cell r="F582" t="str">
            <v>Contratos</v>
          </cell>
          <cell r="G582" t="str">
            <v>17 17. Contrato de Prestación de Servicios</v>
          </cell>
          <cell r="H582" t="str">
            <v xml:space="preserve">31 31-Servicios Profesionales </v>
          </cell>
          <cell r="I582" t="str">
            <v>OSCAR MAURICIO DE SALVADOR ORTEGA</v>
          </cell>
          <cell r="J582">
            <v>80091236</v>
          </cell>
          <cell r="K582" t="str">
            <v>09/03/1980</v>
          </cell>
          <cell r="L582"/>
          <cell r="M582"/>
          <cell r="N582" t="str">
            <v>3 3. Único Contratista</v>
          </cell>
          <cell r="O582" t="str">
            <v>COLOMBIA</v>
          </cell>
          <cell r="P582" t="str">
            <v>BOGOTÁ</v>
          </cell>
          <cell r="Q582" t="str">
            <v>BOGOTÁ</v>
          </cell>
          <cell r="R582" t="str">
            <v>Economista magister en economia</v>
          </cell>
          <cell r="S582" t="str">
            <v>Título Profesional con tarjeta si aplica en carreras
del NBC de: Economía; ó Matemáticas;
Estadística y Afines; ó Educación.
Título de posgrado en la modalidad de
Especialización o su equivalencia.
Veintidós (22)
meses de
experiencia
profesional
De ser necesario se
aplicará la equivalencia
del artículo cuarto de la
resolución No. 012 de
2017.</v>
          </cell>
          <cell r="T582" t="str">
            <v>LAURA MARCELA TAMI LEAL</v>
          </cell>
          <cell r="U582" t="str">
            <v>1 1. Ley 80</v>
          </cell>
          <cell r="V582" t="str">
            <v>5 5. Contratación directa</v>
          </cell>
          <cell r="W582" t="str">
            <v>6 6. Otro</v>
          </cell>
          <cell r="X582" t="str">
            <v>Prestar servicios profesionales a la Dirección de Gestión del Conocimiento para apoyar en el análisis y procesamiento de información estadística derivada de SIDICU. pc 677</v>
          </cell>
          <cell r="Y582">
            <v>44963</v>
          </cell>
          <cell r="Z582">
            <v>44965</v>
          </cell>
          <cell r="AA582">
            <v>45291</v>
          </cell>
          <cell r="AB582" t="str">
            <v>MESES</v>
          </cell>
          <cell r="AC582">
            <v>10.866666666666667</v>
          </cell>
          <cell r="AD582" t="str">
            <v>DIAS</v>
          </cell>
          <cell r="AE582">
            <v>326</v>
          </cell>
          <cell r="AF582" t="str">
            <v>https://community.secop.gov.co/Public/Tendering/OpportunityDetail/Index?noticeUID=CO1.NTC.3941924&amp;isFromPublicArea=True&amp;isModal=true&amp;asPopupView=true</v>
          </cell>
          <cell r="AG582">
            <v>44964</v>
          </cell>
          <cell r="AH582" t="str">
            <v>1 1. Inversión</v>
          </cell>
          <cell r="AI582" t="str">
            <v>O23011605530000007668</v>
          </cell>
          <cell r="AJ582">
            <v>551</v>
          </cell>
          <cell r="AK582">
            <v>44930</v>
          </cell>
          <cell r="AL582">
            <v>87144000</v>
          </cell>
          <cell r="AM582">
            <v>609</v>
          </cell>
          <cell r="AN582">
            <v>44964</v>
          </cell>
          <cell r="AO582">
            <v>79882000</v>
          </cell>
          <cell r="AP582" t="str">
            <v>Interno</v>
          </cell>
          <cell r="AQ582" t="str">
            <v>Angie Paola Mesa Rojas</v>
          </cell>
          <cell r="AR582" t="str">
            <v>Directora de Gestión del Conocimiento</v>
          </cell>
          <cell r="AS582" t="str">
            <v>Dirección de Gestión del Conocimiento</v>
          </cell>
          <cell r="AT582"/>
          <cell r="AU582">
            <v>79882000</v>
          </cell>
        </row>
        <row r="583">
          <cell r="A583">
            <v>569</v>
          </cell>
          <cell r="B583">
            <v>569</v>
          </cell>
          <cell r="C583" t="str">
            <v>CD-PS-573-2023</v>
          </cell>
          <cell r="D583">
            <v>593</v>
          </cell>
          <cell r="E583" t="str">
            <v>SECOPII</v>
          </cell>
          <cell r="F583" t="str">
            <v>Contratos</v>
          </cell>
          <cell r="G583" t="str">
            <v>17 17. Contrato de Prestación de Servicios</v>
          </cell>
          <cell r="H583" t="str">
            <v xml:space="preserve">31 31-Servicios Profesionales </v>
          </cell>
          <cell r="I583" t="str">
            <v>GUSTAVO ADOLFO MOTTA DIAZ</v>
          </cell>
          <cell r="J583">
            <v>80085533</v>
          </cell>
          <cell r="K583">
            <v>29305</v>
          </cell>
          <cell r="L583"/>
          <cell r="M583"/>
          <cell r="N583" t="str">
            <v>3 3. Único Contratista</v>
          </cell>
          <cell r="O583" t="str">
            <v>COLOMBIA</v>
          </cell>
          <cell r="P583" t="str">
            <v>BOGOTÁ</v>
          </cell>
          <cell r="Q583" t="str">
            <v>BOGOTÁ</v>
          </cell>
          <cell r="R583" t="str">
            <v xml:space="preserve">TRABAJADORA SOCIAL
ESPECIALISTA EN GERENCIA SOCIAL </v>
          </cell>
          <cell r="S583"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83" t="str">
            <v>LAURA MARCELA TAMI LEAL</v>
          </cell>
          <cell r="U583" t="str">
            <v>1 1. Ley 80</v>
          </cell>
          <cell r="V583" t="str">
            <v>5 5. Contratación directa</v>
          </cell>
          <cell r="W583" t="str">
            <v>6 6. Otro</v>
          </cell>
          <cell r="X583" t="str">
            <v>Prestar servicios profesionales para apoyar la consolidación del componente de formación de la estrategia de cuidado a cuidadoras en el marco del Sistema Distrital de Cuidado. PC593</v>
          </cell>
          <cell r="Y583">
            <v>44964</v>
          </cell>
          <cell r="Z583">
            <v>44965</v>
          </cell>
          <cell r="AA583">
            <v>45291</v>
          </cell>
          <cell r="AB583" t="str">
            <v>MESES</v>
          </cell>
          <cell r="AC583">
            <v>10.866666666666667</v>
          </cell>
          <cell r="AD583" t="str">
            <v>DIAS</v>
          </cell>
          <cell r="AE583">
            <v>326</v>
          </cell>
          <cell r="AF583" t="str">
            <v>https://community.secop.gov.co/Public/Tendering/OpportunityDetail/Index?noticeUID=CO1.NTC.3946599&amp;isFromPublicArea=True&amp;isModal=true&amp;asPopupView=true</v>
          </cell>
          <cell r="AG583">
            <v>44964</v>
          </cell>
          <cell r="AH583" t="str">
            <v>1 1. Inversión</v>
          </cell>
          <cell r="AI583" t="str">
            <v>O23011601060000007718</v>
          </cell>
          <cell r="AJ583">
            <v>625</v>
          </cell>
          <cell r="AK583">
            <v>44930</v>
          </cell>
          <cell r="AL583">
            <v>41457500</v>
          </cell>
          <cell r="AM583">
            <v>628</v>
          </cell>
          <cell r="AN583">
            <v>44965</v>
          </cell>
          <cell r="AO583">
            <v>39655000</v>
          </cell>
          <cell r="AP583" t="str">
            <v>Interno</v>
          </cell>
          <cell r="AQ583" t="str">
            <v>Luz Angela Ramirez Salgado</v>
          </cell>
          <cell r="AR583" t="str">
            <v>Directora del Sistema de Cuidado</v>
          </cell>
          <cell r="AS583" t="str">
            <v>Dirección del Sistema de Cuidado</v>
          </cell>
          <cell r="AT583"/>
          <cell r="AU583">
            <v>39655000</v>
          </cell>
        </row>
        <row r="584">
          <cell r="A584">
            <v>570</v>
          </cell>
          <cell r="B584">
            <v>570</v>
          </cell>
          <cell r="C584" t="str">
            <v>CD-PS-574-2023</v>
          </cell>
          <cell r="D584">
            <v>599</v>
          </cell>
          <cell r="E584" t="str">
            <v>SECOPII</v>
          </cell>
          <cell r="F584" t="str">
            <v>Contratos</v>
          </cell>
          <cell r="G584" t="str">
            <v>17 17. Contrato de Prestación de Servicios</v>
          </cell>
          <cell r="H584" t="str">
            <v xml:space="preserve">31 31-Servicios Profesionales </v>
          </cell>
          <cell r="I584" t="str">
            <v>MONICA LUCIA JIMENEZ GUATIBONZA</v>
          </cell>
          <cell r="J584">
            <v>53925156</v>
          </cell>
          <cell r="K584">
            <v>31046</v>
          </cell>
          <cell r="L584"/>
          <cell r="M584"/>
          <cell r="N584" t="str">
            <v>3 3. Único Contratista</v>
          </cell>
          <cell r="O584" t="str">
            <v>Colombia</v>
          </cell>
          <cell r="P584" t="str">
            <v>Bogotá D.C.</v>
          </cell>
          <cell r="Q584" t="str">
            <v>Bogotá D.C.</v>
          </cell>
          <cell r="R584" t="str">
            <v>TRABAJO SOCIAL</v>
          </cell>
          <cell r="S584" t="str">
            <v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84" t="str">
            <v>LAURA MARCELA TAMI LEAL</v>
          </cell>
          <cell r="U584" t="str">
            <v>1 1. Ley 80</v>
          </cell>
          <cell r="V584" t="str">
            <v>5 5. Contratación directa</v>
          </cell>
          <cell r="W584" t="str">
            <v>6 6. Otro</v>
          </cell>
          <cell r="X584" t="str">
            <v>Prestar servicios profesionales para apoyar la consolidación del componente de formación de la estrategia de cuidado a cuidadoras en el marco del Sistema Distrital de Cuidado. PC599</v>
          </cell>
          <cell r="Y584">
            <v>44964</v>
          </cell>
          <cell r="Z584">
            <v>44965</v>
          </cell>
          <cell r="AA584">
            <v>45291</v>
          </cell>
          <cell r="AB584" t="str">
            <v>MESES</v>
          </cell>
          <cell r="AC584">
            <v>10.866666666666667</v>
          </cell>
          <cell r="AD584" t="str">
            <v>DIAS</v>
          </cell>
          <cell r="AE584">
            <v>326</v>
          </cell>
          <cell r="AF584" t="str">
            <v>https://community.secop.gov.co/Public/Tendering/OpportunityDetail/Index?noticeUID=CO1.NTC.3947212&amp;isFromPublicArea=True&amp;isModal=true&amp;asPopupView=true</v>
          </cell>
          <cell r="AG584">
            <v>44964</v>
          </cell>
          <cell r="AH584" t="str">
            <v>1 1. Inversión</v>
          </cell>
          <cell r="AI584" t="str">
            <v>O23011601060000007718</v>
          </cell>
          <cell r="AJ584">
            <v>631</v>
          </cell>
          <cell r="AK584">
            <v>44930</v>
          </cell>
          <cell r="AL584">
            <v>41457500</v>
          </cell>
          <cell r="AM584">
            <v>629</v>
          </cell>
          <cell r="AN584">
            <v>44965</v>
          </cell>
          <cell r="AO584">
            <v>39655000</v>
          </cell>
          <cell r="AP584" t="str">
            <v>Interno</v>
          </cell>
          <cell r="AQ584" t="str">
            <v>Luz Angela Ramirez Salgado</v>
          </cell>
          <cell r="AR584" t="str">
            <v>Directora del Sistema de Cuidado</v>
          </cell>
          <cell r="AS584" t="str">
            <v>Dirección del Sistema de Cuidado</v>
          </cell>
          <cell r="AT584"/>
          <cell r="AU584">
            <v>39655000</v>
          </cell>
        </row>
        <row r="585">
          <cell r="A585">
            <v>571</v>
          </cell>
          <cell r="B585">
            <v>571</v>
          </cell>
          <cell r="C585" t="str">
            <v>CD-PS-575-2023</v>
          </cell>
          <cell r="D585">
            <v>190</v>
          </cell>
          <cell r="E585" t="str">
            <v>SECOPII</v>
          </cell>
          <cell r="F585" t="str">
            <v>Contratos</v>
          </cell>
          <cell r="G585" t="str">
            <v>17 17. Contrato de Prestación de Servicios</v>
          </cell>
          <cell r="H585" t="str">
            <v xml:space="preserve">31 31-Servicios Profesionales </v>
          </cell>
          <cell r="I585" t="str">
            <v>LIPZA MARIA NAVARRO AROCA</v>
          </cell>
          <cell r="J585">
            <v>1106774369</v>
          </cell>
          <cell r="K585" t="str">
            <v>22/12/1988</v>
          </cell>
          <cell r="L585"/>
          <cell r="M585"/>
          <cell r="N585" t="str">
            <v>3 3. Único Contratista</v>
          </cell>
          <cell r="O585" t="str">
            <v>COLOMBIA</v>
          </cell>
          <cell r="P585" t="str">
            <v>TOLIMA</v>
          </cell>
          <cell r="Q585" t="str">
            <v>Chaparral</v>
          </cell>
          <cell r="R585" t="str">
            <v>PSICOLOGA</v>
          </cell>
          <cell r="S585"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585" t="str">
            <v>LAURA MARCELA TAMI LEAL</v>
          </cell>
          <cell r="U585" t="str">
            <v>1 1. Ley 80</v>
          </cell>
          <cell r="V585" t="str">
            <v>5 5. Contratación directa</v>
          </cell>
          <cell r="W585" t="str">
            <v>6 6. Otro</v>
          </cell>
          <cell r="X585" t="str">
            <v>Prestar los servicios profesionales para apoyar a la Subsecretaría de Fortalecimiento de Capacidades y Oportunidades en la divulgación y activación de la ruta de atención a mujeres víctimas de violencias en el territorio. PC 190</v>
          </cell>
          <cell r="Y585">
            <v>44964</v>
          </cell>
          <cell r="Z585">
            <v>44965</v>
          </cell>
          <cell r="AA585">
            <v>45282</v>
          </cell>
          <cell r="AB585" t="str">
            <v>MESES</v>
          </cell>
          <cell r="AC585">
            <v>10.566666666666666</v>
          </cell>
          <cell r="AD585" t="str">
            <v>DIAS</v>
          </cell>
          <cell r="AE585">
            <v>317</v>
          </cell>
          <cell r="AF585" t="str">
            <v>https://community.secop.gov.co/Public/Tendering/OpportunityDetail/Index?noticeUID=CO1.NTC.3944290&amp;isFromPublicArea=True&amp;isModal=true&amp;asPopupView=true</v>
          </cell>
          <cell r="AG585">
            <v>44964</v>
          </cell>
          <cell r="AH585" t="str">
            <v>1 1. Inversión</v>
          </cell>
          <cell r="AI585" t="str">
            <v>O23011603400000007672</v>
          </cell>
          <cell r="AJ585">
            <v>945</v>
          </cell>
          <cell r="AK585">
            <v>44930</v>
          </cell>
          <cell r="AL585">
            <v>55377000</v>
          </cell>
          <cell r="AM585">
            <v>623</v>
          </cell>
          <cell r="AN585">
            <v>44964</v>
          </cell>
          <cell r="AO585">
            <v>55377000</v>
          </cell>
          <cell r="AP585" t="str">
            <v>Interno</v>
          </cell>
          <cell r="AQ585" t="str">
            <v>Lisa Cristina Gomez Camargo</v>
          </cell>
          <cell r="AR585" t="str">
            <v>Subsecretaria de Fortalecimiento de Capacidades y Oportunidades</v>
          </cell>
          <cell r="AS585" t="str">
            <v>Subsecretaría de Fortalecimiento de Capacidades y Oportunidades</v>
          </cell>
          <cell r="AT585"/>
          <cell r="AU585">
            <v>55377000</v>
          </cell>
        </row>
        <row r="586">
          <cell r="A586">
            <v>572</v>
          </cell>
          <cell r="B586">
            <v>572</v>
          </cell>
          <cell r="C586" t="str">
            <v>CD-PS-576-2023</v>
          </cell>
          <cell r="D586">
            <v>152</v>
          </cell>
          <cell r="E586" t="str">
            <v>SECOPII</v>
          </cell>
          <cell r="F586" t="str">
            <v>Contratos</v>
          </cell>
          <cell r="G586" t="str">
            <v>17 17. Contrato de Prestación de Servicios</v>
          </cell>
          <cell r="H586" t="str">
            <v xml:space="preserve">31 31-Servicios Profesionales </v>
          </cell>
          <cell r="I586" t="str">
            <v>LILIANI  BARRETO LUGO</v>
          </cell>
          <cell r="J586">
            <v>1151943771</v>
          </cell>
          <cell r="K586" t="str">
            <v>10/12/1991</v>
          </cell>
          <cell r="L586"/>
          <cell r="M586"/>
          <cell r="N586" t="str">
            <v>3 3. Único Contratista</v>
          </cell>
          <cell r="O586" t="str">
            <v>COLOMBIA</v>
          </cell>
          <cell r="P586" t="str">
            <v>BOGOTÁ</v>
          </cell>
          <cell r="Q586" t="str">
            <v>BOGOTÁ</v>
          </cell>
          <cell r="R586" t="str">
            <v>TRABAJADORA SOCIAL</v>
          </cell>
          <cell r="S586" t="str">
            <v xml:space="preserve">Académicos: Título de 
formación profesional en las 
disciplinas académicas de los n
úcleos básicos del conocimiento 
- NBC de: Psicología y/o 
Sociología, Trabajo Social y 
afines.
Mínimo Treinta y dos (32) meses 
de experiencia profesionale 
 De ser necesario se 
aplicará la equivalencia 
contenida en el artículo 
cuarto de la Resolución 
No. 0012 de 12 de enero 
de 2017.
</v>
          </cell>
          <cell r="T586" t="str">
            <v>LAURA MARCELA TAMI LEAL</v>
          </cell>
          <cell r="U586" t="str">
            <v>1 1. Ley 80</v>
          </cell>
          <cell r="V586" t="str">
            <v>5 5. Contratación directa</v>
          </cell>
          <cell r="W586" t="str">
            <v>6 6. Otro</v>
          </cell>
          <cell r="X586"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152</v>
          </cell>
          <cell r="Y586">
            <v>44964</v>
          </cell>
          <cell r="Z586">
            <v>44965</v>
          </cell>
          <cell r="AA586">
            <v>45237</v>
          </cell>
          <cell r="AB586" t="str">
            <v>MESES</v>
          </cell>
          <cell r="AC586">
            <v>9.0666666666666664</v>
          </cell>
          <cell r="AD586" t="str">
            <v>DIAS</v>
          </cell>
          <cell r="AE586">
            <v>272</v>
          </cell>
          <cell r="AF586" t="str">
            <v>https://community.secop.gov.co/Public/Tendering/OpportunityDetail/Index?noticeUID=CO1.NTC.3944738&amp;isFromPublicArea=True&amp;isModal=true&amp;asPopupView=true</v>
          </cell>
          <cell r="AG586">
            <v>44964</v>
          </cell>
          <cell r="AH586" t="str">
            <v>1 1. Inversión</v>
          </cell>
          <cell r="AI586" t="str">
            <v>O23011603400000007672</v>
          </cell>
          <cell r="AJ586">
            <v>910</v>
          </cell>
          <cell r="AK586">
            <v>44930</v>
          </cell>
          <cell r="AL586">
            <v>47466000</v>
          </cell>
          <cell r="AM586">
            <v>624</v>
          </cell>
          <cell r="AN586">
            <v>44964</v>
          </cell>
          <cell r="AO586">
            <v>47466000</v>
          </cell>
          <cell r="AP586" t="str">
            <v>Interno</v>
          </cell>
          <cell r="AQ586" t="str">
            <v>Lisa Cristina Gomez Camargo</v>
          </cell>
          <cell r="AR586" t="str">
            <v>Subsecretaria de Fortalecimiento de Capacidades y Oportunidades</v>
          </cell>
          <cell r="AS586" t="str">
            <v>Subsecretaría de Fortalecimiento de Capacidades y Oportunidades</v>
          </cell>
          <cell r="AT586"/>
          <cell r="AU586">
            <v>47466000</v>
          </cell>
        </row>
        <row r="587">
          <cell r="A587">
            <v>573</v>
          </cell>
          <cell r="B587">
            <v>573</v>
          </cell>
          <cell r="C587" t="str">
            <v>CD-PS-577-2023</v>
          </cell>
          <cell r="D587">
            <v>854</v>
          </cell>
          <cell r="E587" t="str">
            <v>SECOPII</v>
          </cell>
          <cell r="F587" t="str">
            <v>Contratos</v>
          </cell>
          <cell r="G587" t="str">
            <v>17 17. Contrato de Prestación de Servicios</v>
          </cell>
          <cell r="H587" t="str">
            <v xml:space="preserve">31 31-Servicios Profesionales </v>
          </cell>
          <cell r="I587" t="str">
            <v>DANIEL EDUARDO PARRA RICO</v>
          </cell>
          <cell r="J587">
            <v>1014186108</v>
          </cell>
          <cell r="K587" t="str">
            <v>31/12/1969</v>
          </cell>
          <cell r="L587"/>
          <cell r="M587"/>
          <cell r="N587" t="str">
            <v>3 3. Único Contratista</v>
          </cell>
          <cell r="O587" t="str">
            <v xml:space="preserve">COLOMBIA </v>
          </cell>
          <cell r="P587" t="str">
            <v>BOGOTÁ</v>
          </cell>
          <cell r="Q587" t="str">
            <v>BOGOTÁ</v>
          </cell>
          <cell r="R587" t="str">
            <v xml:space="preserve">ADMNISTRADOR AMBIENTAL_x000D_
</v>
          </cell>
          <cell r="S587" t="str">
            <v>Titulo Profesiona  con tarjeta 
profesional cuando 
sea aplicable, en
una disciplina
académica de
alguno de los
Núcleos Básicos de
Conocimiento
(NBC) siguientes:
Administración,
Contaduría
Pública, Economía,
matemática,
estadística y afines.
25 meses de experiencia 
profesional.
En caso de
requerirse se
solicitara la
equivalencia
solicitada en la
resolución 012 de
2017 art cuarto
Título de posgrado
en la Modalidad de
Especialización por
(2) años de
experiencia
profesional o
viceversa</v>
          </cell>
          <cell r="T587" t="str">
            <v>LAURA MARCELA TAMI LEAL</v>
          </cell>
          <cell r="U587" t="str">
            <v>1 1. Ley 80</v>
          </cell>
          <cell r="V587" t="str">
            <v>5 5. Contratación directa</v>
          </cell>
          <cell r="W587" t="str">
            <v>6 6. Otro</v>
          </cell>
          <cell r="X587" t="str">
            <v>Prestar servicios profesionales para apoyar la implementación, seguimiento y evaluación de la gestión ambiental institucional de la Secretaría Distrital de la Mujer pc 854</v>
          </cell>
          <cell r="Y587">
            <v>44964</v>
          </cell>
          <cell r="Z587">
            <v>44965</v>
          </cell>
          <cell r="AA587">
            <v>45291</v>
          </cell>
          <cell r="AB587" t="str">
            <v>MESES</v>
          </cell>
          <cell r="AC587">
            <v>10.866666666666667</v>
          </cell>
          <cell r="AD587" t="str">
            <v>DIAS</v>
          </cell>
          <cell r="AE587">
            <v>326</v>
          </cell>
          <cell r="AF587" t="str">
            <v>https://community.secop.gov.co/Public/Tendering/OpportunityDetail/Index?noticeUID=CO1.NTC.3946746&amp;isFromPublicArea=True&amp;isModal=true&amp;asPopupView=true</v>
          </cell>
          <cell r="AG587">
            <v>44964</v>
          </cell>
          <cell r="AH587" t="str">
            <v>1 1. Inversión</v>
          </cell>
          <cell r="AI587" t="str">
            <v>O23011605560000007662</v>
          </cell>
          <cell r="AJ587">
            <v>118</v>
          </cell>
          <cell r="AK587">
            <v>44930</v>
          </cell>
          <cell r="AL587">
            <v>61530000</v>
          </cell>
          <cell r="AM587">
            <v>622</v>
          </cell>
          <cell r="AN587">
            <v>44964</v>
          </cell>
          <cell r="AO587">
            <v>61530000</v>
          </cell>
          <cell r="AP587" t="str">
            <v>Interno</v>
          </cell>
          <cell r="AQ587" t="str">
            <v>Sandra Catalina Campos Romero</v>
          </cell>
          <cell r="AR587" t="str">
            <v>Jefe Asesora de Planeación</v>
          </cell>
          <cell r="AS587" t="str">
            <v>Oficina Asesora de Planeación</v>
          </cell>
          <cell r="AT587"/>
          <cell r="AU587">
            <v>61530000</v>
          </cell>
        </row>
        <row r="588">
          <cell r="A588">
            <v>574</v>
          </cell>
          <cell r="B588">
            <v>574</v>
          </cell>
          <cell r="C588" t="str">
            <v>CD-PS-578-2023</v>
          </cell>
          <cell r="D588">
            <v>391</v>
          </cell>
          <cell r="E588" t="str">
            <v>SECOPII</v>
          </cell>
          <cell r="F588" t="str">
            <v>Contratos</v>
          </cell>
          <cell r="G588" t="str">
            <v>17 17. Contrato de Prestación de Servicios</v>
          </cell>
          <cell r="H588" t="str">
            <v xml:space="preserve">31 31-Servicios Profesionales </v>
          </cell>
          <cell r="I588" t="str">
            <v>NIDIA LIGEYA DAZA HERNANDEZ</v>
          </cell>
          <cell r="J588">
            <v>53004529</v>
          </cell>
          <cell r="K588" t="str">
            <v>26/03/1986</v>
          </cell>
          <cell r="L588"/>
          <cell r="M588"/>
          <cell r="N588" t="str">
            <v>3 3. Único Contratista</v>
          </cell>
          <cell r="O588" t="str">
            <v>COLOMBIA</v>
          </cell>
          <cell r="P588" t="str">
            <v>CUNDINAMARCA</v>
          </cell>
          <cell r="Q588" t="str">
            <v>BOGOTA D.C</v>
          </cell>
          <cell r="R588" t="str">
            <v>LICENCIADA EN EDUCACIÓN BASICA CON ENFASIS EN EDUCACIÓN ARTISTICA.
ESPECIALIZACIÓN EN FOTOGRAFIA</v>
          </cell>
          <cell r="S588"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588" t="str">
            <v>LAURA MARCELA TAMI LEAL</v>
          </cell>
          <cell r="U588" t="str">
            <v>1 1. Ley 80</v>
          </cell>
          <cell r="V588" t="str">
            <v>5 5. Contratación directa</v>
          </cell>
          <cell r="W588" t="str">
            <v>6 6. Otro</v>
          </cell>
          <cell r="X588" t="str">
            <v>Prestar servicios profesionales para apoyar la asistencia técnica sectorial orientada a la transversalización de la igualdad de género en el ambito local en el marco del Modelo de Atención de las Casas de Igualdad de Oportunidades para las Mujeres. pc 391</v>
          </cell>
          <cell r="Y588">
            <v>44964</v>
          </cell>
          <cell r="Z588">
            <v>44966</v>
          </cell>
          <cell r="AA588">
            <v>45268</v>
          </cell>
          <cell r="AB588" t="str">
            <v>MESES</v>
          </cell>
          <cell r="AC588">
            <v>10.066666666666666</v>
          </cell>
          <cell r="AD588" t="str">
            <v>DIAS</v>
          </cell>
          <cell r="AE588">
            <v>302</v>
          </cell>
          <cell r="AF588" t="str">
            <v>https://community.secop.gov.co/Public/Tendering/OpportunityDetail/Index?noticeUID=CO1.NTC.3948552&amp;isFromPublicArea=True&amp;isModal=true&amp;asPopupView=true</v>
          </cell>
          <cell r="AG588">
            <v>44964</v>
          </cell>
          <cell r="AH588" t="str">
            <v>1 1. Inversión</v>
          </cell>
          <cell r="AI588" t="str">
            <v>O23011601020000007675</v>
          </cell>
          <cell r="AJ588">
            <v>312</v>
          </cell>
          <cell r="AK588">
            <v>44930</v>
          </cell>
          <cell r="AL588">
            <v>65180000</v>
          </cell>
          <cell r="AM588">
            <v>639</v>
          </cell>
          <cell r="AN588">
            <v>44965</v>
          </cell>
          <cell r="AO588">
            <v>65180000</v>
          </cell>
          <cell r="AP588" t="str">
            <v>Interno</v>
          </cell>
          <cell r="AQ588" t="str">
            <v>Marcela Enciso Gaitan</v>
          </cell>
          <cell r="AR588" t="str">
            <v>Directora de Territorialización de Derechos y Participación</v>
          </cell>
          <cell r="AS588" t="str">
            <v>Dirección de Territorialización de Derechos y Participación</v>
          </cell>
          <cell r="AT588"/>
          <cell r="AU588">
            <v>65180000</v>
          </cell>
        </row>
        <row r="589">
          <cell r="A589">
            <v>575</v>
          </cell>
          <cell r="B589">
            <v>575</v>
          </cell>
          <cell r="C589" t="str">
            <v xml:space="preserve">ANULADO </v>
          </cell>
          <cell r="D589"/>
          <cell r="E589"/>
          <cell r="F589"/>
          <cell r="G589"/>
          <cell r="H589"/>
          <cell r="I589"/>
          <cell r="J589"/>
          <cell r="K589"/>
          <cell r="L589"/>
          <cell r="M589"/>
          <cell r="N589"/>
          <cell r="O589"/>
          <cell r="P589"/>
          <cell r="Q589"/>
          <cell r="R589"/>
          <cell r="S589"/>
          <cell r="T589"/>
          <cell r="U589"/>
          <cell r="V589"/>
          <cell r="W589"/>
          <cell r="X589"/>
          <cell r="Y589"/>
          <cell r="Z589"/>
          <cell r="AA589"/>
          <cell r="AB589"/>
          <cell r="AC589"/>
          <cell r="AD589"/>
          <cell r="AE589">
            <v>0</v>
          </cell>
          <cell r="AF589"/>
          <cell r="AG589"/>
          <cell r="AH589"/>
          <cell r="AI589">
            <v>0</v>
          </cell>
          <cell r="AJ589"/>
          <cell r="AK589"/>
          <cell r="AL589"/>
          <cell r="AM589"/>
          <cell r="AN589"/>
          <cell r="AO589"/>
          <cell r="AP589"/>
          <cell r="AQ589"/>
          <cell r="AS589"/>
          <cell r="AT589"/>
          <cell r="AU589"/>
        </row>
        <row r="590">
          <cell r="A590">
            <v>576</v>
          </cell>
          <cell r="B590">
            <v>576</v>
          </cell>
          <cell r="C590" t="str">
            <v>CD-PS-581-2023</v>
          </cell>
          <cell r="D590">
            <v>140</v>
          </cell>
          <cell r="E590" t="str">
            <v>SECOPII</v>
          </cell>
          <cell r="F590" t="str">
            <v>Contratos</v>
          </cell>
          <cell r="G590" t="str">
            <v>17 17. Contrato de Prestación de Servicios</v>
          </cell>
          <cell r="H590" t="str">
            <v xml:space="preserve">31 31-Servicios Profesionales </v>
          </cell>
          <cell r="I590" t="str">
            <v>JULY ASTRID RODRIGUEZ MARTINEZ</v>
          </cell>
          <cell r="J590">
            <v>52984171</v>
          </cell>
          <cell r="K590" t="str">
            <v>24/02/1984</v>
          </cell>
          <cell r="L590"/>
          <cell r="M590"/>
          <cell r="N590" t="str">
            <v>3 3. Único Contratista</v>
          </cell>
          <cell r="O590" t="str">
            <v xml:space="preserve">COLOMBIA </v>
          </cell>
          <cell r="P590" t="str">
            <v xml:space="preserve">BOGOTÁ </v>
          </cell>
          <cell r="Q590" t="str">
            <v xml:space="preserve">BOGOTÁ </v>
          </cell>
          <cell r="R590" t="str">
            <v>PSICOLOGA</v>
          </cell>
          <cell r="S590"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590" t="str">
            <v>LAURA MARCELA TAMI LEAL</v>
          </cell>
          <cell r="U590" t="str">
            <v>1 1. Ley 80</v>
          </cell>
          <cell r="V590" t="str">
            <v>5 5. Contratación directa</v>
          </cell>
          <cell r="W590" t="str">
            <v>6 6. Otro</v>
          </cell>
          <cell r="X590" t="str">
            <v>Prestar los servicios profesionales para apoyar a la Subsecretaría de Fortalecimiento de Capacidades y Oportunidades en la divulgación y activación de la ruta de atención a mujeres víctimas de violencias en el territorio. PC 140</v>
          </cell>
          <cell r="Y590">
            <v>44964</v>
          </cell>
          <cell r="Z590">
            <v>44966</v>
          </cell>
          <cell r="AA590">
            <v>45283</v>
          </cell>
          <cell r="AB590" t="str">
            <v>MESES</v>
          </cell>
          <cell r="AC590">
            <v>10.566666666666666</v>
          </cell>
          <cell r="AD590" t="str">
            <v>DIAS</v>
          </cell>
          <cell r="AE590">
            <v>317</v>
          </cell>
          <cell r="AF590" t="str">
            <v>https://community.secop.gov.co/Public/Tendering/OpportunityDetail/Index?noticeUID=CO1.NTC.3950733&amp;isFromPublicArea=True&amp;isModal=true&amp;asPopupView=true</v>
          </cell>
          <cell r="AG590">
            <v>44964</v>
          </cell>
          <cell r="AH590" t="str">
            <v>1 1. Inversión</v>
          </cell>
          <cell r="AI590" t="str">
            <v>O23011603400000007672</v>
          </cell>
          <cell r="AJ590">
            <v>940</v>
          </cell>
          <cell r="AK590">
            <v>44930</v>
          </cell>
          <cell r="AL590">
            <v>55377000</v>
          </cell>
          <cell r="AM590">
            <v>632</v>
          </cell>
          <cell r="AN590">
            <v>44965</v>
          </cell>
          <cell r="AO590">
            <v>55377000</v>
          </cell>
          <cell r="AP590" t="str">
            <v>Interno</v>
          </cell>
          <cell r="AQ590" t="str">
            <v>Lisa Cristina Gomez Camargo</v>
          </cell>
          <cell r="AR590" t="str">
            <v>Subsecretaria de Fortalecimiento de Capacidades y Oportunidades</v>
          </cell>
          <cell r="AS590" t="str">
            <v>Subsecretaría de Fortalecimiento de Capacidades y Oportunidades</v>
          </cell>
          <cell r="AT590"/>
          <cell r="AU590">
            <v>55377000</v>
          </cell>
        </row>
        <row r="591">
          <cell r="A591">
            <v>577</v>
          </cell>
          <cell r="B591">
            <v>577</v>
          </cell>
          <cell r="C591" t="str">
            <v>CD-PS-582-2023</v>
          </cell>
          <cell r="D591">
            <v>425</v>
          </cell>
          <cell r="E591" t="str">
            <v>SECOPII</v>
          </cell>
          <cell r="F591" t="str">
            <v>Contratos</v>
          </cell>
          <cell r="G591" t="str">
            <v>17 17. Contrato de Prestación de Servicios</v>
          </cell>
          <cell r="H591" t="str">
            <v xml:space="preserve">31 31-Servicios Profesionales </v>
          </cell>
          <cell r="I591" t="str">
            <v>WENDY PAOLA CASTELLANOS</v>
          </cell>
          <cell r="J591">
            <v>1012387582</v>
          </cell>
          <cell r="K591" t="str">
            <v>01/04/1992</v>
          </cell>
          <cell r="L591"/>
          <cell r="M591"/>
          <cell r="N591" t="str">
            <v>3 3. Único Contratista</v>
          </cell>
          <cell r="O591" t="str">
            <v>COLOMBIA</v>
          </cell>
          <cell r="P591" t="str">
            <v>CUNDINAMARCA</v>
          </cell>
          <cell r="Q591" t="str">
            <v>BOGOTÁ</v>
          </cell>
          <cell r="R591" t="str">
            <v>TRABAJADORA SOCIAL</v>
          </cell>
          <cell r="S591"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91" t="str">
            <v>LAURA MARCELA TAMI LEAL</v>
          </cell>
          <cell r="U591" t="str">
            <v>1 1. Ley 80</v>
          </cell>
          <cell r="V591" t="str">
            <v>5 5. Contratación directa</v>
          </cell>
          <cell r="W591" t="str">
            <v>6 6. Otro</v>
          </cell>
          <cell r="X591" t="str">
            <v>Prestar servicios profesionales para  la realización de  Primera Atención, seguimiento de casos y acciones orientadas al empoderamiento de las mujeres en la Casas de Igualdad de Oportunidades para las Mujeres que le sea asignada PC 425</v>
          </cell>
          <cell r="Y591">
            <v>44964</v>
          </cell>
          <cell r="Z591">
            <v>44965</v>
          </cell>
          <cell r="AA591">
            <v>45287</v>
          </cell>
          <cell r="AB591" t="str">
            <v>MESES</v>
          </cell>
          <cell r="AC591">
            <v>10.733333333333333</v>
          </cell>
          <cell r="AD591" t="str">
            <v>DIAS</v>
          </cell>
          <cell r="AE591">
            <v>322</v>
          </cell>
          <cell r="AF591" t="str">
            <v>https://community.secop.gov.co/Public/Tendering/OpportunityDetail/Index?noticeUID=CO1.NTC.3949228&amp;isFromPublicArea=True&amp;isModal=true&amp;asPopupView=true</v>
          </cell>
          <cell r="AG591">
            <v>44964</v>
          </cell>
          <cell r="AH591" t="str">
            <v>1 1. Inversión</v>
          </cell>
          <cell r="AI591" t="str">
            <v>O23011601020000007675</v>
          </cell>
          <cell r="AJ591">
            <v>355</v>
          </cell>
          <cell r="AK591">
            <v>44930</v>
          </cell>
          <cell r="AL591">
            <v>54933333</v>
          </cell>
          <cell r="AM591">
            <v>637</v>
          </cell>
          <cell r="AN591">
            <v>44965</v>
          </cell>
          <cell r="AO591">
            <v>54933333</v>
          </cell>
          <cell r="AP591" t="str">
            <v>Interno</v>
          </cell>
          <cell r="AQ591" t="str">
            <v>Marcela Enciso Gaitan</v>
          </cell>
          <cell r="AR591" t="str">
            <v>Directora de Territorialización de Derechos y Participación</v>
          </cell>
          <cell r="AS591" t="str">
            <v>Dirección de Territorialización de Derechos y Participación</v>
          </cell>
          <cell r="AT591"/>
          <cell r="AU591">
            <v>54933333</v>
          </cell>
        </row>
        <row r="592">
          <cell r="A592">
            <v>578</v>
          </cell>
          <cell r="B592">
            <v>578</v>
          </cell>
          <cell r="C592" t="str">
            <v>CD-PS-584-2023</v>
          </cell>
          <cell r="D592">
            <v>98</v>
          </cell>
          <cell r="E592" t="str">
            <v>SECOPII</v>
          </cell>
          <cell r="F592" t="str">
            <v>Contratos</v>
          </cell>
          <cell r="G592" t="str">
            <v>17 17. Contrato de Prestación de Servicios</v>
          </cell>
          <cell r="H592" t="str">
            <v xml:space="preserve">31 31-Servicios Profesionales </v>
          </cell>
          <cell r="I592" t="str">
            <v>ANA MARIA MONGUA LUCERO</v>
          </cell>
          <cell r="J592">
            <v>52695365</v>
          </cell>
          <cell r="K592" t="str">
            <v>05/12/1979</v>
          </cell>
          <cell r="L592"/>
          <cell r="M592"/>
          <cell r="N592" t="str">
            <v>3 3. Único Contratista</v>
          </cell>
          <cell r="O592" t="str">
            <v xml:space="preserve">COLOMBIA </v>
          </cell>
          <cell r="P592" t="str">
            <v>CUNDINAMARCA</v>
          </cell>
          <cell r="Q592" t="str">
            <v>BOGOTA D.C</v>
          </cell>
          <cell r="R592" t="str">
            <v>ABOGADA</v>
          </cell>
          <cell r="S592"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92" t="str">
            <v>LAURA MARCELA TAMI LEAL</v>
          </cell>
          <cell r="U592" t="str">
            <v>1 1. Ley 80</v>
          </cell>
          <cell r="V592" t="str">
            <v>5 5. Contratación directa</v>
          </cell>
          <cell r="W592" t="str">
            <v>6 6. Otro</v>
          </cell>
          <cell r="X592" t="str">
            <v>Prestar los servicios profesionales para realizar orientación y/o asesoría jurídica a mujeres víctimas de violencias en el espacio o escenario institucional que le sea asignado, en el marco de la Estrategia de Justicia de Género. PC 98</v>
          </cell>
          <cell r="Y592">
            <v>44964</v>
          </cell>
          <cell r="Z592">
            <v>44966</v>
          </cell>
          <cell r="AA592">
            <v>45283</v>
          </cell>
          <cell r="AB592" t="str">
            <v>MESES</v>
          </cell>
          <cell r="AC592">
            <v>10.566666666666666</v>
          </cell>
          <cell r="AD592" t="str">
            <v>DIAS</v>
          </cell>
          <cell r="AE592">
            <v>317</v>
          </cell>
          <cell r="AF592" t="str">
            <v>https://community.secop.gov.co/Public/Tendering/OpportunityDetail/Index?noticeUID=CO1.NTC.3951210&amp;isFromPublicArea=True&amp;isModal=true&amp;asPopupView=true</v>
          </cell>
          <cell r="AG592">
            <v>44964</v>
          </cell>
          <cell r="AH592" t="str">
            <v>1 1. Inversión</v>
          </cell>
          <cell r="AI592" t="str">
            <v>O23011603400000007672</v>
          </cell>
          <cell r="AJ592">
            <v>933</v>
          </cell>
          <cell r="AK592">
            <v>44930</v>
          </cell>
          <cell r="AL592">
            <v>66444000</v>
          </cell>
          <cell r="AM592">
            <v>631</v>
          </cell>
          <cell r="AN592">
            <v>44965</v>
          </cell>
          <cell r="AO592">
            <v>66444000</v>
          </cell>
          <cell r="AP592" t="str">
            <v>Interno</v>
          </cell>
          <cell r="AQ592" t="str">
            <v>Lisa Cristina Gomez Camargo</v>
          </cell>
          <cell r="AR592" t="str">
            <v>Subsecretaria de Fortalecimiento de Capacidades y Oportunidades</v>
          </cell>
          <cell r="AS592" t="str">
            <v>Subsecretaría de Fortalecimiento de Capacidades y Oportunidades</v>
          </cell>
          <cell r="AT592"/>
          <cell r="AU592">
            <v>66444000</v>
          </cell>
        </row>
        <row r="593">
          <cell r="A593">
            <v>579</v>
          </cell>
          <cell r="B593">
            <v>579</v>
          </cell>
          <cell r="C593" t="str">
            <v>CD-PS-590-2023</v>
          </cell>
          <cell r="D593">
            <v>385</v>
          </cell>
          <cell r="E593" t="str">
            <v>SECOPII</v>
          </cell>
          <cell r="F593" t="str">
            <v>Contratos</v>
          </cell>
          <cell r="G593" t="str">
            <v>17 17. Contrato de Prestación de Servicios</v>
          </cell>
          <cell r="H593" t="str">
            <v xml:space="preserve">31 31-Servicios Profesionales </v>
          </cell>
          <cell r="I593" t="str">
            <v>ANGELA MARIA MONCADA AGUIRRE</v>
          </cell>
          <cell r="J593">
            <v>1010182081</v>
          </cell>
          <cell r="K593" t="str">
            <v>31/12/1969</v>
          </cell>
          <cell r="L593"/>
          <cell r="M593"/>
          <cell r="N593" t="str">
            <v>3 3. Único Contratista</v>
          </cell>
          <cell r="O593" t="str">
            <v xml:space="preserve">COLOMBIA </v>
          </cell>
          <cell r="P593" t="str">
            <v>CUNDINAMARCA</v>
          </cell>
          <cell r="Q593" t="str">
            <v>BOGOTA D.C</v>
          </cell>
          <cell r="R593" t="str">
            <v>TRABAJADORA SOCIAL</v>
          </cell>
          <cell r="S593"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593" t="str">
            <v>LAURA MARCELA TAMI LEAL</v>
          </cell>
          <cell r="U593" t="str">
            <v>1 1. Ley 80</v>
          </cell>
          <cell r="V593" t="str">
            <v>5 5. Contratación directa</v>
          </cell>
          <cell r="W593" t="str">
            <v>6 6. Otro</v>
          </cell>
          <cell r="X593" t="str">
            <v>Prestar servicios profesionales para apoyar la asistencia técnica sectorial orientada a la transversalización de la igualdad de género en el ambito local en el marco del Modelo de Atención de las Casas de Igualdad de Oportunidades para las Mujeres. PC 385</v>
          </cell>
          <cell r="Y593">
            <v>44964</v>
          </cell>
          <cell r="Z593">
            <v>44966</v>
          </cell>
          <cell r="AA593">
            <v>45268</v>
          </cell>
          <cell r="AB593" t="str">
            <v>MESES</v>
          </cell>
          <cell r="AC593">
            <v>10.066666666666666</v>
          </cell>
          <cell r="AD593" t="str">
            <v>DIAS</v>
          </cell>
          <cell r="AE593">
            <v>302</v>
          </cell>
          <cell r="AF593" t="str">
            <v>https://community.secop.gov.co/Public/Tendering/OpportunityDetail/Index?noticeUID=CO1.NTC.3950851&amp;isFromPublicArea=True&amp;isModal=true&amp;asPopupView=true</v>
          </cell>
          <cell r="AG593">
            <v>44964</v>
          </cell>
          <cell r="AH593" t="str">
            <v>1 1. Inversión</v>
          </cell>
          <cell r="AI593" t="str">
            <v>O23011601020000007675</v>
          </cell>
          <cell r="AJ593">
            <v>301</v>
          </cell>
          <cell r="AK593">
            <v>44930</v>
          </cell>
          <cell r="AL593">
            <v>65180000</v>
          </cell>
          <cell r="AM593">
            <v>634</v>
          </cell>
          <cell r="AN593">
            <v>44965</v>
          </cell>
          <cell r="AO593">
            <v>65180000</v>
          </cell>
          <cell r="AP593" t="str">
            <v>Interno</v>
          </cell>
          <cell r="AQ593" t="str">
            <v>Marcela Enciso Gaitan</v>
          </cell>
          <cell r="AR593" t="str">
            <v>Directora de Territorialización de Derechos y Participación</v>
          </cell>
          <cell r="AS593" t="str">
            <v>Dirección de Territorialización de Derechos y Participación</v>
          </cell>
          <cell r="AT593"/>
          <cell r="AU593">
            <v>65180000</v>
          </cell>
        </row>
        <row r="594">
          <cell r="A594">
            <v>580</v>
          </cell>
          <cell r="B594">
            <v>580</v>
          </cell>
          <cell r="C594" t="str">
            <v>CD-PS-586-2023</v>
          </cell>
          <cell r="D594">
            <v>353</v>
          </cell>
          <cell r="E594" t="str">
            <v>SECOPII</v>
          </cell>
          <cell r="F594" t="str">
            <v>Contratos</v>
          </cell>
          <cell r="G594" t="str">
            <v>17 17. Contrato de Prestación de Servicios</v>
          </cell>
          <cell r="H594" t="str">
            <v xml:space="preserve">31 31-Servicios Profesionales </v>
          </cell>
          <cell r="I594" t="str">
            <v>ANGELY JOHANNA MALPICA GARCIA</v>
          </cell>
          <cell r="J594">
            <v>1022956531</v>
          </cell>
          <cell r="K594" t="str">
            <v>28/10/1989</v>
          </cell>
          <cell r="L594"/>
          <cell r="M594"/>
          <cell r="N594" t="str">
            <v>3 3. Único Contratista</v>
          </cell>
          <cell r="O594" t="str">
            <v>COLOMBIA</v>
          </cell>
          <cell r="P594" t="str">
            <v>BOGOTÁ</v>
          </cell>
          <cell r="Q594" t="str">
            <v>BOGOTÁ</v>
          </cell>
          <cell r="R594" t="str">
            <v>"LICENCIATURA EN EDUCACION CON ENFASIS EN EDUCACION ESPECIAL ESPECIALIZACION EN ESTUDIOS
FEMINISTAS Y DE GENERO"</v>
          </cell>
          <cell r="S594"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94" t="str">
            <v>LAURA MARCELA TAMI LEAL</v>
          </cell>
          <cell r="U594" t="str">
            <v>1 1. Ley 80</v>
          </cell>
          <cell r="V594" t="str">
            <v>5 5. Contratación directa</v>
          </cell>
          <cell r="W594" t="str">
            <v>6 6. Otro</v>
          </cell>
          <cell r="X594"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353</v>
          </cell>
          <cell r="Y594">
            <v>44964</v>
          </cell>
          <cell r="Z594">
            <v>44965</v>
          </cell>
          <cell r="AA594">
            <v>45291</v>
          </cell>
          <cell r="AB594" t="str">
            <v>MESES</v>
          </cell>
          <cell r="AC594">
            <v>10.866666666666667</v>
          </cell>
          <cell r="AD594" t="str">
            <v>DIAS</v>
          </cell>
          <cell r="AE594">
            <v>326</v>
          </cell>
          <cell r="AF594" t="str">
            <v>https://community.secop.gov.co/Public/Tendering/OpportunityDetail/Index?noticeUID=CO1.NTC.3951049&amp;isFromPublicArea=True&amp;isModal=true&amp;asPopupView=true</v>
          </cell>
          <cell r="AG594">
            <v>44964</v>
          </cell>
          <cell r="AH594" t="str">
            <v>1 1. Inversión</v>
          </cell>
          <cell r="AI594" t="str">
            <v>O23011603400000007734</v>
          </cell>
          <cell r="AJ594">
            <v>662</v>
          </cell>
          <cell r="AK594">
            <v>44930</v>
          </cell>
          <cell r="AL594">
            <v>63811000</v>
          </cell>
          <cell r="AM594">
            <v>636</v>
          </cell>
          <cell r="AN594">
            <v>44965</v>
          </cell>
          <cell r="AO594">
            <v>63811000</v>
          </cell>
          <cell r="AP594" t="str">
            <v>Interno</v>
          </cell>
          <cell r="AQ594" t="str">
            <v>Alexandra Quintero Benavides</v>
          </cell>
          <cell r="AR594" t="str">
            <v>Directora de la Eliminación de Violencias contra las Mujeres y Acceso a la Justicia</v>
          </cell>
          <cell r="AS594" t="str">
            <v>Dirección de la Eliminación de Violencias contra las Mujeres y Acceso a la Justicia</v>
          </cell>
          <cell r="AT594"/>
          <cell r="AU594">
            <v>63811000</v>
          </cell>
        </row>
        <row r="595">
          <cell r="A595">
            <v>581</v>
          </cell>
          <cell r="B595">
            <v>581</v>
          </cell>
          <cell r="C595" t="str">
            <v>CD-PS-587-2023</v>
          </cell>
          <cell r="D595">
            <v>139</v>
          </cell>
          <cell r="E595" t="str">
            <v>SECOPII</v>
          </cell>
          <cell r="F595" t="str">
            <v>Contratos</v>
          </cell>
          <cell r="G595" t="str">
            <v>17 17. Contrato de Prestación de Servicios</v>
          </cell>
          <cell r="H595" t="str">
            <v xml:space="preserve">31 31-Servicios Profesionales </v>
          </cell>
          <cell r="I595" t="str">
            <v>BIBIANA  RAMIREZ LOAIZA</v>
          </cell>
          <cell r="J595">
            <v>52989573</v>
          </cell>
          <cell r="K595" t="str">
            <v>09/05/1983</v>
          </cell>
          <cell r="L595"/>
          <cell r="M595"/>
          <cell r="N595" t="str">
            <v>3 3. Único Contratista</v>
          </cell>
          <cell r="O595" t="str">
            <v>COLOMBIA</v>
          </cell>
          <cell r="P595" t="str">
            <v xml:space="preserve">TOLIMA </v>
          </cell>
          <cell r="Q595" t="str">
            <v>GUAMO</v>
          </cell>
          <cell r="R595" t="str">
            <v>Trabajadora Social</v>
          </cell>
          <cell r="S595"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595" t="str">
            <v>LAURA MARCELA TAMI LEAL</v>
          </cell>
          <cell r="U595" t="str">
            <v>1 1. Ley 80</v>
          </cell>
          <cell r="V595" t="str">
            <v>5 5. Contratación directa</v>
          </cell>
          <cell r="W595" t="str">
            <v>6 6. Otro</v>
          </cell>
          <cell r="X595" t="str">
            <v>Prestar los servicios profesionales para apoyar a la Subsecretaría de Fortalecimiento de Capacidades y Oportunidades en la divulgación y activación de la ruta de atención a mujeres víctimas de violencias en el territorio. PC 139</v>
          </cell>
          <cell r="Y595">
            <v>44964</v>
          </cell>
          <cell r="Z595">
            <v>44966</v>
          </cell>
          <cell r="AA595">
            <v>45283</v>
          </cell>
          <cell r="AB595" t="str">
            <v>MESES</v>
          </cell>
          <cell r="AC595">
            <v>10.566666666666666</v>
          </cell>
          <cell r="AD595" t="str">
            <v>DIAS</v>
          </cell>
          <cell r="AE595">
            <v>317</v>
          </cell>
          <cell r="AF595" t="str">
            <v>https://community.secop.gov.co/Public/Tendering/OpportunityDetail/Index?noticeUID=CO1.NTC.3951057&amp;isFromPublicArea=True&amp;isModal=true&amp;asPopupView=true</v>
          </cell>
          <cell r="AG595">
            <v>44964</v>
          </cell>
          <cell r="AH595" t="str">
            <v>1 1. Inversión</v>
          </cell>
          <cell r="AI595" t="str">
            <v>O23011603400000007672</v>
          </cell>
          <cell r="AJ595">
            <v>939</v>
          </cell>
          <cell r="AK595">
            <v>44930</v>
          </cell>
          <cell r="AL595">
            <v>55377000</v>
          </cell>
          <cell r="AM595">
            <v>633</v>
          </cell>
          <cell r="AN595">
            <v>44965</v>
          </cell>
          <cell r="AO595">
            <v>55377000</v>
          </cell>
          <cell r="AP595" t="str">
            <v>Interno</v>
          </cell>
          <cell r="AQ595" t="str">
            <v>Lisa Cristina Gomez Camargo</v>
          </cell>
          <cell r="AR595" t="str">
            <v>Subsecretaria de Fortalecimiento de Capacidades y Oportunidades</v>
          </cell>
          <cell r="AS595" t="str">
            <v>Subsecretaría de Fortalecimiento de Capacidades y Oportunidades</v>
          </cell>
          <cell r="AT595"/>
          <cell r="AU595">
            <v>55377000</v>
          </cell>
        </row>
        <row r="596">
          <cell r="A596">
            <v>582</v>
          </cell>
          <cell r="B596">
            <v>582</v>
          </cell>
          <cell r="C596" t="str">
            <v>CD-PS-588-2023</v>
          </cell>
          <cell r="D596">
            <v>591</v>
          </cell>
          <cell r="E596" t="str">
            <v>SECOPII</v>
          </cell>
          <cell r="F596" t="str">
            <v>Contratos</v>
          </cell>
          <cell r="G596" t="str">
            <v>17 17. Contrato de Prestación de Servicios</v>
          </cell>
          <cell r="H596" t="str">
            <v xml:space="preserve">31 31-Servicios Profesionales </v>
          </cell>
          <cell r="I596" t="str">
            <v>INGRID JOHANNA CARVAJAL GALVIS</v>
          </cell>
          <cell r="J596">
            <v>1012329031</v>
          </cell>
          <cell r="K596">
            <v>31796</v>
          </cell>
          <cell r="L596"/>
          <cell r="M596"/>
          <cell r="N596" t="str">
            <v>3 3. Único Contratista</v>
          </cell>
          <cell r="O596" t="str">
            <v xml:space="preserve">COLOMBIA </v>
          </cell>
          <cell r="P596" t="str">
            <v xml:space="preserve">BOGOTÁ </v>
          </cell>
          <cell r="Q596" t="str">
            <v>BOGOTÁ</v>
          </cell>
          <cell r="R596" t="str">
            <v>LICENCIADO EN PEDAGOGIA INFANTIL</v>
          </cell>
          <cell r="S596"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96" t="str">
            <v>LAURA MARCELA TAMI LEAL</v>
          </cell>
          <cell r="U596" t="str">
            <v>1 1. Ley 80</v>
          </cell>
          <cell r="V596" t="str">
            <v>5 5. Contratación directa</v>
          </cell>
          <cell r="W596" t="str">
            <v>6 6. Otro</v>
          </cell>
          <cell r="X596" t="str">
            <v>Prestar servicios profesionales para apoyar la consolidación del componente de formación de la estrategia de cuidado a cuidadoras en el marco del Sistema Distrital de Cuidado. PC591</v>
          </cell>
          <cell r="Y596">
            <v>44964</v>
          </cell>
          <cell r="Z596">
            <v>44965</v>
          </cell>
          <cell r="AA596">
            <v>45291</v>
          </cell>
          <cell r="AB596" t="str">
            <v>MESES</v>
          </cell>
          <cell r="AC596">
            <v>10.866666666666667</v>
          </cell>
          <cell r="AD596" t="str">
            <v>DIAS</v>
          </cell>
          <cell r="AE596">
            <v>326</v>
          </cell>
          <cell r="AF596" t="str">
            <v>https://community.secop.gov.co/Public/Tendering/OpportunityDetail/Index?noticeUID=CO1.NTC.3951146&amp;isFromPublicArea=True&amp;isModal=true&amp;asPopupView=true</v>
          </cell>
          <cell r="AG596">
            <v>44964</v>
          </cell>
          <cell r="AH596" t="str">
            <v>1 1. Inversión</v>
          </cell>
          <cell r="AI596" t="str">
            <v>O23011601060000007718</v>
          </cell>
          <cell r="AJ596">
            <v>623</v>
          </cell>
          <cell r="AK596">
            <v>44930</v>
          </cell>
          <cell r="AL596">
            <v>41457500</v>
          </cell>
          <cell r="AM596">
            <v>635</v>
          </cell>
          <cell r="AN596">
            <v>44965</v>
          </cell>
          <cell r="AO596">
            <v>39655000</v>
          </cell>
          <cell r="AP596" t="str">
            <v>Interno</v>
          </cell>
          <cell r="AQ596" t="str">
            <v>Luz Angela Ramirez Salgado</v>
          </cell>
          <cell r="AR596" t="str">
            <v>Directora del Sistema de Cuidado</v>
          </cell>
          <cell r="AS596" t="str">
            <v>Dirección del Sistema de Cuidado</v>
          </cell>
          <cell r="AT596"/>
          <cell r="AU596">
            <v>39655000</v>
          </cell>
        </row>
        <row r="597">
          <cell r="A597">
            <v>583</v>
          </cell>
          <cell r="B597">
            <v>583</v>
          </cell>
          <cell r="C597" t="str">
            <v>CD-PS-591-2023</v>
          </cell>
          <cell r="D597">
            <v>605</v>
          </cell>
          <cell r="E597" t="str">
            <v>SECOPII</v>
          </cell>
          <cell r="F597" t="str">
            <v>Contratos</v>
          </cell>
          <cell r="G597" t="str">
            <v>17 17. Contrato de Prestación de Servicios</v>
          </cell>
          <cell r="H597" t="str">
            <v xml:space="preserve">31 31-Servicios Profesionales </v>
          </cell>
          <cell r="I597" t="str">
            <v>BLEIDY JOHANNA CARDENAS TERAN</v>
          </cell>
          <cell r="J597">
            <v>1030569190</v>
          </cell>
          <cell r="K597">
            <v>32916</v>
          </cell>
          <cell r="L597"/>
          <cell r="M597"/>
          <cell r="N597" t="str">
            <v>3 3. Único Contratista</v>
          </cell>
          <cell r="O597" t="str">
            <v xml:space="preserve">COLOMBIA </v>
          </cell>
          <cell r="P597" t="str">
            <v xml:space="preserve">BOGOTÁ </v>
          </cell>
          <cell r="Q597" t="str">
            <v>BOGOTÁ</v>
          </cell>
          <cell r="R597" t="str">
            <v>TRABAJADORA SOCIAL</v>
          </cell>
          <cell r="S597"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97" t="str">
            <v>LAURA MARCELA TAMI LEAL</v>
          </cell>
          <cell r="U597" t="str">
            <v>1 1. Ley 80</v>
          </cell>
          <cell r="V597" t="str">
            <v>5 5. Contratación directa</v>
          </cell>
          <cell r="W597" t="str">
            <v>6 6. Otro</v>
          </cell>
          <cell r="X597" t="str">
            <v>Prestar servicios profesionales para apoyar la consolidación del componente de formación de la estrategia de cuidado a cuidadoras en el marco del Sistema Distrital de Cuidado. PC605</v>
          </cell>
          <cell r="Y597">
            <v>44964</v>
          </cell>
          <cell r="Z597">
            <v>44966</v>
          </cell>
          <cell r="AA597">
            <v>45291</v>
          </cell>
          <cell r="AB597" t="str">
            <v>MESES</v>
          </cell>
          <cell r="AC597">
            <v>10.833333333333334</v>
          </cell>
          <cell r="AD597" t="str">
            <v>DIAS</v>
          </cell>
          <cell r="AE597">
            <v>325</v>
          </cell>
          <cell r="AF597" t="str">
            <v>https://community.secop.gov.co/Public/Tendering/OpportunityDetail/Index?noticeUID=CO1.NTC.3953636&amp;isFromPublicArea=True&amp;isModal=true&amp;asPopupView=true</v>
          </cell>
          <cell r="AG597">
            <v>44964</v>
          </cell>
          <cell r="AH597" t="str">
            <v>1 1. Inversión</v>
          </cell>
          <cell r="AI597" t="str">
            <v>O23011601060000007718</v>
          </cell>
          <cell r="AJ597">
            <v>637</v>
          </cell>
          <cell r="AK597">
            <v>44930</v>
          </cell>
          <cell r="AL597">
            <v>41457500</v>
          </cell>
          <cell r="AM597">
            <v>638</v>
          </cell>
          <cell r="AN597">
            <v>44965</v>
          </cell>
          <cell r="AO597">
            <v>39655000</v>
          </cell>
          <cell r="AP597" t="str">
            <v>Interno</v>
          </cell>
          <cell r="AQ597" t="str">
            <v>Luz Angela Ramirez Salgado</v>
          </cell>
          <cell r="AR597" t="str">
            <v>Directora del Sistema de Cuidado</v>
          </cell>
          <cell r="AS597" t="str">
            <v>Dirección del Sistema de Cuidado</v>
          </cell>
          <cell r="AT597"/>
          <cell r="AU597">
            <v>39655000</v>
          </cell>
        </row>
        <row r="598">
          <cell r="A598">
            <v>584</v>
          </cell>
          <cell r="B598">
            <v>584</v>
          </cell>
          <cell r="C598" t="str">
            <v>CD-PS-602-2023</v>
          </cell>
          <cell r="D598">
            <v>12</v>
          </cell>
          <cell r="E598" t="str">
            <v>SECOPII</v>
          </cell>
          <cell r="F598" t="str">
            <v>Contratos</v>
          </cell>
          <cell r="G598" t="str">
            <v>17 17. Contrato de Prestación de Servicios</v>
          </cell>
          <cell r="H598" t="str">
            <v xml:space="preserve">31 31-Servicios Profesionales </v>
          </cell>
          <cell r="I598" t="str">
            <v>ANGELICA LIZZET BADILLO RAMIREZ</v>
          </cell>
          <cell r="J598">
            <v>37745134</v>
          </cell>
          <cell r="K598" t="str">
            <v>31/12/1969</v>
          </cell>
          <cell r="L598"/>
          <cell r="M598"/>
          <cell r="N598" t="str">
            <v>3 3. Único Contratista</v>
          </cell>
          <cell r="O598" t="str">
            <v xml:space="preserve">COLOMBIA </v>
          </cell>
          <cell r="P598" t="str">
            <v>SANTANDER</v>
          </cell>
          <cell r="Q598" t="str">
            <v>BUCARAMANGA</v>
          </cell>
          <cell r="R598" t="str">
            <v>TRABAJADORA SOCIAL MAESTRIA EN ESTUDIOS CULTURALES</v>
          </cell>
          <cell r="S598"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598" t="str">
            <v>LAURA MARCELA TAMI LEAL</v>
          </cell>
          <cell r="U598" t="str">
            <v>1 1. Ley 80</v>
          </cell>
          <cell r="V598" t="str">
            <v>5 5. Contratación directa</v>
          </cell>
          <cell r="W598" t="str">
            <v>6 6. Otro</v>
          </cell>
          <cell r="X598"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PC12</v>
          </cell>
          <cell r="Y598">
            <v>44965</v>
          </cell>
          <cell r="Z598">
            <v>44967</v>
          </cell>
          <cell r="AA598">
            <v>45291</v>
          </cell>
          <cell r="AB598" t="str">
            <v>MESES</v>
          </cell>
          <cell r="AC598">
            <v>10.8</v>
          </cell>
          <cell r="AD598" t="str">
            <v>DIAS</v>
          </cell>
          <cell r="AE598">
            <v>324</v>
          </cell>
          <cell r="AF598" t="str">
            <v>https://community.secop.gov.co/Public/Tendering/OpportunityDetail/Index?noticeUID=CO1.NTC.3958572&amp;isFromPublicArea=True&amp;isModal=true&amp;asPopupView=true</v>
          </cell>
          <cell r="AG598">
            <v>44965</v>
          </cell>
          <cell r="AH598" t="str">
            <v>1 1. Inversión</v>
          </cell>
          <cell r="AI598" t="str">
            <v>O23011601050000007671</v>
          </cell>
          <cell r="AJ598">
            <v>150</v>
          </cell>
          <cell r="AK598">
            <v>44930</v>
          </cell>
          <cell r="AL598">
            <v>72772000</v>
          </cell>
          <cell r="AM598">
            <v>657</v>
          </cell>
          <cell r="AN598">
            <v>44966</v>
          </cell>
          <cell r="AO598">
            <v>72772000</v>
          </cell>
          <cell r="AP598" t="str">
            <v>Interno</v>
          </cell>
          <cell r="AQ598" t="str">
            <v>Marcia Yazmin Castro Ramirez</v>
          </cell>
          <cell r="AR598" t="str">
            <v>Directora de Enfoque Diferencial</v>
          </cell>
          <cell r="AS598" t="str">
            <v>Dirección de Enfoque Diferencial</v>
          </cell>
          <cell r="AT598"/>
          <cell r="AU598">
            <v>72772000</v>
          </cell>
        </row>
        <row r="599">
          <cell r="A599">
            <v>585</v>
          </cell>
          <cell r="B599">
            <v>585</v>
          </cell>
          <cell r="C599" t="str">
            <v>CD-PS-593-2023</v>
          </cell>
          <cell r="D599">
            <v>590</v>
          </cell>
          <cell r="E599" t="str">
            <v>SECOPII</v>
          </cell>
          <cell r="F599" t="str">
            <v>Contratos</v>
          </cell>
          <cell r="G599" t="str">
            <v>17 17. Contrato de Prestación de Servicios</v>
          </cell>
          <cell r="H599" t="str">
            <v xml:space="preserve">31 31-Servicios Profesionales </v>
          </cell>
          <cell r="I599" t="str">
            <v>CAROL JOHANA RICAURTE GONZALEZ</v>
          </cell>
          <cell r="J599">
            <v>1024519362</v>
          </cell>
          <cell r="K599" t="str">
            <v>27/06/1991</v>
          </cell>
          <cell r="L599"/>
          <cell r="M599"/>
          <cell r="N599" t="str">
            <v>3 3. Único Contratista</v>
          </cell>
          <cell r="O599" t="str">
            <v xml:space="preserve">COLOMBIA </v>
          </cell>
          <cell r="P599" t="str">
            <v xml:space="preserve">BOGOTÁ </v>
          </cell>
          <cell r="Q599" t="str">
            <v>BOGOTÁ</v>
          </cell>
          <cell r="R599" t="str">
            <v>Trabajadora social</v>
          </cell>
          <cell r="S599"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599" t="str">
            <v>LAURA MARCELA TAMI LEAL</v>
          </cell>
          <cell r="U599" t="str">
            <v>1 1. Ley 80</v>
          </cell>
          <cell r="V599" t="str">
            <v>5 5. Contratación directa</v>
          </cell>
          <cell r="W599" t="str">
            <v>6 6. Otro</v>
          </cell>
          <cell r="X599" t="str">
            <v>Prestar servicios profesionales para apoyar la consolidación del componente de formación de la estrategia de cuidado a cuidadoras en el marco del Sistema Distrital de Cuidado. PC590</v>
          </cell>
          <cell r="Y599">
            <v>44965</v>
          </cell>
          <cell r="Z599">
            <v>44966</v>
          </cell>
          <cell r="AA599">
            <v>45291</v>
          </cell>
          <cell r="AB599" t="str">
            <v>MESES</v>
          </cell>
          <cell r="AC599">
            <v>10.833333333333334</v>
          </cell>
          <cell r="AD599" t="str">
            <v>DIAS</v>
          </cell>
          <cell r="AE599">
            <v>325</v>
          </cell>
          <cell r="AF599" t="str">
            <v>https://community.secop.gov.co/Public/Tendering/OpportunityDetail/Index?noticeUID=CO1.NTC.3956384&amp;isFromPublicArea=True&amp;isModal=true&amp;asPopupView=true</v>
          </cell>
          <cell r="AG599">
            <v>44965</v>
          </cell>
          <cell r="AH599" t="str">
            <v>1 1. Inversión</v>
          </cell>
          <cell r="AI599" t="str">
            <v>O23011601060000007718</v>
          </cell>
          <cell r="AJ599">
            <v>622</v>
          </cell>
          <cell r="AK599">
            <v>44930</v>
          </cell>
          <cell r="AL599">
            <v>41457500</v>
          </cell>
          <cell r="AM599">
            <v>643</v>
          </cell>
          <cell r="AN599">
            <v>44965</v>
          </cell>
          <cell r="AO599">
            <v>39655000</v>
          </cell>
          <cell r="AP599" t="str">
            <v>Interno</v>
          </cell>
          <cell r="AQ599" t="str">
            <v>Luz Angela Ramirez Salgado</v>
          </cell>
          <cell r="AR599" t="str">
            <v>Directora del Sistema de Cuidado</v>
          </cell>
          <cell r="AS599" t="str">
            <v>Dirección del Sistema de Cuidado</v>
          </cell>
          <cell r="AT599"/>
          <cell r="AU599">
            <v>39655000</v>
          </cell>
        </row>
        <row r="600">
          <cell r="A600">
            <v>586</v>
          </cell>
          <cell r="B600">
            <v>586</v>
          </cell>
          <cell r="C600" t="str">
            <v>CD-PS-594-2023</v>
          </cell>
          <cell r="D600">
            <v>592</v>
          </cell>
          <cell r="E600" t="str">
            <v>SECOPII</v>
          </cell>
          <cell r="F600" t="str">
            <v>Contratos</v>
          </cell>
          <cell r="G600" t="str">
            <v>17 17. Contrato de Prestación de Servicios</v>
          </cell>
          <cell r="H600" t="str">
            <v xml:space="preserve">31 31-Servicios Profesionales </v>
          </cell>
          <cell r="I600" t="str">
            <v>MARIANA  BERDUGO ARIZA</v>
          </cell>
          <cell r="J600">
            <v>1030584942</v>
          </cell>
          <cell r="K600" t="str">
            <v>12/12/1990</v>
          </cell>
          <cell r="L600"/>
          <cell r="M600"/>
          <cell r="N600" t="str">
            <v>3 3. Único Contratista</v>
          </cell>
          <cell r="O600" t="str">
            <v>Colombia</v>
          </cell>
          <cell r="P600" t="str">
            <v>Santander</v>
          </cell>
          <cell r="Q600" t="str">
            <v>La Paz</v>
          </cell>
          <cell r="R600" t="str">
            <v>TRABAJO SOCIAL</v>
          </cell>
          <cell r="S600"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600" t="str">
            <v>LAURA MARCELA TAMI LEAL</v>
          </cell>
          <cell r="U600" t="str">
            <v>1 1. Ley 80</v>
          </cell>
          <cell r="V600" t="str">
            <v>5 5. Contratación directa</v>
          </cell>
          <cell r="W600" t="str">
            <v>6 6. Otro</v>
          </cell>
          <cell r="X600" t="str">
            <v>Prestar servicios profesionales para apoyar la consolidación del componente de formación de la estrategia de cuidado a cuidadoras en el marco del Sistema Distrital de Cuidado.PC592</v>
          </cell>
          <cell r="Y600">
            <v>44965</v>
          </cell>
          <cell r="Z600">
            <v>44966</v>
          </cell>
          <cell r="AA600">
            <v>45291</v>
          </cell>
          <cell r="AB600" t="str">
            <v>MESES</v>
          </cell>
          <cell r="AC600">
            <v>10.833333333333334</v>
          </cell>
          <cell r="AD600" t="str">
            <v>DIAS</v>
          </cell>
          <cell r="AE600">
            <v>325</v>
          </cell>
          <cell r="AF600" t="str">
            <v>https://community.secop.gov.co/Public/Tendering/OpportunityDetail/Index?noticeUID=CO1.NTC.3956979&amp;isFromPublicArea=True&amp;isModal=true&amp;asPopupView=true</v>
          </cell>
          <cell r="AG600">
            <v>44965</v>
          </cell>
          <cell r="AH600" t="str">
            <v>1 1. Inversión</v>
          </cell>
          <cell r="AI600" t="str">
            <v>O23011601060000007718</v>
          </cell>
          <cell r="AJ600">
            <v>624</v>
          </cell>
          <cell r="AK600">
            <v>44930</v>
          </cell>
          <cell r="AL600">
            <v>41457500</v>
          </cell>
          <cell r="AM600">
            <v>649</v>
          </cell>
          <cell r="AN600">
            <v>44966</v>
          </cell>
          <cell r="AO600">
            <v>39655000</v>
          </cell>
          <cell r="AP600" t="str">
            <v>Interno</v>
          </cell>
          <cell r="AQ600" t="str">
            <v>Luz Angela Ramirez Salgado</v>
          </cell>
          <cell r="AR600" t="str">
            <v>Directora del Sistema de Cuidado</v>
          </cell>
          <cell r="AS600" t="str">
            <v>Dirección del Sistema de Cuidado</v>
          </cell>
          <cell r="AT600"/>
          <cell r="AU600">
            <v>39655000</v>
          </cell>
        </row>
        <row r="601">
          <cell r="A601">
            <v>587</v>
          </cell>
          <cell r="B601">
            <v>587</v>
          </cell>
          <cell r="C601" t="str">
            <v>CD-ARR-580-2023</v>
          </cell>
          <cell r="D601">
            <v>484</v>
          </cell>
          <cell r="E601" t="str">
            <v>SECOPII</v>
          </cell>
          <cell r="F601" t="str">
            <v>Contratos</v>
          </cell>
          <cell r="G601" t="str">
            <v>11 10. Típicos</v>
          </cell>
          <cell r="H601" t="str">
            <v xml:space="preserve">132 132-Arrendamiento de bienes inmuebles </v>
          </cell>
          <cell r="I601" t="str">
            <v>SERVICIOS INTEGRALES EN FINCA RAIZ SIFRA SAS</v>
          </cell>
          <cell r="J601">
            <v>830120562</v>
          </cell>
          <cell r="K601" t="str">
            <v>N/A</v>
          </cell>
          <cell r="L601"/>
          <cell r="M601"/>
          <cell r="N601" t="str">
            <v>3 3. Único Contratista</v>
          </cell>
          <cell r="O601" t="str">
            <v>N/A</v>
          </cell>
          <cell r="P601" t="str">
            <v>N/A</v>
          </cell>
          <cell r="Q601" t="str">
            <v>N/A</v>
          </cell>
          <cell r="R601" t="str">
            <v>N/A</v>
          </cell>
          <cell r="S601" t="str">
            <v>N/A</v>
          </cell>
          <cell r="T601" t="str">
            <v>LAURA MARCELA TAMI LEAL</v>
          </cell>
          <cell r="U601" t="str">
            <v>1 1. Ley 80</v>
          </cell>
          <cell r="V601" t="str">
            <v>5 5. Contratación directa</v>
          </cell>
          <cell r="W601" t="str">
            <v>6 6. Otro</v>
          </cell>
          <cell r="X601" t="str">
            <v>Contratar a título de arrendamiento un bien inmueble para la operación del modelo de atención: Casa de Igualdad de Oportunidades para las mujeres en la localidad de KENNEDY. PC484</v>
          </cell>
          <cell r="Y601">
            <v>44965</v>
          </cell>
          <cell r="Z601">
            <v>44966</v>
          </cell>
          <cell r="AA601">
            <v>45312</v>
          </cell>
          <cell r="AB601" t="str">
            <v>MESES</v>
          </cell>
          <cell r="AC601">
            <v>11.533333333333333</v>
          </cell>
          <cell r="AD601" t="str">
            <v>DIAS</v>
          </cell>
          <cell r="AE601">
            <v>346</v>
          </cell>
          <cell r="AF601" t="str">
            <v>https://community.secop.gov.co/Public/Tendering/OpportunityDetail/Index?noticeUID=CO1.NTC.3950941&amp;isFromPublicArea=True&amp;isModal=true&amp;asPopupView=true</v>
          </cell>
          <cell r="AG601">
            <v>44964</v>
          </cell>
          <cell r="AH601" t="str">
            <v>1 1. Inversión</v>
          </cell>
          <cell r="AI601" t="str">
            <v>O23011601020000007675</v>
          </cell>
          <cell r="AJ601">
            <v>781</v>
          </cell>
          <cell r="AK601">
            <v>44930</v>
          </cell>
          <cell r="AL601">
            <v>52897500</v>
          </cell>
          <cell r="AM601">
            <v>648</v>
          </cell>
          <cell r="AN601">
            <v>44966</v>
          </cell>
          <cell r="AO601">
            <v>52895745</v>
          </cell>
          <cell r="AP601" t="str">
            <v>Interno</v>
          </cell>
          <cell r="AQ601" t="str">
            <v>Ana Rocío Murcia Gómez</v>
          </cell>
          <cell r="AR601" t="str">
            <v>Directora Administrativa y Financiera</v>
          </cell>
          <cell r="AS601" t="str">
            <v>Dirección Administrativa y Financiera</v>
          </cell>
          <cell r="AT601"/>
          <cell r="AU601">
            <v>52895745</v>
          </cell>
        </row>
        <row r="602">
          <cell r="A602">
            <v>588</v>
          </cell>
          <cell r="B602">
            <v>588</v>
          </cell>
          <cell r="C602" t="str">
            <v>CD-PS-595-2023</v>
          </cell>
          <cell r="D602">
            <v>389</v>
          </cell>
          <cell r="E602" t="str">
            <v>SECOPII</v>
          </cell>
          <cell r="F602" t="str">
            <v>Contratos</v>
          </cell>
          <cell r="G602" t="str">
            <v>17 17. Contrato de Prestación de Servicios</v>
          </cell>
          <cell r="H602" t="str">
            <v xml:space="preserve">31 31-Servicios Profesionales </v>
          </cell>
          <cell r="I602" t="str">
            <v>YESSICA  HERRERA BELTRAN</v>
          </cell>
          <cell r="J602">
            <v>43978910</v>
          </cell>
          <cell r="K602" t="str">
            <v>23/02/1985</v>
          </cell>
          <cell r="L602"/>
          <cell r="M602"/>
          <cell r="N602" t="str">
            <v>3 3. Único Contratista</v>
          </cell>
          <cell r="O602" t="str">
            <v xml:space="preserve">COLOMBIA </v>
          </cell>
          <cell r="P602" t="str">
            <v>ANTIOQUIA</v>
          </cell>
          <cell r="Q602" t="str">
            <v>MEDELLIN</v>
          </cell>
          <cell r="R602" t="str">
            <v xml:space="preserve">POLITÓLOGA ESPECIALISTA EN ESTUDIOS FEMINISTAS Y DE GENERO </v>
          </cell>
          <cell r="S602"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602" t="str">
            <v>LAURA MARCELA TAMI LEAL</v>
          </cell>
          <cell r="U602" t="str">
            <v>1 1. Ley 80</v>
          </cell>
          <cell r="V602" t="str">
            <v>5 5. Contratación directa</v>
          </cell>
          <cell r="W602" t="str">
            <v>6 6. Otro</v>
          </cell>
          <cell r="X602" t="str">
            <v>Prestar servicios profesionales para apoyar la asistencia técnica sectorial orientada a la transversalización de la igualdad de género en el ambito local en el marco del Modelo de Atención de las Casas de Igualdad de Oportunidades para las Mujeres. PC 389</v>
          </cell>
          <cell r="Y602">
            <v>44965</v>
          </cell>
          <cell r="Z602">
            <v>44966</v>
          </cell>
          <cell r="AA602">
            <v>45268</v>
          </cell>
          <cell r="AB602" t="str">
            <v>MESES</v>
          </cell>
          <cell r="AC602">
            <v>10.066666666666666</v>
          </cell>
          <cell r="AD602" t="str">
            <v>DIAS</v>
          </cell>
          <cell r="AE602">
            <v>302</v>
          </cell>
          <cell r="AF602" t="str">
            <v>https://community.secop.gov.co/Public/Tendering/OpportunityDetail/Index?noticeUID=CO1.NTC.3956388&amp;isFromPublicArea=True&amp;isModal=true&amp;asPopupView=true</v>
          </cell>
          <cell r="AG602">
            <v>44965</v>
          </cell>
          <cell r="AH602" t="str">
            <v>1 1. Inversión</v>
          </cell>
          <cell r="AI602" t="str">
            <v>O23011601020000007675</v>
          </cell>
          <cell r="AJ602">
            <v>308</v>
          </cell>
          <cell r="AK602">
            <v>44930</v>
          </cell>
          <cell r="AL602">
            <v>65180000</v>
          </cell>
          <cell r="AM602">
            <v>641</v>
          </cell>
          <cell r="AN602">
            <v>44965</v>
          </cell>
          <cell r="AO602">
            <v>65180000</v>
          </cell>
          <cell r="AP602" t="str">
            <v>Interno</v>
          </cell>
          <cell r="AQ602" t="str">
            <v>Marcela Enciso Gaitan</v>
          </cell>
          <cell r="AR602" t="str">
            <v>Directora de Territorialización de Derechos y Participación</v>
          </cell>
          <cell r="AS602" t="str">
            <v>Dirección de Territorialización de Derechos y Participación</v>
          </cell>
          <cell r="AT602"/>
          <cell r="AU602">
            <v>65180000</v>
          </cell>
        </row>
        <row r="603">
          <cell r="A603">
            <v>589</v>
          </cell>
          <cell r="B603">
            <v>589</v>
          </cell>
          <cell r="C603" t="str">
            <v>CD-PS-596-2023</v>
          </cell>
          <cell r="D603">
            <v>141</v>
          </cell>
          <cell r="E603" t="str">
            <v>SECOPII</v>
          </cell>
          <cell r="F603" t="str">
            <v>Contratos</v>
          </cell>
          <cell r="G603" t="str">
            <v>17 17. Contrato de Prestación de Servicios</v>
          </cell>
          <cell r="H603" t="str">
            <v xml:space="preserve">31 31-Servicios Profesionales </v>
          </cell>
          <cell r="I603" t="str">
            <v>PAULA ALEJANDRA LOPEZ MALAVER</v>
          </cell>
          <cell r="J603">
            <v>1032429532</v>
          </cell>
          <cell r="K603" t="str">
            <v>13/05/1989</v>
          </cell>
          <cell r="L603"/>
          <cell r="M603"/>
          <cell r="N603" t="str">
            <v>3 3. Único Contratista</v>
          </cell>
          <cell r="O603" t="str">
            <v>COLOMBIA</v>
          </cell>
          <cell r="P603" t="str">
            <v>CUNDINAMARCA</v>
          </cell>
          <cell r="Q603" t="str">
            <v>BOGOTÁ</v>
          </cell>
          <cell r="R603" t="str">
            <v>TRABAJADOR SOCIAL</v>
          </cell>
          <cell r="S603"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603" t="str">
            <v>LAURA MARCELA TAMI LEAL</v>
          </cell>
          <cell r="U603" t="str">
            <v>1 1. Ley 80</v>
          </cell>
          <cell r="V603" t="str">
            <v>5 5. Contratación directa</v>
          </cell>
          <cell r="W603" t="str">
            <v>6 6. Otro</v>
          </cell>
          <cell r="X603" t="str">
            <v>Prestar los servicios profesionales para apoyar a la Subsecretaría de Fortalecimiento de Capacidades y Oportunidades en la divulgación y activación de la ruta de atención a mujeres víctimas de violencias en el territorio. PC 141</v>
          </cell>
          <cell r="Y603">
            <v>44965</v>
          </cell>
          <cell r="Z603">
            <v>44966</v>
          </cell>
          <cell r="AA603">
            <v>45283</v>
          </cell>
          <cell r="AB603" t="str">
            <v>MESES</v>
          </cell>
          <cell r="AC603">
            <v>10.566666666666666</v>
          </cell>
          <cell r="AD603" t="str">
            <v>DIAS</v>
          </cell>
          <cell r="AE603">
            <v>317</v>
          </cell>
          <cell r="AF603" t="str">
            <v>https://community.secop.gov.co/Public/Tendering/OpportunityDetail/Index?noticeUID=CO1.NTC.3956976&amp;isFromPublicArea=True&amp;isModal=true&amp;asPopupView=true</v>
          </cell>
          <cell r="AG603">
            <v>44965</v>
          </cell>
          <cell r="AH603" t="str">
            <v>1 1. Inversión</v>
          </cell>
          <cell r="AI603" t="str">
            <v>O23011603400000007672</v>
          </cell>
          <cell r="AJ603">
            <v>941</v>
          </cell>
          <cell r="AK603">
            <v>44930</v>
          </cell>
          <cell r="AL603">
            <v>55377000</v>
          </cell>
          <cell r="AM603">
            <v>642</v>
          </cell>
          <cell r="AN603">
            <v>44965</v>
          </cell>
          <cell r="AO603">
            <v>55377000</v>
          </cell>
          <cell r="AP603" t="str">
            <v>Interno</v>
          </cell>
          <cell r="AQ603" t="str">
            <v>Lisa Cristina Gomez Camargo</v>
          </cell>
          <cell r="AR603" t="str">
            <v>Subsecretaria de Fortalecimiento de Capacidades y Oportunidades</v>
          </cell>
          <cell r="AS603" t="str">
            <v>Subsecretaría de Fortalecimiento de Capacidades y Oportunidades</v>
          </cell>
          <cell r="AT603"/>
          <cell r="AU603">
            <v>55377000</v>
          </cell>
        </row>
        <row r="604">
          <cell r="A604">
            <v>590</v>
          </cell>
          <cell r="B604">
            <v>590</v>
          </cell>
          <cell r="C604" t="str">
            <v>CD-PS-597-2023</v>
          </cell>
          <cell r="D604">
            <v>439</v>
          </cell>
          <cell r="E604" t="str">
            <v>SECOPII</v>
          </cell>
          <cell r="F604" t="str">
            <v>Contratos</v>
          </cell>
          <cell r="G604" t="str">
            <v>17 17. Contrato de Prestación de Servicios</v>
          </cell>
          <cell r="H604" t="str">
            <v xml:space="preserve">33 33-Servicios Apoyo a la Gestion de la Entidad (servicios administrativos) </v>
          </cell>
          <cell r="I604" t="str">
            <v>ANA MERY GONZALEZ SUAREZ</v>
          </cell>
          <cell r="J604">
            <v>21075333</v>
          </cell>
          <cell r="K604" t="str">
            <v>16/09/1961</v>
          </cell>
          <cell r="L604"/>
          <cell r="M604"/>
          <cell r="N604" t="str">
            <v>3 3. Único Contratista</v>
          </cell>
          <cell r="O604" t="str">
            <v>Colombia</v>
          </cell>
          <cell r="P604" t="str">
            <v>Boyacá</v>
          </cell>
          <cell r="Q604" t="str">
            <v>El Cocuy</v>
          </cell>
          <cell r="R604" t="str">
            <v>Bachiller</v>
          </cell>
          <cell r="S604" t="str">
            <v xml:space="preserve">Título de Formación Técnica profesional en las
disciplinas académicas del núcleo básico del
conocimiento – NBC de Antropología, Artes Liberales; Sociología,
Trabajo Social y Afines; Comunicación Social, Periodismo y afines;
Y NBC de: Administración
Mínimo tres (03) experiencia laboral.
Equivalencia según lo establecido
en la Resolución de 0012 del 12 
enero de 2017 articulo 4, numeral
del 4. “Título de formación
: tecnológica o de Formación
Técnica Profesional por
terminación de seis (6) semestres
de educación superior y 18 meses
de experiencia laboral, o por dos
y del años de experiencia laboral 
título de bachiller.” </v>
          </cell>
          <cell r="T604" t="str">
            <v>LAURA MARCELA TAMI LEAL</v>
          </cell>
          <cell r="U604" t="str">
            <v>1 1. Ley 80</v>
          </cell>
          <cell r="V604" t="str">
            <v>5 5. Contratación directa</v>
          </cell>
          <cell r="W604" t="str">
            <v>6 6. Otro</v>
          </cell>
          <cell r="X604" t="str">
            <v>Prestar servicios de apoyo técnico para la  promoción, reconocimiento y apropiación de los derechos de las mujeres rurales en el marco del Modelo de Atención de las Casas de Igualdad de Oportunidades para las Mujeres con énfasis en los territorios rurales PC 439</v>
          </cell>
          <cell r="Y604">
            <v>44965</v>
          </cell>
          <cell r="Z604">
            <v>44966</v>
          </cell>
          <cell r="AA604">
            <v>45253</v>
          </cell>
          <cell r="AB604" t="str">
            <v>MESES</v>
          </cell>
          <cell r="AC604">
            <v>9.5666666666666664</v>
          </cell>
          <cell r="AD604" t="str">
            <v>DIAS</v>
          </cell>
          <cell r="AE604">
            <v>287</v>
          </cell>
          <cell r="AF604" t="str">
            <v>https://community.secop.gov.co/Public/Tendering/OpportunityDetail/Index?noticeUID=CO1.NTC.3958227&amp;isFromPublicArea=True&amp;isModal=true&amp;asPopupView=true</v>
          </cell>
          <cell r="AG604">
            <v>44965</v>
          </cell>
          <cell r="AH604" t="str">
            <v>1 1. Inversión</v>
          </cell>
          <cell r="AI604" t="str">
            <v>O23011601020000007675</v>
          </cell>
          <cell r="AJ604">
            <v>369</v>
          </cell>
          <cell r="AK604">
            <v>44930</v>
          </cell>
          <cell r="AL604">
            <v>28053500</v>
          </cell>
          <cell r="AM604">
            <v>653</v>
          </cell>
          <cell r="AN604">
            <v>44966</v>
          </cell>
          <cell r="AO604">
            <v>28053500</v>
          </cell>
          <cell r="AP604" t="str">
            <v>Interno</v>
          </cell>
          <cell r="AQ604" t="str">
            <v>Marcela Enciso Gaitan</v>
          </cell>
          <cell r="AR604" t="str">
            <v>Directora de Territorialización de Derechos y Participación</v>
          </cell>
          <cell r="AS604" t="str">
            <v>Dirección de Territorialización de Derechos y Participación</v>
          </cell>
          <cell r="AT604"/>
          <cell r="AU604">
            <v>28053500</v>
          </cell>
        </row>
        <row r="605">
          <cell r="A605">
            <v>591</v>
          </cell>
          <cell r="B605">
            <v>591</v>
          </cell>
          <cell r="C605" t="str">
            <v>CD-PS-598-2023</v>
          </cell>
          <cell r="D605">
            <v>949</v>
          </cell>
          <cell r="E605" t="str">
            <v>SECOPII</v>
          </cell>
          <cell r="F605" t="str">
            <v>Contratos</v>
          </cell>
          <cell r="G605" t="str">
            <v>17 17. Contrato de Prestación de Servicios</v>
          </cell>
          <cell r="H605" t="str">
            <v xml:space="preserve">31 31-Servicios Profesionales </v>
          </cell>
          <cell r="I605" t="str">
            <v>YESSICA LILIANA ROMERO BOHORQUEZ</v>
          </cell>
          <cell r="J605">
            <v>1033720860</v>
          </cell>
          <cell r="K605" t="str">
            <v>13/02/1990</v>
          </cell>
          <cell r="L605"/>
          <cell r="M605"/>
          <cell r="N605" t="str">
            <v>3 3. Único Contratista</v>
          </cell>
          <cell r="O605" t="str">
            <v>COLOMBIA</v>
          </cell>
          <cell r="P605" t="str">
            <v>BOGOTÁ</v>
          </cell>
          <cell r="Q605" t="str">
            <v>BOGOTÁ</v>
          </cell>
          <cell r="R605" t="str">
            <v>TRABAJADORA SOCIAL ESPECIALISTA EN DESARROLLO HUMANO CON ENFASIS EN PROCESOS AFECTIVOS Y CREATIVIDAD</v>
          </cell>
          <cell r="S605"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605" t="str">
            <v>LAURA MARCELA TAMI LEAL</v>
          </cell>
          <cell r="U605" t="str">
            <v>1 1. Ley 80</v>
          </cell>
          <cell r="V605" t="str">
            <v>5 5. Contratación directa</v>
          </cell>
          <cell r="W605" t="str">
            <v>6 6. Otro</v>
          </cell>
          <cell r="X60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949</v>
          </cell>
          <cell r="Y605">
            <v>44965</v>
          </cell>
          <cell r="Z605">
            <v>44966</v>
          </cell>
          <cell r="AA605">
            <v>45283</v>
          </cell>
          <cell r="AB605" t="str">
            <v>MESES</v>
          </cell>
          <cell r="AC605">
            <v>10.566666666666666</v>
          </cell>
          <cell r="AD605" t="str">
            <v>DIAS</v>
          </cell>
          <cell r="AE605">
            <v>317</v>
          </cell>
          <cell r="AF605" t="str">
            <v>https://community.secop.gov.co/Public/Tendering/OpportunityDetail/Index?noticeUID=CO1.NTC.3957696&amp;isFromPublicArea=True&amp;isModal=true&amp;asPopupView=true</v>
          </cell>
          <cell r="AG605">
            <v>44965</v>
          </cell>
          <cell r="AH605" t="str">
            <v>1 1. Inversión</v>
          </cell>
          <cell r="AI605" t="str">
            <v>O23011603400000007672</v>
          </cell>
          <cell r="AJ605">
            <v>920</v>
          </cell>
          <cell r="AK605">
            <v>44930</v>
          </cell>
          <cell r="AL605">
            <v>55377000</v>
          </cell>
          <cell r="AM605">
            <v>646</v>
          </cell>
          <cell r="AN605">
            <v>44965</v>
          </cell>
          <cell r="AO605">
            <v>55377000</v>
          </cell>
          <cell r="AP605" t="str">
            <v>Interno</v>
          </cell>
          <cell r="AQ605" t="str">
            <v>Lisa Cristina Gomez Camargo</v>
          </cell>
          <cell r="AR605" t="str">
            <v>Subsecretaria de Fortalecimiento de Capacidades y Oportunidades</v>
          </cell>
          <cell r="AS605" t="str">
            <v>Subsecretaría de Fortalecimiento de Capacidades y Oportunidades</v>
          </cell>
          <cell r="AT605"/>
          <cell r="AU605">
            <v>55377000</v>
          </cell>
        </row>
        <row r="606">
          <cell r="A606">
            <v>592</v>
          </cell>
          <cell r="B606">
            <v>592</v>
          </cell>
          <cell r="C606" t="str">
            <v>CD-PS-599-2023</v>
          </cell>
          <cell r="D606">
            <v>637</v>
          </cell>
          <cell r="E606" t="str">
            <v>SECOPII</v>
          </cell>
          <cell r="F606" t="str">
            <v>Contratos</v>
          </cell>
          <cell r="G606" t="str">
            <v>17 17. Contrato de Prestación de Servicios</v>
          </cell>
          <cell r="H606" t="str">
            <v xml:space="preserve">31 31-Servicios Profesionales </v>
          </cell>
          <cell r="I606" t="str">
            <v>JOVANA  NEGRETE FLORES</v>
          </cell>
          <cell r="J606">
            <v>367422</v>
          </cell>
          <cell r="K606" t="str">
            <v>09/09/1989</v>
          </cell>
          <cell r="L606"/>
          <cell r="M606"/>
          <cell r="N606" t="str">
            <v>3 3. Único Contratista</v>
          </cell>
          <cell r="O606" t="str">
            <v xml:space="preserve">MEXICO </v>
          </cell>
          <cell r="P606">
            <v>0</v>
          </cell>
          <cell r="Q606" t="str">
            <v>GADALAJARA</v>
          </cell>
          <cell r="R606" t="str">
            <v>sociologa
MASTER UNIVERSITARIO EN MUJERES Y SALUD</v>
          </cell>
          <cell r="S606" t="str">
            <v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606" t="str">
            <v>LAURA MARCELA TAMI LEAL</v>
          </cell>
          <cell r="U606" t="str">
            <v>1 1. Ley 80</v>
          </cell>
          <cell r="V606" t="str">
            <v>5 5. Contratación directa</v>
          </cell>
          <cell r="W606" t="str">
            <v>6 6. Otro</v>
          </cell>
          <cell r="X606" t="str">
            <v>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637</v>
          </cell>
          <cell r="Y606">
            <v>44965</v>
          </cell>
          <cell r="Z606">
            <v>44966</v>
          </cell>
          <cell r="AA606">
            <v>45291</v>
          </cell>
          <cell r="AB606" t="str">
            <v>MESES</v>
          </cell>
          <cell r="AC606">
            <v>10.833333333333334</v>
          </cell>
          <cell r="AD606" t="str">
            <v>DIAS</v>
          </cell>
          <cell r="AE606">
            <v>325</v>
          </cell>
          <cell r="AF606" t="str">
            <v>https://community.secop.gov.co/Public/Tendering/OpportunityDetail/Index?noticeUID=CO1.NTC.3957946&amp;isFromPublicArea=True&amp;isModal=true&amp;asPopupView=true</v>
          </cell>
          <cell r="AG606">
            <v>44965</v>
          </cell>
          <cell r="AH606" t="str">
            <v>1 1. Inversión</v>
          </cell>
          <cell r="AI606" t="str">
            <v>O23011601050000007738</v>
          </cell>
          <cell r="AJ606">
            <v>743</v>
          </cell>
          <cell r="AK606">
            <v>44930</v>
          </cell>
          <cell r="AL606">
            <v>62700000</v>
          </cell>
          <cell r="AM606">
            <v>647</v>
          </cell>
          <cell r="AN606">
            <v>44965</v>
          </cell>
          <cell r="AO606">
            <v>62700000</v>
          </cell>
          <cell r="AP606" t="str">
            <v>Interno</v>
          </cell>
          <cell r="AQ606" t="str">
            <v>Clara López García</v>
          </cell>
          <cell r="AR606" t="str">
            <v>Directora  de Derechos y Diseño de Política</v>
          </cell>
          <cell r="AS606" t="str">
            <v>Dirección de Derechos y Diseño de Política</v>
          </cell>
          <cell r="AT606"/>
          <cell r="AU606">
            <v>62700000</v>
          </cell>
        </row>
        <row r="607">
          <cell r="A607">
            <v>593</v>
          </cell>
          <cell r="B607">
            <v>593</v>
          </cell>
          <cell r="C607" t="str">
            <v>CD-PS-600-2023</v>
          </cell>
          <cell r="D607">
            <v>886</v>
          </cell>
          <cell r="E607" t="str">
            <v>SECOPII</v>
          </cell>
          <cell r="F607" t="str">
            <v>Contratos</v>
          </cell>
          <cell r="G607" t="str">
            <v>17 17. Contrato de Prestación de Servicios</v>
          </cell>
          <cell r="H607" t="str">
            <v xml:space="preserve">31 31-Servicios Profesionales </v>
          </cell>
          <cell r="I607" t="str">
            <v>YINNA MAGALY ROA NOVOA</v>
          </cell>
          <cell r="J607">
            <v>1032387790</v>
          </cell>
          <cell r="K607" t="str">
            <v>02/05/1987</v>
          </cell>
          <cell r="L607"/>
          <cell r="M607"/>
          <cell r="N607" t="str">
            <v>3 3. Único Contratista</v>
          </cell>
          <cell r="O607" t="str">
            <v xml:space="preserve">COLOMBIA </v>
          </cell>
          <cell r="P607" t="str">
            <v>CUNDINAMARCA</v>
          </cell>
          <cell r="Q607" t="str">
            <v>BOGOTA D.C</v>
          </cell>
          <cell r="R607" t="str">
            <v>DISEÑADORA GRAFICA</v>
          </cell>
          <cell r="S607" t="str">
            <v>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Once (11) meses 
de experiencia 
profesional
De ser necesario se 
aplicará la equivalencia 
contenida en el artículo
cuarto de la Resolución 
No. 012 de 2017.</v>
          </cell>
          <cell r="T607" t="str">
            <v>LAURA MARCELA TAMI LEAL</v>
          </cell>
          <cell r="U607" t="str">
            <v>1 1. Ley 80</v>
          </cell>
          <cell r="V607" t="str">
            <v>5 5. Contratación directa</v>
          </cell>
          <cell r="W607" t="str">
            <v>6 6. Otro</v>
          </cell>
          <cell r="X607" t="str">
            <v>Prestar servicios profesionales a la Dirección de Gestión del Conocimiento en la  planificación técnica y logística para divulgar los resultados de las gestión de la dependencia. pc 686</v>
          </cell>
          <cell r="Y607">
            <v>44965</v>
          </cell>
          <cell r="Z607">
            <v>44966</v>
          </cell>
          <cell r="AA607">
            <v>45291</v>
          </cell>
          <cell r="AB607" t="str">
            <v>MESES</v>
          </cell>
          <cell r="AC607">
            <v>10.833333333333334</v>
          </cell>
          <cell r="AD607" t="str">
            <v>DIAS</v>
          </cell>
          <cell r="AE607">
            <v>325</v>
          </cell>
          <cell r="AF607" t="str">
            <v>https://community.secop.gov.co/Public/Tendering/OpportunityDetail/Index?noticeUID=CO1.NTC.3958203&amp;isFromPublicArea=True&amp;isModal=true&amp;asPopupView=true</v>
          </cell>
          <cell r="AG607">
            <v>44965</v>
          </cell>
          <cell r="AH607" t="str">
            <v>1 1. Inversión</v>
          </cell>
          <cell r="AI607" t="str">
            <v>O23011601020000007673</v>
          </cell>
          <cell r="AJ607">
            <v>403</v>
          </cell>
          <cell r="AK607">
            <v>44930</v>
          </cell>
          <cell r="AL607">
            <v>72772000</v>
          </cell>
          <cell r="AM607">
            <v>645</v>
          </cell>
          <cell r="AN607">
            <v>44965</v>
          </cell>
          <cell r="AO607">
            <v>69608000</v>
          </cell>
          <cell r="AP607" t="str">
            <v>Interno</v>
          </cell>
          <cell r="AQ607" t="str">
            <v>Angie Paola Mesa Rojas</v>
          </cell>
          <cell r="AR607" t="str">
            <v>Directora de Gestión del Conocimiento</v>
          </cell>
          <cell r="AS607" t="str">
            <v>Dirección de Gestión del Conocimiento</v>
          </cell>
          <cell r="AT607"/>
          <cell r="AU607">
            <v>69608000</v>
          </cell>
        </row>
        <row r="608">
          <cell r="A608">
            <v>594</v>
          </cell>
          <cell r="B608">
            <v>594</v>
          </cell>
          <cell r="C608" t="str">
            <v>CD-PS-601-2023</v>
          </cell>
          <cell r="D608">
            <v>826</v>
          </cell>
          <cell r="E608" t="str">
            <v>SECOPII</v>
          </cell>
          <cell r="F608" t="str">
            <v>Contratos</v>
          </cell>
          <cell r="G608" t="str">
            <v>17 17. Contrato de Prestación de Servicios</v>
          </cell>
          <cell r="H608" t="str">
            <v xml:space="preserve">31 31-Servicios Profesionales </v>
          </cell>
          <cell r="I608" t="str">
            <v>DIANA ROCIO CARO ALDANA</v>
          </cell>
          <cell r="J608">
            <v>52531533</v>
          </cell>
          <cell r="K608" t="str">
            <v>14/01/1979</v>
          </cell>
          <cell r="L608"/>
          <cell r="M608"/>
          <cell r="N608" t="str">
            <v>3 3. Único Contratista</v>
          </cell>
          <cell r="O608" t="str">
            <v xml:space="preserve">COLOMBIA </v>
          </cell>
          <cell r="P608" t="str">
            <v xml:space="preserve">BOGOTÁ </v>
          </cell>
          <cell r="Q608" t="str">
            <v xml:space="preserve">BOGOTÁ </v>
          </cell>
          <cell r="R608" t="str">
            <v>PSICOLOGA
ESPECIALISTA EN GESTION DEL DESARROLLO HUMANO Y BIENESTAR</v>
          </cell>
          <cell r="S608" t="str">
            <v xml:space="preserve">TP y 18 - 24 ME
Académicos: Título 
Profesional con tarjeta 
profesional cuando
sea aplicable, en una 
disciplina académica 
de alguno de los 
Núcleos Básicos de 
Conocimiento (NBC) 
en: Psicología, 
Administración, 
Derecho y afines.
Mínimo dieciocho
(18) meses de 
experiencia 
profesional
De ser necesario se
aplicará la equivalencia
contenida en el artículo
cuarto de la Resolución 
No. 0012 de 12 de 
enero de 2017.
</v>
          </cell>
          <cell r="T608" t="str">
            <v>LAURA MARCELA TAMI LEAL</v>
          </cell>
          <cell r="U608" t="str">
            <v>1 1. Ley 80</v>
          </cell>
          <cell r="V608" t="str">
            <v>5 5. Contratación directa</v>
          </cell>
          <cell r="W608" t="str">
            <v>6 6. Otro</v>
          </cell>
          <cell r="X608" t="str">
            <v>Prestar servicios profesionales en la Dirección de Talento Humano brindando orientación y acompañamiento psicosocial en el marco del desarrollo de las actividades del plan anual de seguridad y salud en el trabajo de la Secretaría Distrital de la Mujer. pc 826</v>
          </cell>
          <cell r="Y608">
            <v>44965</v>
          </cell>
          <cell r="Z608">
            <v>44967</v>
          </cell>
          <cell r="AA608">
            <v>45291</v>
          </cell>
          <cell r="AB608" t="str">
            <v>MESES</v>
          </cell>
          <cell r="AC608">
            <v>10.8</v>
          </cell>
          <cell r="AD608" t="str">
            <v>DIAS</v>
          </cell>
          <cell r="AE608">
            <v>324</v>
          </cell>
          <cell r="AF608" t="str">
            <v>https://community.secop.gov.co/Public/Tendering/OpportunityDetail/Index?noticeUID=CO1.NTC.3958138&amp;isFromPublicArea=True&amp;isModal=true&amp;asPopupView=true</v>
          </cell>
          <cell r="AG608">
            <v>44965</v>
          </cell>
          <cell r="AH608" t="str">
            <v>1 1. Inversión</v>
          </cell>
          <cell r="AI608" t="str">
            <v>O23011605560000007662</v>
          </cell>
          <cell r="AJ608">
            <v>112</v>
          </cell>
          <cell r="AK608">
            <v>44930</v>
          </cell>
          <cell r="AL608">
            <v>53250000</v>
          </cell>
          <cell r="AM608">
            <v>652</v>
          </cell>
          <cell r="AN608">
            <v>44966</v>
          </cell>
          <cell r="AO608">
            <v>53250000</v>
          </cell>
          <cell r="AP608" t="str">
            <v>Interno</v>
          </cell>
          <cell r="AQ608" t="str">
            <v>Claudia Marcela Garcia Santos</v>
          </cell>
          <cell r="AR608" t="str">
            <v>Directora de Talento Humano</v>
          </cell>
          <cell r="AS608" t="str">
            <v>Dirección de Talento Humano</v>
          </cell>
          <cell r="AT608"/>
          <cell r="AU608">
            <v>53250000</v>
          </cell>
        </row>
        <row r="609">
          <cell r="A609">
            <v>595</v>
          </cell>
          <cell r="B609">
            <v>595</v>
          </cell>
          <cell r="C609" t="str">
            <v>CD-PS-603-2023</v>
          </cell>
          <cell r="D609">
            <v>692</v>
          </cell>
          <cell r="E609" t="str">
            <v>SECOPII</v>
          </cell>
          <cell r="F609" t="str">
            <v>Contratos</v>
          </cell>
          <cell r="G609" t="str">
            <v>17 17. Contrato de Prestación de Servicios</v>
          </cell>
          <cell r="H609" t="str">
            <v xml:space="preserve">31 31-Servicios Profesionales </v>
          </cell>
          <cell r="I609" t="str">
            <v>ANDRY PAOLA BERDUGO PEREZ</v>
          </cell>
          <cell r="J609">
            <v>1013637022</v>
          </cell>
          <cell r="K609" t="str">
            <v>13/12/1992</v>
          </cell>
          <cell r="L609"/>
          <cell r="M609"/>
          <cell r="N609" t="str">
            <v>3 3. Único Contratista</v>
          </cell>
          <cell r="O609" t="str">
            <v>COLOMBIA</v>
          </cell>
          <cell r="P609" t="str">
            <v>SUCRE</v>
          </cell>
          <cell r="Q609" t="str">
            <v>La Unión</v>
          </cell>
          <cell r="R609" t="str">
            <v>Trabajadora Social</v>
          </cell>
          <cell r="S609" t="str">
            <v>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v>
          </cell>
          <cell r="T609" t="str">
            <v>LAURA MARCELA TAMI LEAL</v>
          </cell>
          <cell r="U609" t="str">
            <v>1 1. Ley 80</v>
          </cell>
          <cell r="V609" t="str">
            <v>5 5. Contratación directa</v>
          </cell>
          <cell r="W609" t="str">
            <v>6 6. Otro</v>
          </cell>
          <cell r="X609" t="str">
            <v>Apoyar a la Dirección de Gestión del Conocimiento en la implementación de los procesos formativos asociados a temas de derechos de las mujeres mediante el uso de herramientas TIC, TAC y TEP. pc 692</v>
          </cell>
          <cell r="Y609">
            <v>44965</v>
          </cell>
          <cell r="Z609">
            <v>44966</v>
          </cell>
          <cell r="AA609">
            <v>45291</v>
          </cell>
          <cell r="AB609" t="str">
            <v>MESES</v>
          </cell>
          <cell r="AC609">
            <v>10.833333333333334</v>
          </cell>
          <cell r="AD609" t="str">
            <v>DIAS</v>
          </cell>
          <cell r="AE609">
            <v>325</v>
          </cell>
          <cell r="AF609" t="str">
            <v>https://community.secop.gov.co/Public/Tendering/OpportunityDetail/Index?noticeUID=CO1.NTC.3959169&amp;isFromPublicArea=True&amp;isModal=true&amp;asPopupView=true</v>
          </cell>
          <cell r="AG609">
            <v>44965</v>
          </cell>
          <cell r="AH609" t="str">
            <v>1 1. Inversión</v>
          </cell>
          <cell r="AI609" t="str">
            <v>O23011601020000007673</v>
          </cell>
          <cell r="AJ609">
            <v>408</v>
          </cell>
          <cell r="AK609">
            <v>44930</v>
          </cell>
          <cell r="AL609">
            <v>41457500</v>
          </cell>
          <cell r="AM609">
            <v>650</v>
          </cell>
          <cell r="AN609">
            <v>44966</v>
          </cell>
          <cell r="AO609">
            <v>41457500</v>
          </cell>
          <cell r="AP609" t="str">
            <v>Interno</v>
          </cell>
          <cell r="AQ609" t="str">
            <v>Angie Paola Mesa Rojas</v>
          </cell>
          <cell r="AR609" t="str">
            <v>Directora de Gestión del Conocimiento</v>
          </cell>
          <cell r="AS609" t="str">
            <v>Dirección de Gestión del Conocimiento</v>
          </cell>
          <cell r="AT609"/>
          <cell r="AU609">
            <v>41457500</v>
          </cell>
        </row>
        <row r="610">
          <cell r="A610">
            <v>596</v>
          </cell>
          <cell r="B610">
            <v>596</v>
          </cell>
          <cell r="C610" t="str">
            <v>CD-PS-604-2023</v>
          </cell>
          <cell r="D610">
            <v>662</v>
          </cell>
          <cell r="E610" t="str">
            <v>SECOPII</v>
          </cell>
          <cell r="F610" t="str">
            <v>Contratos</v>
          </cell>
          <cell r="G610" t="str">
            <v>17 17. Contrato de Prestación de Servicios</v>
          </cell>
          <cell r="H610" t="str">
            <v xml:space="preserve">31 31-Servicios Profesionales </v>
          </cell>
          <cell r="I610" t="str">
            <v>DIANA CAROLINA VALBUENA ALTURO</v>
          </cell>
          <cell r="J610">
            <v>1010195006</v>
          </cell>
          <cell r="K610" t="str">
            <v>23/11/1990</v>
          </cell>
          <cell r="L610"/>
          <cell r="M610"/>
          <cell r="N610" t="str">
            <v>3 3. Único Contratista</v>
          </cell>
          <cell r="O610" t="str">
            <v>COLOMBIA</v>
          </cell>
          <cell r="P610" t="str">
            <v>BOGOTÁ</v>
          </cell>
          <cell r="Q610" t="str">
            <v>BOGOTÁ</v>
          </cell>
          <cell r="R610" t="str">
            <v>Psicóloga</v>
          </cell>
          <cell r="S610"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610" t="str">
            <v>LAURA MARCELA TAMI LEAL</v>
          </cell>
          <cell r="U610" t="str">
            <v>1 1. Ley 80</v>
          </cell>
          <cell r="V610" t="str">
            <v>5 5. Contratación directa</v>
          </cell>
          <cell r="W610" t="str">
            <v>6 6. Otro</v>
          </cell>
          <cell r="X610" t="str">
            <v>Prestar servicios profesionales a la Dirección de Gestión del Conocimiento para apoyar el análisis de información sobre el goce efectivo de derechos de las mujeres del Distrito Capital. PC 662</v>
          </cell>
          <cell r="Y610">
            <v>44965</v>
          </cell>
          <cell r="Z610">
            <v>44967</v>
          </cell>
          <cell r="AA610">
            <v>45291</v>
          </cell>
          <cell r="AB610" t="str">
            <v>MESES</v>
          </cell>
          <cell r="AC610">
            <v>10.8</v>
          </cell>
          <cell r="AD610" t="str">
            <v>DIAS</v>
          </cell>
          <cell r="AE610">
            <v>324</v>
          </cell>
          <cell r="AF610" t="str">
            <v>https://community.secop.gov.co/Public/Tendering/OpportunityDetail/Index?noticeUID=CO1.NTC.3959207&amp;isFromPublicArea=True&amp;isModal=true&amp;asPopupView=true</v>
          </cell>
          <cell r="AG610">
            <v>44965</v>
          </cell>
          <cell r="AH610" t="str">
            <v>1 1. Inversión</v>
          </cell>
          <cell r="AI610" t="str">
            <v>O23011605530000007668</v>
          </cell>
          <cell r="AJ610">
            <v>521</v>
          </cell>
          <cell r="AK610">
            <v>44930</v>
          </cell>
          <cell r="AL610">
            <v>69608000</v>
          </cell>
          <cell r="AM610">
            <v>651</v>
          </cell>
          <cell r="AN610">
            <v>44966</v>
          </cell>
          <cell r="AO610">
            <v>69608000</v>
          </cell>
          <cell r="AP610" t="str">
            <v>Interno</v>
          </cell>
          <cell r="AQ610" t="str">
            <v>Angie Paola Mesa Rojas</v>
          </cell>
          <cell r="AR610" t="str">
            <v>Directora de Gestión del Conocimiento</v>
          </cell>
          <cell r="AS610" t="str">
            <v>Dirección de Gestión del Conocimiento</v>
          </cell>
          <cell r="AT610"/>
          <cell r="AU610">
            <v>69608000</v>
          </cell>
        </row>
        <row r="611">
          <cell r="A611">
            <v>597</v>
          </cell>
          <cell r="B611">
            <v>597</v>
          </cell>
          <cell r="C611" t="str">
            <v>CD-PS-605-2023</v>
          </cell>
          <cell r="D611">
            <v>622</v>
          </cell>
          <cell r="E611" t="str">
            <v>SECOPII</v>
          </cell>
          <cell r="F611" t="str">
            <v>Contratos</v>
          </cell>
          <cell r="G611" t="str">
            <v>17 17. Contrato de Prestación de Servicios</v>
          </cell>
          <cell r="H611" t="str">
            <v xml:space="preserve">31 31-Servicios Profesionales </v>
          </cell>
          <cell r="I611" t="str">
            <v>MARIA CAMILA ROMERO MANRIQUE</v>
          </cell>
          <cell r="J611">
            <v>1026567919</v>
          </cell>
          <cell r="K611" t="str">
            <v>18/07/1991</v>
          </cell>
          <cell r="L611"/>
          <cell r="M611"/>
          <cell r="N611" t="str">
            <v>3 3. Único Contratista</v>
          </cell>
          <cell r="O611" t="str">
            <v>COLOMBIA</v>
          </cell>
          <cell r="P611" t="str">
            <v>BOGOTÁ</v>
          </cell>
          <cell r="Q611" t="str">
            <v>BOGOTÁ</v>
          </cell>
          <cell r="R611" t="str">
            <v>POLITOLOGA CON ENFASIS EN ESTUDIOS DE GENERO</v>
          </cell>
          <cell r="S611"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611" t="str">
            <v>LAURA MARCELA TAMI LEAL</v>
          </cell>
          <cell r="U611" t="str">
            <v>1 1. Ley 80</v>
          </cell>
          <cell r="V611" t="str">
            <v>5 5. Contratación directa</v>
          </cell>
          <cell r="W611" t="str">
            <v>6 6. Otro</v>
          </cell>
          <cell r="X611" t="str">
            <v>Brindar Asistencia Técnica a los sectores de la administración distrital para transversalizar el enfoque de género y apoyar la implementación de la Política Pública De Mujeres Y Equidad De Género. PC 622</v>
          </cell>
          <cell r="Y611">
            <v>44965</v>
          </cell>
          <cell r="Z611">
            <v>44966</v>
          </cell>
          <cell r="AA611">
            <v>45291</v>
          </cell>
          <cell r="AB611" t="str">
            <v>MESES</v>
          </cell>
          <cell r="AC611">
            <v>10.833333333333334</v>
          </cell>
          <cell r="AD611" t="str">
            <v>DIAS</v>
          </cell>
          <cell r="AE611">
            <v>325</v>
          </cell>
          <cell r="AF611" t="str">
            <v>https://community.secop.gov.co/Public/Tendering/OpportunityDetail/Index?noticeUID=CO1.NTC.3962520&amp;isFromPublicArea=True&amp;isModal=true&amp;asPopupView=true</v>
          </cell>
          <cell r="AG611">
            <v>44965</v>
          </cell>
          <cell r="AH611" t="str">
            <v>1 1. Inversión</v>
          </cell>
          <cell r="AI611" t="str">
            <v>O23011601050000007738</v>
          </cell>
          <cell r="AJ611">
            <v>726</v>
          </cell>
          <cell r="AK611">
            <v>44930</v>
          </cell>
          <cell r="AL611">
            <v>75876667</v>
          </cell>
          <cell r="AM611">
            <v>656</v>
          </cell>
          <cell r="AN611">
            <v>44966</v>
          </cell>
          <cell r="AO611">
            <v>75876667</v>
          </cell>
          <cell r="AP611" t="str">
            <v>Interno</v>
          </cell>
          <cell r="AQ611" t="str">
            <v>Clara López García</v>
          </cell>
          <cell r="AR611" t="str">
            <v>Directora  de Derechos y Diseño de Política</v>
          </cell>
          <cell r="AS611" t="str">
            <v>Dirección de Derechos y Diseño de Política</v>
          </cell>
          <cell r="AT611"/>
          <cell r="AU611">
            <v>75876667</v>
          </cell>
        </row>
        <row r="612">
          <cell r="A612">
            <v>598</v>
          </cell>
          <cell r="B612">
            <v>598</v>
          </cell>
          <cell r="C612" t="str">
            <v>CD-PS-606-2023</v>
          </cell>
          <cell r="D612">
            <v>153</v>
          </cell>
          <cell r="E612" t="str">
            <v>SECOPII</v>
          </cell>
          <cell r="F612" t="str">
            <v>Contratos</v>
          </cell>
          <cell r="G612" t="str">
            <v>17 17. Contrato de Prestación de Servicios</v>
          </cell>
          <cell r="H612" t="str">
            <v xml:space="preserve">31 31-Servicios Profesionales </v>
          </cell>
          <cell r="I612" t="str">
            <v>GINNA PAOLA JUYO MORALES</v>
          </cell>
          <cell r="J612">
            <v>1018469145</v>
          </cell>
          <cell r="K612" t="str">
            <v>22/08/1994</v>
          </cell>
          <cell r="L612"/>
          <cell r="M612"/>
          <cell r="N612" t="str">
            <v>3 3. Único Contratista</v>
          </cell>
          <cell r="O612" t="str">
            <v>COLOMBIA</v>
          </cell>
          <cell r="P612" t="str">
            <v>META</v>
          </cell>
          <cell r="Q612" t="str">
            <v>VILLAVICENCIO</v>
          </cell>
          <cell r="R612" t="str">
            <v>PSICOLOGA</v>
          </cell>
          <cell r="S612"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612" t="str">
            <v>LAURA MARCELA TAMI LEAL</v>
          </cell>
          <cell r="U612" t="str">
            <v>1 1. Ley 80</v>
          </cell>
          <cell r="V612" t="str">
            <v>5 5. Contratación directa</v>
          </cell>
          <cell r="W612" t="str">
            <v>6 6. Otro</v>
          </cell>
          <cell r="X61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153</v>
          </cell>
          <cell r="Y612">
            <v>44965</v>
          </cell>
          <cell r="Z612">
            <v>44967</v>
          </cell>
          <cell r="AA612">
            <v>45239</v>
          </cell>
          <cell r="AB612" t="str">
            <v>MESES</v>
          </cell>
          <cell r="AC612">
            <v>9.0666666666666664</v>
          </cell>
          <cell r="AD612" t="str">
            <v>DIAS</v>
          </cell>
          <cell r="AE612">
            <v>272</v>
          </cell>
          <cell r="AF612" t="str">
            <v>https://community.secop.gov.co/Public/Tendering/OpportunityDetail/Index?noticeUID=CO1.NTC.3962617&amp;isFromPublicArea=True&amp;isModal=true&amp;asPopupView=true</v>
          </cell>
          <cell r="AG612">
            <v>44965</v>
          </cell>
          <cell r="AH612" t="str">
            <v>1 1. Inversión</v>
          </cell>
          <cell r="AI612" t="str">
            <v>O23011603400000007672</v>
          </cell>
          <cell r="AJ612">
            <v>911</v>
          </cell>
          <cell r="AK612">
            <v>44930</v>
          </cell>
          <cell r="AL612">
            <v>47466000</v>
          </cell>
          <cell r="AM612">
            <v>666</v>
          </cell>
          <cell r="AN612">
            <v>44966</v>
          </cell>
          <cell r="AO612">
            <v>47466000</v>
          </cell>
          <cell r="AP612" t="str">
            <v>Interno</v>
          </cell>
          <cell r="AQ612" t="str">
            <v>Lisa Cristina Gomez Camargo</v>
          </cell>
          <cell r="AR612" t="str">
            <v>Subsecretaria de Fortalecimiento de Capacidades y Oportunidades</v>
          </cell>
          <cell r="AS612" t="str">
            <v>Subsecretaría de Fortalecimiento de Capacidades y Oportunidades</v>
          </cell>
          <cell r="AT612"/>
          <cell r="AU612">
            <v>47466000</v>
          </cell>
        </row>
        <row r="613">
          <cell r="A613">
            <v>599</v>
          </cell>
          <cell r="B613">
            <v>599</v>
          </cell>
          <cell r="C613" t="str">
            <v>CD-PS-607-2023</v>
          </cell>
          <cell r="D613">
            <v>372</v>
          </cell>
          <cell r="E613" t="str">
            <v>SECOPII</v>
          </cell>
          <cell r="F613" t="str">
            <v>Contratos</v>
          </cell>
          <cell r="G613" t="str">
            <v>17 17. Contrato de Prestación de Servicios</v>
          </cell>
          <cell r="H613" t="str">
            <v xml:space="preserve">31 31-Servicios Profesionales </v>
          </cell>
          <cell r="I613" t="str">
            <v>ANDREA PATRICIA MONROY CANO</v>
          </cell>
          <cell r="J613">
            <v>52964617</v>
          </cell>
          <cell r="K613" t="str">
            <v>05/08/1983</v>
          </cell>
          <cell r="L613"/>
          <cell r="M613"/>
          <cell r="N613" t="str">
            <v>3 3. Único Contratista</v>
          </cell>
          <cell r="O613" t="str">
            <v>Colombia</v>
          </cell>
          <cell r="P613" t="str">
            <v>Bogotá D.C.</v>
          </cell>
          <cell r="Q613" t="str">
            <v>Bogotá D.C.</v>
          </cell>
          <cell r="R613" t="str">
            <v>TRABAJO SOCIAL
ESPECIALIZACIÓN EN CONSULTORÍA ENFAMILIA Y REDES SOCIALES</v>
          </cell>
          <cell r="S613"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613" t="str">
            <v>LAURA MARCELA TAMI LEAL</v>
          </cell>
          <cell r="U613" t="str">
            <v>1 1. Ley 80</v>
          </cell>
          <cell r="V613" t="str">
            <v>5 5. Contratación directa</v>
          </cell>
          <cell r="W613" t="str">
            <v>6 6. Otro</v>
          </cell>
          <cell r="X613"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372</v>
          </cell>
          <cell r="Y613">
            <v>44965</v>
          </cell>
          <cell r="Z613">
            <v>44966</v>
          </cell>
          <cell r="AA613">
            <v>45291</v>
          </cell>
          <cell r="AB613" t="str">
            <v>MESES</v>
          </cell>
          <cell r="AC613">
            <v>10.833333333333334</v>
          </cell>
          <cell r="AD613" t="str">
            <v>DIAS</v>
          </cell>
          <cell r="AE613">
            <v>325</v>
          </cell>
          <cell r="AF613" t="str">
            <v>https://community.secop.gov.co/Public/Tendering/OpportunityDetail/Index?noticeUID=CO1.NTC.3963239&amp;isFromPublicArea=True&amp;isModal=true&amp;asPopupView=true</v>
          </cell>
          <cell r="AG613">
            <v>44965</v>
          </cell>
          <cell r="AH613" t="str">
            <v>1 1. Inversión</v>
          </cell>
          <cell r="AI613" t="str">
            <v>O23011603400000007734</v>
          </cell>
          <cell r="AJ613">
            <v>216</v>
          </cell>
          <cell r="AK613">
            <v>44930</v>
          </cell>
          <cell r="AL613">
            <v>63019000</v>
          </cell>
          <cell r="AM613">
            <v>660</v>
          </cell>
          <cell r="AN613">
            <v>44966</v>
          </cell>
          <cell r="AO613">
            <v>63019000</v>
          </cell>
          <cell r="AP613" t="str">
            <v>Interno</v>
          </cell>
          <cell r="AQ613" t="str">
            <v>Alexandra Quintero Benavides</v>
          </cell>
          <cell r="AR613" t="str">
            <v>Directora de la Eliminación de Violencias contra las Mujeres y Acceso a la Justicia</v>
          </cell>
          <cell r="AS613" t="str">
            <v>Dirección de la Eliminación de Violencias contra las Mujeres y Acceso a la Justicia</v>
          </cell>
          <cell r="AT613"/>
          <cell r="AU613">
            <v>63019000</v>
          </cell>
        </row>
        <row r="614">
          <cell r="A614">
            <v>600</v>
          </cell>
          <cell r="B614">
            <v>600</v>
          </cell>
          <cell r="C614" t="str">
            <v>CD-PS-608-2023</v>
          </cell>
          <cell r="D614">
            <v>373</v>
          </cell>
          <cell r="E614" t="str">
            <v>SECOPII</v>
          </cell>
          <cell r="F614" t="str">
            <v>Contratos</v>
          </cell>
          <cell r="G614" t="str">
            <v>17 17. Contrato de Prestación de Servicios</v>
          </cell>
          <cell r="H614" t="str">
            <v xml:space="preserve">31 31-Servicios Profesionales </v>
          </cell>
          <cell r="I614" t="str">
            <v>PAOLA ANDREA HIGUERA MARTINEZ</v>
          </cell>
          <cell r="J614">
            <v>1016055342</v>
          </cell>
          <cell r="K614" t="str">
            <v>01/05/1993</v>
          </cell>
          <cell r="L614"/>
          <cell r="M614"/>
          <cell r="N614" t="str">
            <v>3 3. Único Contratista</v>
          </cell>
          <cell r="O614" t="str">
            <v xml:space="preserve">COLOMBIA </v>
          </cell>
          <cell r="P614" t="str">
            <v xml:space="preserve">BOGOTÁ </v>
          </cell>
          <cell r="Q614" t="str">
            <v>BOGOTÁ</v>
          </cell>
          <cell r="R614" t="str">
            <v>Trabajo Social</v>
          </cell>
          <cell r="S614"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14" t="str">
            <v>LAURA MARCELA TAMI LEAL</v>
          </cell>
          <cell r="U614" t="str">
            <v>1 1. Ley 80</v>
          </cell>
          <cell r="V614" t="str">
            <v>5 5. Contratación directa</v>
          </cell>
          <cell r="W614" t="str">
            <v>6 6. Otro</v>
          </cell>
          <cell r="X614"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373</v>
          </cell>
          <cell r="Y614">
            <v>44965</v>
          </cell>
          <cell r="Z614">
            <v>44966</v>
          </cell>
          <cell r="AA614">
            <v>45291</v>
          </cell>
          <cell r="AB614" t="str">
            <v>MESES</v>
          </cell>
          <cell r="AC614">
            <v>10.833333333333334</v>
          </cell>
          <cell r="AD614" t="str">
            <v>DIAS</v>
          </cell>
          <cell r="AE614">
            <v>325</v>
          </cell>
          <cell r="AF614" t="str">
            <v>https://community.secop.gov.co/Public/Tendering/OpportunityDetail/Index?noticeUID=CO1.NTC.3963480&amp;isFromPublicArea=True&amp;isModal=true&amp;asPopupView=true</v>
          </cell>
          <cell r="AG614">
            <v>44965</v>
          </cell>
          <cell r="AH614" t="str">
            <v>1 1. Inversión</v>
          </cell>
          <cell r="AI614" t="str">
            <v>O23011603400000007734</v>
          </cell>
          <cell r="AJ614">
            <v>217</v>
          </cell>
          <cell r="AK614">
            <v>44930</v>
          </cell>
          <cell r="AL614">
            <v>63019000</v>
          </cell>
          <cell r="AM614">
            <v>659</v>
          </cell>
          <cell r="AN614">
            <v>44966</v>
          </cell>
          <cell r="AO614">
            <v>63019000</v>
          </cell>
          <cell r="AP614" t="str">
            <v>Interno</v>
          </cell>
          <cell r="AQ614" t="str">
            <v>Alexandra Quintero Benavides</v>
          </cell>
          <cell r="AR614" t="str">
            <v>Directora de la Eliminación de Violencias contra las Mujeres y Acceso a la Justicia</v>
          </cell>
          <cell r="AS614" t="str">
            <v>Dirección de la Eliminación de Violencias contra las Mujeres y Acceso a la Justicia</v>
          </cell>
          <cell r="AT614"/>
          <cell r="AU614">
            <v>63019000</v>
          </cell>
        </row>
        <row r="615">
          <cell r="A615">
            <v>601</v>
          </cell>
          <cell r="B615">
            <v>601</v>
          </cell>
          <cell r="C615" t="str">
            <v>CD-PS-609-2023</v>
          </cell>
          <cell r="D615">
            <v>600</v>
          </cell>
          <cell r="E615" t="str">
            <v>SECOPII</v>
          </cell>
          <cell r="F615" t="str">
            <v>Contratos</v>
          </cell>
          <cell r="G615" t="str">
            <v>17 17. Contrato de Prestación de Servicios</v>
          </cell>
          <cell r="H615" t="str">
            <v xml:space="preserve">31 31-Servicios Profesionales </v>
          </cell>
          <cell r="I615" t="str">
            <v>KAREN JULIETH PERILLA MOLANO</v>
          </cell>
          <cell r="J615">
            <v>1012340145</v>
          </cell>
          <cell r="K615">
            <v>32194</v>
          </cell>
          <cell r="L615"/>
          <cell r="M615"/>
          <cell r="N615" t="str">
            <v>3 3. Único Contratista</v>
          </cell>
          <cell r="O615" t="str">
            <v xml:space="preserve">COLOMBIA </v>
          </cell>
          <cell r="P615" t="str">
            <v xml:space="preserve">BOGOTÁ </v>
          </cell>
          <cell r="Q615" t="str">
            <v>BOGOTÁ</v>
          </cell>
          <cell r="R615" t="str">
            <v>Economía</v>
          </cell>
          <cell r="S615"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15" t="str">
            <v>LAURA MARCELA TAMI LEAL</v>
          </cell>
          <cell r="U615" t="str">
            <v>1 1. Ley 80</v>
          </cell>
          <cell r="V615" t="str">
            <v>5 5. Contratación directa</v>
          </cell>
          <cell r="W615" t="str">
            <v>6 6. Otro</v>
          </cell>
          <cell r="X615" t="str">
            <v>Prestar servicios profesionales para apoyar la consolidación del componente de formación de la estrategia de cuidado a cuidadoras en el marco del Sistema Distrital de Cuidado. PC600</v>
          </cell>
          <cell r="Y615">
            <v>44965</v>
          </cell>
          <cell r="Z615">
            <v>44967</v>
          </cell>
          <cell r="AA615">
            <v>45291</v>
          </cell>
          <cell r="AB615" t="str">
            <v>MESES</v>
          </cell>
          <cell r="AC615">
            <v>10.8</v>
          </cell>
          <cell r="AD615" t="str">
            <v>DIAS</v>
          </cell>
          <cell r="AE615">
            <v>324</v>
          </cell>
          <cell r="AF615" t="str">
            <v>https://community.secop.gov.co/Public/Tendering/OpportunityDetail/Index?noticeUID=CO1.NTC.3963826&amp;isFromPublicArea=True&amp;isModal=true&amp;asPopupView=true</v>
          </cell>
          <cell r="AG615">
            <v>44965</v>
          </cell>
          <cell r="AH615" t="str">
            <v>1 1. Inversión</v>
          </cell>
          <cell r="AI615" t="str">
            <v>O23011601060000007718</v>
          </cell>
          <cell r="AJ615">
            <v>632</v>
          </cell>
          <cell r="AK615">
            <v>44930</v>
          </cell>
          <cell r="AL615">
            <v>41457500</v>
          </cell>
          <cell r="AM615">
            <v>661</v>
          </cell>
          <cell r="AN615">
            <v>44966</v>
          </cell>
          <cell r="AO615">
            <v>39655000</v>
          </cell>
          <cell r="AP615" t="str">
            <v>Interno</v>
          </cell>
          <cell r="AQ615" t="str">
            <v>Luz Angela Ramirez Salgado</v>
          </cell>
          <cell r="AR615" t="str">
            <v>Directora del Sistema de Cuidado</v>
          </cell>
          <cell r="AS615" t="str">
            <v>Dirección del Sistema de Cuidado</v>
          </cell>
          <cell r="AT615"/>
          <cell r="AU615">
            <v>39655000</v>
          </cell>
        </row>
        <row r="616">
          <cell r="A616">
            <v>602</v>
          </cell>
          <cell r="B616">
            <v>602</v>
          </cell>
          <cell r="C616" t="str">
            <v>CD-PS-610-2023</v>
          </cell>
          <cell r="D616">
            <v>604</v>
          </cell>
          <cell r="E616" t="str">
            <v>SECOPII</v>
          </cell>
          <cell r="F616" t="str">
            <v>Contratos</v>
          </cell>
          <cell r="G616" t="str">
            <v>17 17. Contrato de Prestación de Servicios</v>
          </cell>
          <cell r="H616" t="str">
            <v xml:space="preserve">31 31-Servicios Profesionales </v>
          </cell>
          <cell r="I616" t="str">
            <v>WENDY NATALY SANCHEZ NARANJO</v>
          </cell>
          <cell r="J616">
            <v>1033783668</v>
          </cell>
          <cell r="K616" t="str">
            <v>01/01/1996</v>
          </cell>
          <cell r="L616"/>
          <cell r="M616"/>
          <cell r="N616" t="str">
            <v>3 3. Único Contratista</v>
          </cell>
          <cell r="O616" t="str">
            <v>Colombia</v>
          </cell>
          <cell r="P616" t="str">
            <v>Bogotá D.C.</v>
          </cell>
          <cell r="Q616" t="str">
            <v>Bogotá D.C.</v>
          </cell>
          <cell r="R616" t="str">
            <v>TRABAJO SOCIAL</v>
          </cell>
          <cell r="S616"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616" t="str">
            <v>LAURA MARCELA TAMI LEAL</v>
          </cell>
          <cell r="U616" t="str">
            <v>1 1. Ley 80</v>
          </cell>
          <cell r="V616" t="str">
            <v>5 5. Contratación directa</v>
          </cell>
          <cell r="W616" t="str">
            <v>6 6. Otro</v>
          </cell>
          <cell r="X616" t="str">
            <v>Prestar servicios profesionales para apoyar la consolidación del componente de formación de la estrategia de cuidado a cuidadoras en el marco del Sistema Distrital de Cuidado. PC604</v>
          </cell>
          <cell r="Y616">
            <v>44965</v>
          </cell>
          <cell r="Z616">
            <v>44967</v>
          </cell>
          <cell r="AA616">
            <v>45291</v>
          </cell>
          <cell r="AB616" t="str">
            <v>MESES</v>
          </cell>
          <cell r="AC616">
            <v>10.8</v>
          </cell>
          <cell r="AD616" t="str">
            <v>DIAS</v>
          </cell>
          <cell r="AE616">
            <v>324</v>
          </cell>
          <cell r="AF616" t="str">
            <v>https://community.secop.gov.co/Public/Tendering/OpportunityDetail/Index?noticeUID=CO1.NTC.3963937&amp;isFromPublicArea=True&amp;isModal=true&amp;asPopupView=true</v>
          </cell>
          <cell r="AG616">
            <v>44965</v>
          </cell>
          <cell r="AH616" t="str">
            <v>1 1. Inversión</v>
          </cell>
          <cell r="AI616" t="str">
            <v>O23011601060000007718</v>
          </cell>
          <cell r="AJ616">
            <v>636</v>
          </cell>
          <cell r="AK616">
            <v>44930</v>
          </cell>
          <cell r="AL616">
            <v>41457500</v>
          </cell>
          <cell r="AM616">
            <v>663</v>
          </cell>
          <cell r="AN616">
            <v>44966</v>
          </cell>
          <cell r="AO616">
            <v>39655000</v>
          </cell>
          <cell r="AP616" t="str">
            <v>Interno</v>
          </cell>
          <cell r="AQ616" t="str">
            <v>Luz Angela Ramirez Salgado</v>
          </cell>
          <cell r="AR616" t="str">
            <v>Directora del Sistema de Cuidado</v>
          </cell>
          <cell r="AS616" t="str">
            <v>Dirección del Sistema de Cuidado</v>
          </cell>
          <cell r="AT616"/>
          <cell r="AU616">
            <v>39655000</v>
          </cell>
        </row>
        <row r="617">
          <cell r="A617">
            <v>603</v>
          </cell>
          <cell r="B617">
            <v>603</v>
          </cell>
          <cell r="C617" t="str">
            <v>CD-PS-611-2023</v>
          </cell>
          <cell r="D617">
            <v>601</v>
          </cell>
          <cell r="E617" t="str">
            <v>SECOPII</v>
          </cell>
          <cell r="F617" t="str">
            <v>Contratos</v>
          </cell>
          <cell r="G617" t="str">
            <v>17 17. Contrato de Prestación de Servicios</v>
          </cell>
          <cell r="H617" t="str">
            <v xml:space="preserve">31 31-Servicios Profesionales </v>
          </cell>
          <cell r="I617" t="str">
            <v>NEYLA ELISA UBAQUE FERNANDEZ</v>
          </cell>
          <cell r="J617">
            <v>53062496</v>
          </cell>
          <cell r="K617">
            <v>30776</v>
          </cell>
          <cell r="L617"/>
          <cell r="M617"/>
          <cell r="N617" t="str">
            <v>3 3. Único Contratista</v>
          </cell>
          <cell r="O617" t="str">
            <v xml:space="preserve">COLOMBIA </v>
          </cell>
          <cell r="P617" t="str">
            <v xml:space="preserve">BOGOTÁ </v>
          </cell>
          <cell r="Q617" t="str">
            <v>BOGOTÁ</v>
          </cell>
          <cell r="R617" t="str">
            <v>Licenciatura en Educación con enfasis en educación especial</v>
          </cell>
          <cell r="S617"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17" t="str">
            <v>LAURA MARCELA TAMI LEAL</v>
          </cell>
          <cell r="U617" t="str">
            <v>1 1. Ley 80</v>
          </cell>
          <cell r="V617" t="str">
            <v>5 5. Contratación directa</v>
          </cell>
          <cell r="W617" t="str">
            <v>6 6. Otro</v>
          </cell>
          <cell r="X617" t="str">
            <v>Prestar servicios profesionales para apoyar la consolidación del componente de formación de la estrategia de cuidado a cuidadoras en el marco del Sistema Distrital de Cuidado. PC601</v>
          </cell>
          <cell r="Y617">
            <v>44965</v>
          </cell>
          <cell r="Z617">
            <v>44967</v>
          </cell>
          <cell r="AA617">
            <v>45291</v>
          </cell>
          <cell r="AB617" t="str">
            <v>MESES</v>
          </cell>
          <cell r="AC617">
            <v>10.8</v>
          </cell>
          <cell r="AD617" t="str">
            <v>DIAS</v>
          </cell>
          <cell r="AE617">
            <v>324</v>
          </cell>
          <cell r="AF617" t="str">
            <v>https://community.secop.gov.co/Public/Tendering/OpportunityDetail/Index?noticeUID=CO1.NTC.3963843&amp;isFromPublicArea=True&amp;isModal=true&amp;asPopupView=true</v>
          </cell>
          <cell r="AG617">
            <v>44965</v>
          </cell>
          <cell r="AH617" t="str">
            <v>1 1. Inversión</v>
          </cell>
          <cell r="AI617" t="str">
            <v>O23011601060000007718</v>
          </cell>
          <cell r="AJ617">
            <v>633</v>
          </cell>
          <cell r="AK617">
            <v>44930</v>
          </cell>
          <cell r="AL617">
            <v>41457500</v>
          </cell>
          <cell r="AM617">
            <v>662</v>
          </cell>
          <cell r="AN617">
            <v>44966</v>
          </cell>
          <cell r="AO617">
            <v>39655000</v>
          </cell>
          <cell r="AP617" t="str">
            <v>Interno</v>
          </cell>
          <cell r="AQ617" t="str">
            <v>Luz Angela Ramirez Salgado</v>
          </cell>
          <cell r="AR617" t="str">
            <v>Directora del Sistema de Cuidado</v>
          </cell>
          <cell r="AS617" t="str">
            <v>Dirección del Sistema de Cuidado</v>
          </cell>
          <cell r="AT617"/>
          <cell r="AU617">
            <v>39655000</v>
          </cell>
        </row>
        <row r="618">
          <cell r="A618">
            <v>604</v>
          </cell>
          <cell r="B618">
            <v>604</v>
          </cell>
          <cell r="C618" t="str">
            <v>CD-PS-612-2023</v>
          </cell>
          <cell r="D618">
            <v>388</v>
          </cell>
          <cell r="E618" t="str">
            <v>SECOPII</v>
          </cell>
          <cell r="F618" t="str">
            <v>Contratos</v>
          </cell>
          <cell r="G618" t="str">
            <v>17 17. Contrato de Prestación de Servicios</v>
          </cell>
          <cell r="H618" t="str">
            <v xml:space="preserve">31 31-Servicios Profesionales </v>
          </cell>
          <cell r="I618" t="str">
            <v>CLAUDIA MARCELA LOPEZ SERRATO</v>
          </cell>
          <cell r="J618">
            <v>52312234</v>
          </cell>
          <cell r="K618" t="str">
            <v>31/12/1969</v>
          </cell>
          <cell r="L618"/>
          <cell r="M618"/>
          <cell r="N618" t="str">
            <v>3 3. Único Contratista</v>
          </cell>
          <cell r="O618" t="str">
            <v xml:space="preserve">COLOMBIA </v>
          </cell>
          <cell r="P618" t="str">
            <v>CUNDINAMARCA</v>
          </cell>
          <cell r="Q618" t="str">
            <v>BOGOTA D.C</v>
          </cell>
          <cell r="R618" t="str">
            <v>SOCIOLOGA</v>
          </cell>
          <cell r="S618"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
Mínimo catorce (14) 
meses de 
experiencia 
profesional o su 
equivalencia
Título de postgrado en la 
Modalidad de 
Especialización por dos 
(2) años de experiencia 
profesional o viceversa, 
esto según lo establecido 
en la Resolución 0012 del 
12 de enero de 2017</v>
          </cell>
          <cell r="T618" t="str">
            <v>LAURA MARCELA TAMI LEAL</v>
          </cell>
          <cell r="U618" t="str">
            <v>1 1. Ley 80</v>
          </cell>
          <cell r="V618" t="str">
            <v>5 5. Contratación directa</v>
          </cell>
          <cell r="W618" t="str">
            <v>6 6. Otro</v>
          </cell>
          <cell r="X618" t="str">
            <v>Prestar servicios profesionales para apoyar la asistencia técnica sectorial orientada a la transversalización de la igualdad de género en el ambito local en el marco del Modelo de Atención de las Casas de Igualdad de Oportunidades para las Mujeres. PC 388</v>
          </cell>
          <cell r="Y618">
            <v>44966</v>
          </cell>
          <cell r="Z618">
            <v>44967</v>
          </cell>
          <cell r="AA618">
            <v>45269</v>
          </cell>
          <cell r="AB618" t="str">
            <v>MESES</v>
          </cell>
          <cell r="AC618">
            <v>10.066666666666666</v>
          </cell>
          <cell r="AD618" t="str">
            <v>DIAS</v>
          </cell>
          <cell r="AE618">
            <v>302</v>
          </cell>
          <cell r="AF618" t="str">
            <v>https://community.secop.gov.co/Public/Tendering/OpportunityDetail/Index?noticeUID=CO1.NTC.3965364&amp;isFromPublicArea=True&amp;isModal=true&amp;asPopupView=true</v>
          </cell>
          <cell r="AG618">
            <v>44966</v>
          </cell>
          <cell r="AH618" t="str">
            <v>1 1. Inversión</v>
          </cell>
          <cell r="AI618" t="str">
            <v>O23011601020000007675</v>
          </cell>
          <cell r="AJ618">
            <v>307</v>
          </cell>
          <cell r="AK618">
            <v>44930</v>
          </cell>
          <cell r="AL618">
            <v>65180000</v>
          </cell>
          <cell r="AM618">
            <v>668</v>
          </cell>
          <cell r="AN618">
            <v>44967</v>
          </cell>
          <cell r="AO618">
            <v>65180000</v>
          </cell>
          <cell r="AP618" t="str">
            <v>Interno</v>
          </cell>
          <cell r="AQ618" t="str">
            <v>Marcela Enciso Gaitan</v>
          </cell>
          <cell r="AR618" t="str">
            <v>Directora de Territorialización de Derechos y Participación</v>
          </cell>
          <cell r="AS618" t="str">
            <v>Dirección de Territorialización de Derechos y Participación</v>
          </cell>
          <cell r="AT618"/>
          <cell r="AU618">
            <v>65180000</v>
          </cell>
        </row>
        <row r="619">
          <cell r="A619">
            <v>605</v>
          </cell>
          <cell r="B619">
            <v>605</v>
          </cell>
          <cell r="C619" t="str">
            <v>CD-PS-613-2023</v>
          </cell>
          <cell r="D619">
            <v>144</v>
          </cell>
          <cell r="E619" t="str">
            <v>SECOPII</v>
          </cell>
          <cell r="F619" t="str">
            <v>Contratos</v>
          </cell>
          <cell r="G619" t="str">
            <v>17 17. Contrato de Prestación de Servicios</v>
          </cell>
          <cell r="H619" t="str">
            <v xml:space="preserve">31 31-Servicios Profesionales </v>
          </cell>
          <cell r="I619" t="str">
            <v>LAURA CAMILA URREGO BARBOSA</v>
          </cell>
          <cell r="J619">
            <v>1030626046</v>
          </cell>
          <cell r="K619" t="str">
            <v>10/06/1993</v>
          </cell>
          <cell r="L619"/>
          <cell r="M619"/>
          <cell r="N619" t="str">
            <v>3 3. Único Contratista</v>
          </cell>
          <cell r="O619" t="str">
            <v xml:space="preserve">COLOMBIA </v>
          </cell>
          <cell r="P619" t="str">
            <v xml:space="preserve">BOGOTÁ </v>
          </cell>
          <cell r="Q619" t="str">
            <v>BOGOTÁ</v>
          </cell>
          <cell r="R619" t="str">
            <v xml:space="preserve">TRABAJADORA SOCIAL </v>
          </cell>
          <cell r="S619"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619" t="str">
            <v>LAURA MARCELA TAMI LEAL</v>
          </cell>
          <cell r="U619" t="str">
            <v>1 1. Ley 80</v>
          </cell>
          <cell r="V619" t="str">
            <v>5 5. Contratación directa</v>
          </cell>
          <cell r="W619" t="str">
            <v>6 6. Otro</v>
          </cell>
          <cell r="X619" t="str">
            <v>Prestar los servicios profesionales para apoyar a la Subsecretaría de Fortalecimiento de Capacidades y Oportunidades en la divulgación y activación de la ruta de atención a mujeres víctimas de violencias en el territorio. PC 144</v>
          </cell>
          <cell r="Y619">
            <v>44966</v>
          </cell>
          <cell r="Z619">
            <v>44970</v>
          </cell>
          <cell r="AA619">
            <v>45287</v>
          </cell>
          <cell r="AB619" t="str">
            <v>MESES</v>
          </cell>
          <cell r="AC619">
            <v>10.566666666666666</v>
          </cell>
          <cell r="AD619" t="str">
            <v>DIAS</v>
          </cell>
          <cell r="AE619">
            <v>317</v>
          </cell>
          <cell r="AF619" t="str">
            <v>https://community.secop.gov.co/Public/Tendering/OpportunityDetail/Index?noticeUID=CO1.NTC.3966238&amp;isFromPublicArea=True&amp;isModal=true&amp;asPopupView=true</v>
          </cell>
          <cell r="AG619">
            <v>44966</v>
          </cell>
          <cell r="AH619" t="str">
            <v>1 1. Inversión</v>
          </cell>
          <cell r="AI619" t="str">
            <v>O23011603400000007672</v>
          </cell>
          <cell r="AJ619">
            <v>944</v>
          </cell>
          <cell r="AK619">
            <v>44930</v>
          </cell>
          <cell r="AL619">
            <v>55377000</v>
          </cell>
          <cell r="AM619">
            <v>671</v>
          </cell>
          <cell r="AN619">
            <v>44967</v>
          </cell>
          <cell r="AO619">
            <v>55377000</v>
          </cell>
          <cell r="AP619" t="str">
            <v>Interno</v>
          </cell>
          <cell r="AQ619" t="str">
            <v>Lisa Cristina Gomez Camargo</v>
          </cell>
          <cell r="AR619" t="str">
            <v>Subsecretaria de Fortalecimiento de Capacidades y Oportunidades</v>
          </cell>
          <cell r="AS619" t="str">
            <v>Subsecretaría de Fortalecimiento de Capacidades y Oportunidades</v>
          </cell>
          <cell r="AT619"/>
          <cell r="AU619">
            <v>55377000</v>
          </cell>
        </row>
        <row r="620">
          <cell r="A620">
            <v>606</v>
          </cell>
          <cell r="B620">
            <v>606</v>
          </cell>
          <cell r="C620" t="str">
            <v>CD-PS-614-2023</v>
          </cell>
          <cell r="D620">
            <v>640</v>
          </cell>
          <cell r="E620" t="str">
            <v>SECOPII</v>
          </cell>
          <cell r="F620" t="str">
            <v>Contratos</v>
          </cell>
          <cell r="G620" t="str">
            <v>17 17. Contrato de Prestación de Servicios</v>
          </cell>
          <cell r="H620" t="str">
            <v xml:space="preserve">31 31-Servicios Profesionales </v>
          </cell>
          <cell r="I620" t="str">
            <v>JOHANNA ANDREA BENAVIDES SANCHEZ</v>
          </cell>
          <cell r="J620">
            <v>1020810754</v>
          </cell>
          <cell r="K620" t="str">
            <v>17/11/1995</v>
          </cell>
          <cell r="L620"/>
          <cell r="M620"/>
          <cell r="N620" t="str">
            <v>3 3. Único Contratista</v>
          </cell>
          <cell r="O620" t="str">
            <v xml:space="preserve">COLOMBIA </v>
          </cell>
          <cell r="P620" t="str">
            <v xml:space="preserve">BOGOTÁ </v>
          </cell>
          <cell r="Q620" t="str">
            <v>BOGOTÁ</v>
          </cell>
          <cell r="R620" t="str">
            <v>MAESTRÍA EN ESTUDIOS POLÍTICOS E INTERNACIONALES 
PSICOLOGÍA</v>
          </cell>
          <cell r="S620" t="str">
            <v>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620" t="str">
            <v>LAURA MARCELA TAMI LEAL</v>
          </cell>
          <cell r="U620" t="str">
            <v>1 1. Ley 80</v>
          </cell>
          <cell r="V620" t="str">
            <v>5 5. Contratación directa</v>
          </cell>
          <cell r="W620" t="str">
            <v>6 6. Otro</v>
          </cell>
          <cell r="X620" t="str">
            <v>Prestar servicios profesionales a la Dirección de Derechos y Diseño de Política para apoyar el desarrollo y la implementación "en igualdad:  Sello Distrital de Igualdad de Género", así como en la medición a los sectores de la administración Distrital PC 640</v>
          </cell>
          <cell r="Y620">
            <v>44966</v>
          </cell>
          <cell r="Z620">
            <v>44967</v>
          </cell>
          <cell r="AA620">
            <v>45291</v>
          </cell>
          <cell r="AB620" t="str">
            <v>MESES</v>
          </cell>
          <cell r="AC620">
            <v>10.8</v>
          </cell>
          <cell r="AD620" t="str">
            <v>DIAS</v>
          </cell>
          <cell r="AE620">
            <v>324</v>
          </cell>
          <cell r="AF620" t="str">
            <v>https://community.secop.gov.co/Public/Tendering/OpportunityDetail/Index?noticeUID=CO1.NTC.3966453&amp;isFromPublicArea=True&amp;isModal=true&amp;asPopupView=true</v>
          </cell>
          <cell r="AG620">
            <v>44966</v>
          </cell>
          <cell r="AH620" t="str">
            <v>1 1. Inversión</v>
          </cell>
          <cell r="AI620" t="str">
            <v>O23011601050000007738</v>
          </cell>
          <cell r="AJ620">
            <v>803</v>
          </cell>
          <cell r="AK620">
            <v>44930</v>
          </cell>
          <cell r="AL620">
            <v>64600000</v>
          </cell>
          <cell r="AM620">
            <v>675</v>
          </cell>
          <cell r="AN620">
            <v>44967</v>
          </cell>
          <cell r="AO620">
            <v>64600000</v>
          </cell>
          <cell r="AP620" t="str">
            <v>Interno</v>
          </cell>
          <cell r="AQ620" t="str">
            <v>Clara López García</v>
          </cell>
          <cell r="AR620" t="str">
            <v>Directora  de Derechos y Diseño de Política</v>
          </cell>
          <cell r="AS620" t="str">
            <v>Dirección de Derechos y Diseño de Política</v>
          </cell>
          <cell r="AT620"/>
          <cell r="AU620">
            <v>64600000</v>
          </cell>
        </row>
        <row r="621">
          <cell r="A621">
            <v>607</v>
          </cell>
          <cell r="B621">
            <v>607</v>
          </cell>
          <cell r="C621" t="str">
            <v>CD-PS-615-2023</v>
          </cell>
          <cell r="D621">
            <v>390</v>
          </cell>
          <cell r="E621" t="str">
            <v>SECOPII</v>
          </cell>
          <cell r="F621" t="str">
            <v>Contratos</v>
          </cell>
          <cell r="G621" t="str">
            <v>17 17. Contrato de Prestación de Servicios</v>
          </cell>
          <cell r="H621" t="str">
            <v xml:space="preserve">31 31-Servicios Profesionales </v>
          </cell>
          <cell r="I621" t="str">
            <v>LIZETH CAROLINA QUIROGA CUBILLOS</v>
          </cell>
          <cell r="J621">
            <v>1020778135</v>
          </cell>
          <cell r="K621" t="str">
            <v>20/01/1993</v>
          </cell>
          <cell r="L621"/>
          <cell r="M621"/>
          <cell r="N621" t="str">
            <v>3 3. Único Contratista</v>
          </cell>
          <cell r="O621" t="str">
            <v>Colombia</v>
          </cell>
          <cell r="P621" t="str">
            <v>Bogotá D.C.</v>
          </cell>
          <cell r="Q621" t="str">
            <v>Bogotá D.C.</v>
          </cell>
          <cell r="R621" t="str">
            <v>GOBIERNO Y RELACIONESINTERNACIONALES
MAESTRIA EN GOBIERNO Y POLITICASPUBLICAS</v>
          </cell>
          <cell r="S621"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621" t="str">
            <v>LAURA MARCELA TAMI LEAL</v>
          </cell>
          <cell r="U621" t="str">
            <v>1 1. Ley 80</v>
          </cell>
          <cell r="V621" t="str">
            <v>5 5. Contratación directa</v>
          </cell>
          <cell r="W621" t="str">
            <v>6 6. Otro</v>
          </cell>
          <cell r="X621" t="str">
            <v>Prestar servicios profesionales para apoyar la asistencia técnica sectorial orientada a la transversalización de la igualdad de género en el ambito local en el marco del Modelo de Atención de las Casas de Igualdad de Oportunidades para las Mujeres. pc 390</v>
          </cell>
          <cell r="Y621">
            <v>44966</v>
          </cell>
          <cell r="Z621">
            <v>44972</v>
          </cell>
          <cell r="AA621">
            <v>45274</v>
          </cell>
          <cell r="AB621" t="str">
            <v>MESES</v>
          </cell>
          <cell r="AC621">
            <v>10.066666666666666</v>
          </cell>
          <cell r="AD621" t="str">
            <v>DIAS</v>
          </cell>
          <cell r="AE621">
            <v>302</v>
          </cell>
          <cell r="AF621" t="str">
            <v>https://community.secop.gov.co/Public/Tendering/OpportunityDetail/Index?noticeUID=CO1.NTC.3966403&amp;isFromPublicArea=True&amp;isModal=true&amp;asPopupView=true</v>
          </cell>
          <cell r="AG621">
            <v>44966</v>
          </cell>
          <cell r="AH621" t="str">
            <v>1 1. Inversión</v>
          </cell>
          <cell r="AI621" t="str">
            <v>O23011601020000007675</v>
          </cell>
          <cell r="AJ621">
            <v>310</v>
          </cell>
          <cell r="AK621">
            <v>44930</v>
          </cell>
          <cell r="AL621">
            <v>65180000</v>
          </cell>
          <cell r="AM621">
            <v>669</v>
          </cell>
          <cell r="AN621">
            <v>44967</v>
          </cell>
          <cell r="AO621">
            <v>65180000</v>
          </cell>
          <cell r="AP621" t="str">
            <v>Interno</v>
          </cell>
          <cell r="AQ621" t="str">
            <v>Marcela Enciso Gaitan</v>
          </cell>
          <cell r="AR621" t="str">
            <v>Directora de Territorialización de Derechos y Participación</v>
          </cell>
          <cell r="AS621" t="str">
            <v>Dirección de Territorialización de Derechos y Participación</v>
          </cell>
          <cell r="AT621"/>
          <cell r="AU621">
            <v>65180000</v>
          </cell>
        </row>
        <row r="622">
          <cell r="A622">
            <v>608</v>
          </cell>
          <cell r="B622">
            <v>608</v>
          </cell>
          <cell r="C622" t="str">
            <v>CD-PS-616-2023</v>
          </cell>
          <cell r="D622">
            <v>589</v>
          </cell>
          <cell r="E622" t="str">
            <v>SECOPII</v>
          </cell>
          <cell r="F622" t="str">
            <v>Contratos</v>
          </cell>
          <cell r="G622" t="str">
            <v>17 17. Contrato de Prestación de Servicios</v>
          </cell>
          <cell r="H622" t="str">
            <v xml:space="preserve">31 31-Servicios Profesionales </v>
          </cell>
          <cell r="I622" t="str">
            <v>ANGIE PAOLA TRIANA TORRES</v>
          </cell>
          <cell r="J622">
            <v>1026286906</v>
          </cell>
          <cell r="K622">
            <v>34326</v>
          </cell>
          <cell r="L622"/>
          <cell r="M622"/>
          <cell r="N622" t="str">
            <v>3 3. Único Contratista</v>
          </cell>
          <cell r="O622" t="str">
            <v xml:space="preserve">COLOMBIA </v>
          </cell>
          <cell r="P622" t="str">
            <v xml:space="preserve">BOGOTÁ </v>
          </cell>
          <cell r="Q622" t="str">
            <v>BOGOTÁ</v>
          </cell>
          <cell r="R622" t="str">
            <v>TRABAJO SOCIAL</v>
          </cell>
          <cell r="S622"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22" t="str">
            <v>LAURA MARCELA TAMI LEAL</v>
          </cell>
          <cell r="U622" t="str">
            <v>1 1. Ley 80</v>
          </cell>
          <cell r="V622" t="str">
            <v>5 5. Contratación directa</v>
          </cell>
          <cell r="W622" t="str">
            <v>6 6. Otro</v>
          </cell>
          <cell r="X622" t="str">
            <v>Prestar servicios profesionales para apoyar la consolidación del componente de formación de la estrategia de cuidado a cuidadoras en el marco del Sistema Distrital de Cuidado. PC589</v>
          </cell>
          <cell r="Y622">
            <v>44966</v>
          </cell>
          <cell r="Z622">
            <v>44967</v>
          </cell>
          <cell r="AA622">
            <v>45291</v>
          </cell>
          <cell r="AB622" t="str">
            <v>MESES</v>
          </cell>
          <cell r="AC622">
            <v>10.8</v>
          </cell>
          <cell r="AD622" t="str">
            <v>DIAS</v>
          </cell>
          <cell r="AE622">
            <v>324</v>
          </cell>
          <cell r="AF622" t="str">
            <v>https://community.secop.gov.co/Public/Tendering/OpportunityDetail/Index?noticeUID=CO1.NTC.3967883&amp;isFromPublicArea=True&amp;isModal=true&amp;asPopupView=true</v>
          </cell>
          <cell r="AG622">
            <v>44966</v>
          </cell>
          <cell r="AH622" t="str">
            <v>1 1. Inversión</v>
          </cell>
          <cell r="AI622" t="str">
            <v>O23011601060000007718</v>
          </cell>
          <cell r="AJ622">
            <v>621</v>
          </cell>
          <cell r="AK622">
            <v>44930</v>
          </cell>
          <cell r="AL622">
            <v>41457500</v>
          </cell>
          <cell r="AM622">
            <v>672</v>
          </cell>
          <cell r="AN622">
            <v>44967</v>
          </cell>
          <cell r="AO622">
            <v>39655000</v>
          </cell>
          <cell r="AP622" t="str">
            <v>Interno</v>
          </cell>
          <cell r="AQ622" t="str">
            <v>Luz Angela Ramirez Salgado</v>
          </cell>
          <cell r="AR622" t="str">
            <v>Directora del Sistema de Cuidado</v>
          </cell>
          <cell r="AS622" t="str">
            <v>Dirección del Sistema de Cuidado</v>
          </cell>
          <cell r="AT622"/>
          <cell r="AU622">
            <v>39655000</v>
          </cell>
        </row>
        <row r="623">
          <cell r="A623">
            <v>609</v>
          </cell>
          <cell r="B623">
            <v>609</v>
          </cell>
          <cell r="C623" t="str">
            <v>CD-PS-617-2023</v>
          </cell>
          <cell r="D623">
            <v>23</v>
          </cell>
          <cell r="E623" t="str">
            <v>SECOPII</v>
          </cell>
          <cell r="F623" t="str">
            <v>Contratos</v>
          </cell>
          <cell r="G623" t="str">
            <v>17 17. Contrato de Prestación de Servicios</v>
          </cell>
          <cell r="H623" t="str">
            <v xml:space="preserve">31 31-Servicios Profesionales </v>
          </cell>
          <cell r="I623" t="str">
            <v>BETTY  JIMENEZ LOZANO</v>
          </cell>
          <cell r="J623">
            <v>52159768</v>
          </cell>
          <cell r="K623" t="str">
            <v>20/08/1975</v>
          </cell>
          <cell r="L623"/>
          <cell r="M623"/>
          <cell r="N623" t="str">
            <v>3 3. Único Contratista</v>
          </cell>
          <cell r="O623" t="str">
            <v>COLOMBIA</v>
          </cell>
          <cell r="P623" t="str">
            <v>BOGOTÁ</v>
          </cell>
          <cell r="Q623" t="str">
            <v>BOGOTÁ</v>
          </cell>
          <cell r="R623" t="str">
            <v>PSOCOLOGA</v>
          </cell>
          <cell r="S623"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623" t="str">
            <v>LAURA MARCELA TAMI LEAL</v>
          </cell>
          <cell r="U623" t="str">
            <v>1 1. Ley 80</v>
          </cell>
          <cell r="V623" t="str">
            <v>5 5. Contratación directa</v>
          </cell>
          <cell r="W623" t="str">
            <v>6 6. Otro</v>
          </cell>
          <cell r="X623" t="str">
            <v>Apoyar la elaboración e implementación de las estrategias y acciones afirmativas dirigidas al desarrollo de capacidades de las mujeres en toda su diversidad. PC27</v>
          </cell>
          <cell r="Y623">
            <v>44966</v>
          </cell>
          <cell r="Z623">
            <v>44970</v>
          </cell>
          <cell r="AA623">
            <v>45291</v>
          </cell>
          <cell r="AB623" t="str">
            <v>MESES</v>
          </cell>
          <cell r="AC623">
            <v>10.7</v>
          </cell>
          <cell r="AD623" t="str">
            <v>DIAS</v>
          </cell>
          <cell r="AE623">
            <v>321</v>
          </cell>
          <cell r="AF623" t="str">
            <v>https://community.secop.gov.co/Public/Tendering/OpportunityDetail/Index?noticeUID=CO1.NTC.3967908&amp;isFromPublicArea=True&amp;isModal=true&amp;asPopupView=true</v>
          </cell>
          <cell r="AG623">
            <v>44966</v>
          </cell>
          <cell r="AH623" t="str">
            <v>1 1. Inversión</v>
          </cell>
          <cell r="AI623" t="str">
            <v>O23011601050000007671</v>
          </cell>
          <cell r="AJ623">
            <v>182</v>
          </cell>
          <cell r="AK623">
            <v>44930</v>
          </cell>
          <cell r="AL623">
            <v>56089000</v>
          </cell>
          <cell r="AM623">
            <v>673</v>
          </cell>
          <cell r="AN623">
            <v>44967</v>
          </cell>
          <cell r="AO623">
            <v>56089000</v>
          </cell>
          <cell r="AP623" t="str">
            <v>Interno</v>
          </cell>
          <cell r="AQ623" t="str">
            <v>Marcia Yazmin Castro Ramirez</v>
          </cell>
          <cell r="AR623" t="str">
            <v>Directora de Enfoque Diferencial</v>
          </cell>
          <cell r="AS623" t="str">
            <v>Dirección de Enfoque Diferencial</v>
          </cell>
          <cell r="AT623"/>
          <cell r="AU623">
            <v>56089000</v>
          </cell>
        </row>
        <row r="624">
          <cell r="A624">
            <v>610</v>
          </cell>
          <cell r="B624">
            <v>610</v>
          </cell>
          <cell r="C624" t="str">
            <v>CD-PS-618-2023</v>
          </cell>
          <cell r="D624">
            <v>701</v>
          </cell>
          <cell r="E624" t="str">
            <v>SECOPII</v>
          </cell>
          <cell r="F624" t="str">
            <v>Contratos</v>
          </cell>
          <cell r="G624" t="str">
            <v>17 17. Contrato de Prestación de Servicios</v>
          </cell>
          <cell r="H624" t="str">
            <v xml:space="preserve">31 31-Servicios Profesionales </v>
          </cell>
          <cell r="I624" t="str">
            <v>ASTRID CATLEYA SAENZ CARREÑO</v>
          </cell>
          <cell r="J624">
            <v>52195275</v>
          </cell>
          <cell r="K624" t="str">
            <v>21/10/1975</v>
          </cell>
          <cell r="L624"/>
          <cell r="M624"/>
          <cell r="N624" t="str">
            <v>3 3. Único Contratista</v>
          </cell>
          <cell r="O624" t="str">
            <v>COLOMBIA</v>
          </cell>
          <cell r="P624" t="str">
            <v>BOGOTÁ</v>
          </cell>
          <cell r="Q624" t="str">
            <v>BOGOTÁ</v>
          </cell>
          <cell r="R624" t="str">
            <v>PSICOLOGA</v>
          </cell>
          <cell r="S624"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624" t="str">
            <v>LAURA MARCELA TAMI LEAL</v>
          </cell>
          <cell r="U624" t="str">
            <v>1 1. Ley 80</v>
          </cell>
          <cell r="V624" t="str">
            <v>5 5. Contratación directa</v>
          </cell>
          <cell r="W624" t="str">
            <v>6 6. Otro</v>
          </cell>
          <cell r="X624" t="str">
            <v>Apoyar a la Dirección de Gestión del Conocimiento en la implementación de los procesos formativos asociados a temas de derechos de las mujeres mediante el uso de herramientas TIC, TAC y TEP. pc 701</v>
          </cell>
          <cell r="Y624">
            <v>44966</v>
          </cell>
          <cell r="Z624">
            <v>44967</v>
          </cell>
          <cell r="AA624">
            <v>45291</v>
          </cell>
          <cell r="AB624" t="str">
            <v>MESES</v>
          </cell>
          <cell r="AC624">
            <v>10.8</v>
          </cell>
          <cell r="AD624" t="str">
            <v>DIAS</v>
          </cell>
          <cell r="AE624">
            <v>324</v>
          </cell>
          <cell r="AF624" t="str">
            <v>https://community.secop.gov.co/Public/Tendering/OpportunityDetail/Index?noticeUID=CO1.NTC.3967022&amp;isFromPublicArea=True&amp;isModal=true&amp;asPopupView=true</v>
          </cell>
          <cell r="AG624">
            <v>44966</v>
          </cell>
          <cell r="AH624" t="str">
            <v>1 1. Inversión</v>
          </cell>
          <cell r="AI624" t="str">
            <v>O23011601020000007673</v>
          </cell>
          <cell r="AJ624">
            <v>419</v>
          </cell>
          <cell r="AK624">
            <v>44930</v>
          </cell>
          <cell r="AL624">
            <v>41457500</v>
          </cell>
          <cell r="AM624">
            <v>670</v>
          </cell>
          <cell r="AN624">
            <v>44967</v>
          </cell>
          <cell r="AO624">
            <v>41457500</v>
          </cell>
          <cell r="AP624" t="str">
            <v>Interno</v>
          </cell>
          <cell r="AQ624" t="str">
            <v>Angie Paola Mesa Rojas</v>
          </cell>
          <cell r="AR624" t="str">
            <v>Directora de Gestión del Conocimiento</v>
          </cell>
          <cell r="AS624" t="str">
            <v>Dirección de Gestión del Conocimiento</v>
          </cell>
          <cell r="AT624"/>
          <cell r="AU624">
            <v>41457500</v>
          </cell>
        </row>
        <row r="625">
          <cell r="A625">
            <v>611</v>
          </cell>
          <cell r="B625">
            <v>611</v>
          </cell>
          <cell r="C625" t="str">
            <v>CD-PS-619-2023</v>
          </cell>
          <cell r="D625">
            <v>382</v>
          </cell>
          <cell r="E625" t="str">
            <v>SECOPII</v>
          </cell>
          <cell r="F625" t="str">
            <v>Contratos</v>
          </cell>
          <cell r="G625" t="str">
            <v>17 17. Contrato de Prestación de Servicios</v>
          </cell>
          <cell r="H625" t="str">
            <v xml:space="preserve">31 31-Servicios Profesionales </v>
          </cell>
          <cell r="I625" t="str">
            <v>ANGELA MARIA TOLOSA RIVERA</v>
          </cell>
          <cell r="J625">
            <v>1033726945</v>
          </cell>
          <cell r="K625" t="str">
            <v>31/12/1969</v>
          </cell>
          <cell r="L625"/>
          <cell r="M625"/>
          <cell r="N625" t="str">
            <v>3 3. Único Contratista</v>
          </cell>
          <cell r="O625" t="str">
            <v xml:space="preserve">COLOMBIA </v>
          </cell>
          <cell r="P625" t="str">
            <v>CUNDINAMARCA</v>
          </cell>
          <cell r="Q625" t="str">
            <v>BOGOTA D.C</v>
          </cell>
          <cell r="R625" t="str">
            <v>Trabajadora Social</v>
          </cell>
          <cell r="S625"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625" t="str">
            <v>LAURA MARCELA TAMI LEAL</v>
          </cell>
          <cell r="U625" t="str">
            <v>1 1. Ley 80</v>
          </cell>
          <cell r="V625" t="str">
            <v>5 5. Contratación directa</v>
          </cell>
          <cell r="W625" t="str">
            <v>6 6. Otro</v>
          </cell>
          <cell r="X625" t="str">
            <v>Prestar servicios profesionales para apoyar la asistencia técnica sectorial orientada a la transversalización de la igualdad de género en el ambito local en el marco del Modelo de Atención de las Casas de Igualdad de Oportunidades para las Mujeres. PC 382</v>
          </cell>
          <cell r="Y625">
            <v>44966</v>
          </cell>
          <cell r="Z625">
            <v>44970</v>
          </cell>
          <cell r="AA625">
            <v>45272</v>
          </cell>
          <cell r="AB625" t="str">
            <v>MESES</v>
          </cell>
          <cell r="AC625">
            <v>10.066666666666666</v>
          </cell>
          <cell r="AD625" t="str">
            <v>DIAS</v>
          </cell>
          <cell r="AE625">
            <v>302</v>
          </cell>
          <cell r="AF625" t="str">
            <v>https://community.secop.gov.co/Public/Tendering/OpportunityDetail/Index?noticeUID=CO1.NTC.3968877&amp;isFromPublicArea=True&amp;isModal=true&amp;asPopupView=true</v>
          </cell>
          <cell r="AG625">
            <v>44966</v>
          </cell>
          <cell r="AH625" t="str">
            <v>1 1. Inversión</v>
          </cell>
          <cell r="AI625" t="str">
            <v>O23011601020000007675</v>
          </cell>
          <cell r="AJ625">
            <v>296</v>
          </cell>
          <cell r="AK625">
            <v>44930</v>
          </cell>
          <cell r="AL625">
            <v>65180000</v>
          </cell>
          <cell r="AM625">
            <v>677</v>
          </cell>
          <cell r="AN625">
            <v>44967</v>
          </cell>
          <cell r="AO625">
            <v>65180000</v>
          </cell>
          <cell r="AP625" t="str">
            <v>Interno</v>
          </cell>
          <cell r="AQ625" t="str">
            <v>Marcela Enciso Gaitan</v>
          </cell>
          <cell r="AR625" t="str">
            <v>Directora de Territorialización de Derechos y Participación</v>
          </cell>
          <cell r="AS625" t="str">
            <v>Dirección de Territorialización de Derechos y Participación</v>
          </cell>
          <cell r="AT625"/>
          <cell r="AU625">
            <v>65180000</v>
          </cell>
        </row>
        <row r="626">
          <cell r="A626">
            <v>612</v>
          </cell>
          <cell r="B626">
            <v>612</v>
          </cell>
          <cell r="C626" t="str">
            <v>CD-PS-620-2023</v>
          </cell>
          <cell r="D626">
            <v>142</v>
          </cell>
          <cell r="E626" t="str">
            <v>SECOPII</v>
          </cell>
          <cell r="F626" t="str">
            <v>Contratos</v>
          </cell>
          <cell r="G626" t="str">
            <v>17 17. Contrato de Prestación de Servicios</v>
          </cell>
          <cell r="H626" t="str">
            <v xml:space="preserve">31 31-Servicios Profesionales </v>
          </cell>
          <cell r="I626" t="str">
            <v>PAOLA SHYRLEY JIMENEZ BUITRAGO</v>
          </cell>
          <cell r="J626">
            <v>1012393327</v>
          </cell>
          <cell r="K626" t="str">
            <v>27/10/1992</v>
          </cell>
          <cell r="L626"/>
          <cell r="M626"/>
          <cell r="N626" t="str">
            <v>3 3. Único Contratista</v>
          </cell>
          <cell r="O626" t="str">
            <v>COLOMBIA</v>
          </cell>
          <cell r="P626" t="str">
            <v>CUNDINAMARCA</v>
          </cell>
          <cell r="Q626" t="str">
            <v>BOGOTÁ</v>
          </cell>
          <cell r="R626" t="str">
            <v>TRABAJADORA SOCIAL</v>
          </cell>
          <cell r="S626" t="str">
            <v>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v>
          </cell>
          <cell r="T626" t="str">
            <v>LAURA MARCELA TAMI LEAL</v>
          </cell>
          <cell r="U626" t="str">
            <v>1 1. Ley 80</v>
          </cell>
          <cell r="V626" t="str">
            <v>5 5. Contratación directa</v>
          </cell>
          <cell r="W626" t="str">
            <v>6 6. Otro</v>
          </cell>
          <cell r="X626" t="str">
            <v>Prestar los servicios profesionales para apoyar a la Subsecretaría de Fortalecimiento de Capacidades y Oportunidades en la divulgación y activación de la ruta de atención a mujeres víctimas de violencias en el territorio. PC 142</v>
          </cell>
          <cell r="Y626">
            <v>44966</v>
          </cell>
          <cell r="Z626">
            <v>44967</v>
          </cell>
          <cell r="AA626">
            <v>45284</v>
          </cell>
          <cell r="AB626" t="str">
            <v>MESES</v>
          </cell>
          <cell r="AC626">
            <v>10.566666666666666</v>
          </cell>
          <cell r="AD626" t="str">
            <v>DIAS</v>
          </cell>
          <cell r="AE626">
            <v>317</v>
          </cell>
          <cell r="AF626" t="str">
            <v>https://community.secop.gov.co/Public/Tendering/OpportunityDetail/Index?noticeUID=CO1.NTC.3969826&amp;isFromPublicArea=True&amp;isModal=true&amp;asPopupView=true</v>
          </cell>
          <cell r="AG626">
            <v>44966</v>
          </cell>
          <cell r="AH626" t="str">
            <v>1 1. Inversión</v>
          </cell>
          <cell r="AI626" t="str">
            <v>O23011603400000007672</v>
          </cell>
          <cell r="AJ626">
            <v>942</v>
          </cell>
          <cell r="AK626">
            <v>44930</v>
          </cell>
          <cell r="AL626">
            <v>55377000</v>
          </cell>
          <cell r="AM626">
            <v>674</v>
          </cell>
          <cell r="AN626">
            <v>44967</v>
          </cell>
          <cell r="AO626">
            <v>55377000</v>
          </cell>
          <cell r="AP626" t="str">
            <v>Interno</v>
          </cell>
          <cell r="AQ626" t="str">
            <v>Lisa Cristina Gomez Camargo</v>
          </cell>
          <cell r="AR626" t="str">
            <v>Subsecretaria de Fortalecimiento de Capacidades y Oportunidades</v>
          </cell>
          <cell r="AS626" t="str">
            <v>Subsecretaría de Fortalecimiento de Capacidades y Oportunidades</v>
          </cell>
          <cell r="AT626"/>
          <cell r="AU626">
            <v>55377000</v>
          </cell>
        </row>
        <row r="627">
          <cell r="A627">
            <v>613</v>
          </cell>
          <cell r="B627">
            <v>613</v>
          </cell>
          <cell r="C627" t="str">
            <v>CD-PS-624-2023</v>
          </cell>
          <cell r="D627">
            <v>143</v>
          </cell>
          <cell r="E627" t="str">
            <v>SECOPII</v>
          </cell>
          <cell r="F627" t="str">
            <v>Contratos</v>
          </cell>
          <cell r="G627" t="str">
            <v>17 17. Contrato de Prestación de Servicios</v>
          </cell>
          <cell r="H627" t="str">
            <v xml:space="preserve">31 31-Servicios Profesionales </v>
          </cell>
          <cell r="I627" t="str">
            <v>CATERINE  ALFONSO ACOSTA</v>
          </cell>
          <cell r="J627">
            <v>1022949801</v>
          </cell>
          <cell r="K627" t="str">
            <v>10/01/1989</v>
          </cell>
          <cell r="L627"/>
          <cell r="M627"/>
          <cell r="N627" t="str">
            <v>3 3. Único Contratista</v>
          </cell>
          <cell r="O627" t="str">
            <v xml:space="preserve">COLOMBIA </v>
          </cell>
          <cell r="P627" t="str">
            <v xml:space="preserve">BOGOTÁ </v>
          </cell>
          <cell r="Q627" t="str">
            <v xml:space="preserve">BOGOTÁ </v>
          </cell>
          <cell r="R627" t="str">
            <v>TRABAJADORA SOCIAL
ESPECIALIZACION EN PLANEACION,
GESTION Y CONTROL DEL DESARROLLO</v>
          </cell>
          <cell r="S627"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627" t="str">
            <v>LAURA MARCELA TAMI LEAL</v>
          </cell>
          <cell r="U627" t="str">
            <v>1 1. Ley 80</v>
          </cell>
          <cell r="V627" t="str">
            <v>5 5. Contratación directa</v>
          </cell>
          <cell r="W627" t="str">
            <v>6 6. Otro</v>
          </cell>
          <cell r="X627" t="str">
            <v>Prestar los servicios profesionales para apoyar a la Subsecretaría de Fortalecimiento de Capacidades y Oportunidades en la divulgación y activación de la ruta de atención a mujeres víctimas de violencias en el territorio. PC 143</v>
          </cell>
          <cell r="Y627">
            <v>44966</v>
          </cell>
          <cell r="Z627">
            <v>44967</v>
          </cell>
          <cell r="AA627">
            <v>45284</v>
          </cell>
          <cell r="AB627" t="str">
            <v>MESES</v>
          </cell>
          <cell r="AC627">
            <v>10.566666666666666</v>
          </cell>
          <cell r="AD627" t="str">
            <v>DIAS</v>
          </cell>
          <cell r="AE627">
            <v>317</v>
          </cell>
          <cell r="AF627" t="str">
            <v>https://community.secop.gov.co/Public/Tendering/OpportunityDetail/Index?noticeUID=CO1.NTC.3973113&amp;isFromPublicArea=True&amp;isModal=true&amp;asPopupView=true</v>
          </cell>
          <cell r="AG627">
            <v>44966</v>
          </cell>
          <cell r="AH627" t="str">
            <v>1 1. Inversión</v>
          </cell>
          <cell r="AI627" t="str">
            <v>O23011603400000007672</v>
          </cell>
          <cell r="AJ627">
            <v>943</v>
          </cell>
          <cell r="AK627">
            <v>44930</v>
          </cell>
          <cell r="AL627">
            <v>55377000</v>
          </cell>
          <cell r="AM627">
            <v>678</v>
          </cell>
          <cell r="AN627">
            <v>44967</v>
          </cell>
          <cell r="AO627">
            <v>55377000</v>
          </cell>
          <cell r="AP627" t="str">
            <v>Interno</v>
          </cell>
          <cell r="AQ627" t="str">
            <v>Lisa Cristina Gomez Camargo</v>
          </cell>
          <cell r="AR627" t="str">
            <v>Subsecretaria de Fortalecimiento de Capacidades y Oportunidades</v>
          </cell>
          <cell r="AS627" t="str">
            <v>Subsecretaría de Fortalecimiento de Capacidades y Oportunidades</v>
          </cell>
          <cell r="AT627"/>
          <cell r="AU627">
            <v>55377000</v>
          </cell>
        </row>
        <row r="628">
          <cell r="A628">
            <v>614</v>
          </cell>
          <cell r="B628">
            <v>614</v>
          </cell>
          <cell r="C628" t="str">
            <v>CD-PS-622-2023</v>
          </cell>
          <cell r="D628">
            <v>748</v>
          </cell>
          <cell r="E628" t="str">
            <v>SECOPII</v>
          </cell>
          <cell r="F628" t="str">
            <v>Contratos</v>
          </cell>
          <cell r="G628" t="str">
            <v>17 17. Contrato de Prestación de Servicios</v>
          </cell>
          <cell r="H628" t="str">
            <v xml:space="preserve">31 31-Servicios Profesionales </v>
          </cell>
          <cell r="I628" t="str">
            <v>ANYELA PATRICIA PEREA LASSO</v>
          </cell>
          <cell r="J628">
            <v>1010185986</v>
          </cell>
          <cell r="K628" t="str">
            <v>31/12/1969</v>
          </cell>
          <cell r="L628"/>
          <cell r="M628"/>
          <cell r="N628" t="str">
            <v>3 3. Único Contratista</v>
          </cell>
          <cell r="O628" t="str">
            <v>COLOMBIA</v>
          </cell>
          <cell r="P628" t="str">
            <v>CUNDINAMARCA</v>
          </cell>
          <cell r="Q628" t="str">
            <v>BOGOTÁ</v>
          </cell>
          <cell r="R628" t="str">
            <v>licenciada en ciencias sociales</v>
          </cell>
          <cell r="S628" t="str">
            <v>Requisitos Académicos: Título 
Profesional en las disciplinas 
académicas del núcleo básico del 
conocimiento (NBC) de: Educación; 
Antropología, Sociología, Trabajo 
Social y Afines; Ciencia Política,
Relaciones Internacionales; 
Comunicación Social, Periodismo y 
Afines; Psicología y; Derecho y afines 
Veinticinco (25) 
meses de 
experiencia 
profesional
De ser necesario se 
aplicarán las
equivalencias de la 
Resolución No. 0012 
de 2017</v>
          </cell>
          <cell r="T628" t="str">
            <v>LAURA MARCELA TAMI LEAL</v>
          </cell>
          <cell r="U628" t="str">
            <v>1 1. Ley 80</v>
          </cell>
          <cell r="V628" t="str">
            <v>5 5. Contratación directa</v>
          </cell>
          <cell r="W628" t="str">
            <v>6 6. Otro</v>
          </cell>
          <cell r="X628" t="str">
            <v>Prestar servicios profesionales para promover la incorporación del enfoque poblacional-diferencial en las diferentes etapas de la Escuela de Formación a través de actividades de diseño metodológico, facilitación, desarrollo de ciclos y seguimiento a los mismos. pc 748</v>
          </cell>
          <cell r="Y628">
            <v>44966</v>
          </cell>
          <cell r="Z628">
            <v>44970</v>
          </cell>
          <cell r="AA628">
            <v>45287</v>
          </cell>
          <cell r="AB628" t="str">
            <v>MESES</v>
          </cell>
          <cell r="AC628">
            <v>10.566666666666666</v>
          </cell>
          <cell r="AD628" t="str">
            <v>DIAS</v>
          </cell>
          <cell r="AE628">
            <v>317</v>
          </cell>
          <cell r="AF628" t="str">
            <v>https://community.secop.gov.co/Public/Tendering/OpportunityDetail/Index?noticeUID=CO1.NTC.3971387&amp;isFromPublicArea=True&amp;isModal=true&amp;asPopupView=true</v>
          </cell>
          <cell r="AG628">
            <v>44966</v>
          </cell>
          <cell r="AH628" t="str">
            <v>1 1. Inversión</v>
          </cell>
          <cell r="AI628" t="str">
            <v>O23011605510000007676</v>
          </cell>
          <cell r="AJ628">
            <v>454</v>
          </cell>
          <cell r="AK628">
            <v>44930</v>
          </cell>
          <cell r="AL628">
            <v>55755000</v>
          </cell>
          <cell r="AM628">
            <v>676</v>
          </cell>
          <cell r="AN628">
            <v>44967</v>
          </cell>
          <cell r="AO628">
            <v>55755000</v>
          </cell>
          <cell r="AP628" t="str">
            <v>Interno</v>
          </cell>
          <cell r="AQ628" t="str">
            <v>Marcela Enciso Gaitan</v>
          </cell>
          <cell r="AR628" t="str">
            <v>Directora de Territorialización de Derechos y Participación</v>
          </cell>
          <cell r="AS628" t="str">
            <v>Dirección de Territorialización de Derechos y Participación</v>
          </cell>
          <cell r="AT628"/>
          <cell r="AU628">
            <v>55755000</v>
          </cell>
        </row>
        <row r="629">
          <cell r="A629">
            <v>615</v>
          </cell>
          <cell r="B629">
            <v>615</v>
          </cell>
          <cell r="C629" t="str">
            <v>CD-PS-625-2023</v>
          </cell>
          <cell r="D629">
            <v>102</v>
          </cell>
          <cell r="E629" t="str">
            <v>SECOPII</v>
          </cell>
          <cell r="F629" t="str">
            <v>Contratos</v>
          </cell>
          <cell r="G629" t="str">
            <v>17 17. Contrato de Prestación de Servicios</v>
          </cell>
          <cell r="H629" t="str">
            <v xml:space="preserve">31 31-Servicios Profesionales </v>
          </cell>
          <cell r="I629" t="str">
            <v>NORMA COSTANZA RIOS MEDINA</v>
          </cell>
          <cell r="J629">
            <v>53031062</v>
          </cell>
          <cell r="K629" t="str">
            <v>31/12/1969</v>
          </cell>
          <cell r="L629"/>
          <cell r="M629"/>
          <cell r="N629" t="str">
            <v>3 3. Único Contratista</v>
          </cell>
          <cell r="O629" t="str">
            <v xml:space="preserve">COLOMBIA </v>
          </cell>
          <cell r="P629" t="str">
            <v>CUNDINAMARCA</v>
          </cell>
          <cell r="Q629" t="str">
            <v>SASAIMA</v>
          </cell>
          <cell r="R629" t="str">
            <v>COMUNICADORA SOCIAL ESPECIALISTA EN GERENCIA DE RECURSOS HUMANOS</v>
          </cell>
          <cell r="S629" t="str">
            <v>TP+ E y 11 – 16 ME
Requisitos académicos. Título de 
formación profesional en las 
disciplinas académicas de los núcleos 
básicos del conocimiento - NBC de: 
Psicología y/o Sociología, Trabajo 
Social y afines, y/o comunicación 
social, periodismo y afines y/o 
ciencia política, relaciones 
internacionales.Título de postgrado 
en la modalidad de especialización 
y/o su equivalencia.
Requisitos de 
experiencia.
Quince (15) 
meses de 
experiencia 
profesional.
En caso de requerirse, 
se aplicarán las 
equivalencias 
contenidas en el 
artículo cuarto de la 
Resolución 012 del 12 
de enero de 2017.</v>
          </cell>
          <cell r="T629" t="str">
            <v>LAURA MARCELA TAMI LEAL</v>
          </cell>
          <cell r="U629" t="str">
            <v>1 1. Ley 80</v>
          </cell>
          <cell r="V629" t="str">
            <v>5 5. Contratación directa</v>
          </cell>
          <cell r="W629" t="str">
            <v>6 6. Otro</v>
          </cell>
          <cell r="X629" t="str">
            <v>Prestar los servicios profesionales para brindar apoyo en las realización de acciones de articulación y seguimiento, que se requieran para el desarrollo de la estrategia de atención a mujeres víctimas de violencias en el territorio con el modelo de ruta integral. PC 102</v>
          </cell>
          <cell r="Y629">
            <v>44966</v>
          </cell>
          <cell r="Z629">
            <v>44967</v>
          </cell>
          <cell r="AA629">
            <v>45284</v>
          </cell>
          <cell r="AB629" t="str">
            <v>MESES</v>
          </cell>
          <cell r="AC629">
            <v>10.566666666666666</v>
          </cell>
          <cell r="AD629" t="str">
            <v>DIAS</v>
          </cell>
          <cell r="AE629">
            <v>317</v>
          </cell>
          <cell r="AF629" t="str">
            <v>https://community.secop.gov.co/Public/Tendering/OpportunityDetail/Index?noticeUID=CO1.NTC.3973108&amp;isFromPublicArea=True&amp;isModal=true&amp;asPopupView=true</v>
          </cell>
          <cell r="AG629">
            <v>44966</v>
          </cell>
          <cell r="AH629" t="str">
            <v>1 1. Inversión</v>
          </cell>
          <cell r="AI629" t="str">
            <v>O23011603400000007672</v>
          </cell>
          <cell r="AJ629">
            <v>957</v>
          </cell>
          <cell r="AK629">
            <v>44930</v>
          </cell>
          <cell r="AL629">
            <v>66444000</v>
          </cell>
          <cell r="AM629">
            <v>679</v>
          </cell>
          <cell r="AN629">
            <v>44967</v>
          </cell>
          <cell r="AO629">
            <v>66444000</v>
          </cell>
          <cell r="AP629" t="str">
            <v>Interno</v>
          </cell>
          <cell r="AQ629" t="str">
            <v>Lisa Cristina Gomez Camargo</v>
          </cell>
          <cell r="AR629" t="str">
            <v>Subsecretaria de Fortalecimiento de Capacidades y Oportunidades</v>
          </cell>
          <cell r="AS629" t="str">
            <v>Subsecretaría de Fortalecimiento de Capacidades y Oportunidades</v>
          </cell>
          <cell r="AT629"/>
          <cell r="AU629">
            <v>66444000</v>
          </cell>
        </row>
        <row r="630">
          <cell r="A630">
            <v>616</v>
          </cell>
          <cell r="B630">
            <v>616</v>
          </cell>
          <cell r="C630" t="str">
            <v>CD-PS-626-2023</v>
          </cell>
          <cell r="D630">
            <v>553</v>
          </cell>
          <cell r="E630" t="str">
            <v>SECOPII</v>
          </cell>
          <cell r="F630" t="str">
            <v>Contratos</v>
          </cell>
          <cell r="G630" t="str">
            <v>17 17. Contrato de Prestación de Servicios</v>
          </cell>
          <cell r="H630" t="str">
            <v xml:space="preserve">31 31-Servicios Profesionales </v>
          </cell>
          <cell r="I630" t="str">
            <v>LINA MARIA SALAZAR PINZON</v>
          </cell>
          <cell r="J630">
            <v>1014198241</v>
          </cell>
          <cell r="K630" t="str">
            <v>31/12/1969</v>
          </cell>
          <cell r="L630"/>
          <cell r="M630"/>
          <cell r="N630" t="str">
            <v>3 3. Único Contratista</v>
          </cell>
          <cell r="O630" t="str">
            <v>COLOMBIA</v>
          </cell>
          <cell r="P630" t="str">
            <v>CUNDINAMARCA</v>
          </cell>
          <cell r="Q630" t="str">
            <v>BOGOTA D.C</v>
          </cell>
          <cell r="R630" t="str">
            <v>fisioterapeuta</v>
          </cell>
          <cell r="S630" t="str">
            <v>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Las equivalencias a las
que haya lugar de
acuerdo con lo
establecido en la
Circular 0019 de 2022
y la Resolución No.
012 de 2017.</v>
          </cell>
          <cell r="T630" t="str">
            <v>LAURA MARCELA TAMI LEAL</v>
          </cell>
          <cell r="U630" t="str">
            <v>1 1. Ley 80</v>
          </cell>
          <cell r="V630" t="str">
            <v>5 5. Contratación directa</v>
          </cell>
          <cell r="W630" t="str">
            <v>6 6. Otro</v>
          </cell>
          <cell r="X630" t="str">
            <v>Prestar servicios profesionales para apoyar en la articulación de acciones que permitan el adecuado funcionamiento zonal de las manzanas del cuidado. PC553</v>
          </cell>
          <cell r="Y630">
            <v>44966</v>
          </cell>
          <cell r="Z630">
            <v>44970</v>
          </cell>
          <cell r="AA630">
            <v>45291</v>
          </cell>
          <cell r="AB630" t="str">
            <v>MESES</v>
          </cell>
          <cell r="AC630">
            <v>10.7</v>
          </cell>
          <cell r="AD630" t="str">
            <v>DIAS</v>
          </cell>
          <cell r="AE630">
            <v>321</v>
          </cell>
          <cell r="AF630" t="str">
            <v>https://community.secop.gov.co/Public/Tendering/OpportunityDetail/Index?noticeUID=CO1.NTC.3973466&amp;isFromPublicArea=True&amp;isModal=true&amp;asPopupView=true</v>
          </cell>
          <cell r="AG630">
            <v>44966</v>
          </cell>
          <cell r="AH630" t="str">
            <v>1 1. Inversión</v>
          </cell>
          <cell r="AI630" t="str">
            <v>O23011601060000007718</v>
          </cell>
          <cell r="AJ630">
            <v>527</v>
          </cell>
          <cell r="AK630">
            <v>44930</v>
          </cell>
          <cell r="AL630">
            <v>82915000</v>
          </cell>
          <cell r="AM630">
            <v>680</v>
          </cell>
          <cell r="AN630">
            <v>44967</v>
          </cell>
          <cell r="AO630">
            <v>79310000</v>
          </cell>
          <cell r="AP630" t="str">
            <v>Interno</v>
          </cell>
          <cell r="AQ630" t="str">
            <v>Luz Angela Ramirez Salgado</v>
          </cell>
          <cell r="AR630" t="str">
            <v>Directora del Sistema de Cuidado</v>
          </cell>
          <cell r="AS630" t="str">
            <v>Dirección del Sistema de Cuidado</v>
          </cell>
          <cell r="AT630"/>
          <cell r="AU630">
            <v>79310000</v>
          </cell>
        </row>
        <row r="631">
          <cell r="A631">
            <v>617</v>
          </cell>
          <cell r="B631">
            <v>617</v>
          </cell>
          <cell r="C631" t="str">
            <v>CD-ARR-623-2023</v>
          </cell>
          <cell r="D631">
            <v>492</v>
          </cell>
          <cell r="E631" t="str">
            <v>SECOPII</v>
          </cell>
          <cell r="F631" t="str">
            <v>Contratos</v>
          </cell>
          <cell r="G631" t="str">
            <v>11 10. Típicos</v>
          </cell>
          <cell r="H631" t="str">
            <v xml:space="preserve">132 132-Arrendamiento de bienes inmuebles </v>
          </cell>
          <cell r="I631" t="str">
            <v>RICHARD JOHN GOOD</v>
          </cell>
          <cell r="J631">
            <v>143866</v>
          </cell>
          <cell r="K631" t="str">
            <v>N/A</v>
          </cell>
          <cell r="L631"/>
          <cell r="M631"/>
          <cell r="N631" t="str">
            <v>3 3. Único Contratista</v>
          </cell>
          <cell r="O631" t="str">
            <v>N/A</v>
          </cell>
          <cell r="P631" t="str">
            <v>N/A</v>
          </cell>
          <cell r="Q631" t="str">
            <v>N/A</v>
          </cell>
          <cell r="R631" t="str">
            <v>N/A</v>
          </cell>
          <cell r="S631" t="str">
            <v>N/A</v>
          </cell>
          <cell r="T631" t="str">
            <v>LAURA MARCELA TAMI LEAL</v>
          </cell>
          <cell r="U631" t="str">
            <v>1 1. Ley 80</v>
          </cell>
          <cell r="V631" t="str">
            <v>5 5. Contratación directa</v>
          </cell>
          <cell r="W631" t="str">
            <v>6 6. Otro</v>
          </cell>
          <cell r="X631" t="str">
            <v>Contratar a titulo de arrendamiento un bien inmueble para la operacion del modelo de atencion: Casa de Igualdad de Oportunidades para las mujeres en la localidad de LA CANDELARIA. PC492</v>
          </cell>
          <cell r="Y631">
            <v>44967</v>
          </cell>
          <cell r="Z631">
            <v>44969</v>
          </cell>
          <cell r="AA631">
            <v>45311</v>
          </cell>
          <cell r="AB631" t="str">
            <v>MESES</v>
          </cell>
          <cell r="AC631">
            <v>11.4</v>
          </cell>
          <cell r="AD631" t="str">
            <v>DIAS</v>
          </cell>
          <cell r="AE631">
            <v>342</v>
          </cell>
          <cell r="AF631" t="str">
            <v>https://community.secop.gov.co/Public/Tendering/OpportunityDetail/Index?noticeUID=CO1.NTC.3973463&amp;isFromPublicArea=True&amp;isModal=true&amp;asPopupView=true</v>
          </cell>
          <cell r="AG631">
            <v>44967</v>
          </cell>
          <cell r="AH631" t="str">
            <v>1 1. Inversión</v>
          </cell>
          <cell r="AI631" t="str">
            <v>O23011601020000007675</v>
          </cell>
          <cell r="AJ631">
            <v>787</v>
          </cell>
          <cell r="AK631">
            <v>44930</v>
          </cell>
          <cell r="AL631">
            <v>77846255</v>
          </cell>
          <cell r="AM631">
            <v>688</v>
          </cell>
          <cell r="AN631">
            <v>44967</v>
          </cell>
          <cell r="AO631">
            <v>77840491</v>
          </cell>
          <cell r="AP631" t="str">
            <v>Interno</v>
          </cell>
          <cell r="AQ631" t="str">
            <v>Ana Rocío Murcia Gómez</v>
          </cell>
          <cell r="AR631" t="str">
            <v>Directora Administrativa y Financiera</v>
          </cell>
          <cell r="AS631" t="str">
            <v>Dirección Administrativa y Financiera</v>
          </cell>
          <cell r="AT631"/>
          <cell r="AU631">
            <v>77840491</v>
          </cell>
        </row>
        <row r="632">
          <cell r="A632">
            <v>618</v>
          </cell>
          <cell r="B632">
            <v>618</v>
          </cell>
          <cell r="C632" t="str">
            <v>CD-ARR-583-2023</v>
          </cell>
          <cell r="D632">
            <v>481</v>
          </cell>
          <cell r="E632" t="str">
            <v>SECOPII</v>
          </cell>
          <cell r="F632" t="str">
            <v>Contratos</v>
          </cell>
          <cell r="G632" t="str">
            <v>11 10. Típicos</v>
          </cell>
          <cell r="H632" t="str">
            <v xml:space="preserve">132 132-Arrendamiento de bienes inmuebles </v>
          </cell>
          <cell r="I632" t="str">
            <v>LUIS CARLOS MARENTES MONROY</v>
          </cell>
          <cell r="J632">
            <v>19244502</v>
          </cell>
          <cell r="K632" t="str">
            <v>N/A</v>
          </cell>
          <cell r="L632"/>
          <cell r="M632"/>
          <cell r="N632" t="str">
            <v>3 3. Único Contratista</v>
          </cell>
          <cell r="O632" t="str">
            <v>N/A</v>
          </cell>
          <cell r="P632" t="str">
            <v>N/A</v>
          </cell>
          <cell r="Q632" t="str">
            <v>N/A</v>
          </cell>
          <cell r="R632" t="str">
            <v>N/A</v>
          </cell>
          <cell r="S632" t="str">
            <v>N/A</v>
          </cell>
          <cell r="T632" t="str">
            <v>LAURA MARCELA TAMI LEAL</v>
          </cell>
          <cell r="U632" t="str">
            <v>1 1. Ley 80</v>
          </cell>
          <cell r="V632" t="str">
            <v>5 5. Contratación directa</v>
          </cell>
          <cell r="W632" t="str">
            <v>6 6. Otro</v>
          </cell>
          <cell r="X632" t="str">
            <v>Contratar a título de arrendamiento un bien inmueble para la operación del modelo de atención: Casa de Igualdad de Oportunidades para las mujeres en la localidad de USME. PC481</v>
          </cell>
          <cell r="Y632">
            <v>44967</v>
          </cell>
          <cell r="Z632">
            <v>44967</v>
          </cell>
          <cell r="AA632">
            <v>45311</v>
          </cell>
          <cell r="AB632" t="str">
            <v>MESES</v>
          </cell>
          <cell r="AC632">
            <v>11.466666666666667</v>
          </cell>
          <cell r="AD632" t="str">
            <v>DIAS</v>
          </cell>
          <cell r="AE632">
            <v>344</v>
          </cell>
          <cell r="AF632" t="str">
            <v>https://community.secop.gov.co/Public/Tendering/OpportunityDetail/Index?noticeUID=CO1.NTC.3953903&amp;isFromPublicArea=True&amp;isModal=true&amp;asPopupView=true</v>
          </cell>
          <cell r="AG632">
            <v>44964</v>
          </cell>
          <cell r="AH632" t="str">
            <v>1 1. Inversión</v>
          </cell>
          <cell r="AI632" t="str">
            <v>O23011601020000007675</v>
          </cell>
          <cell r="AJ632">
            <v>778</v>
          </cell>
          <cell r="AK632">
            <v>44930</v>
          </cell>
          <cell r="AL632">
            <v>51907500</v>
          </cell>
          <cell r="AM632">
            <v>691</v>
          </cell>
          <cell r="AN632">
            <v>44967</v>
          </cell>
          <cell r="AO632">
            <v>51150000</v>
          </cell>
          <cell r="AP632" t="str">
            <v>Interno</v>
          </cell>
          <cell r="AQ632" t="str">
            <v>Ana Rocío Murcia Gómez</v>
          </cell>
          <cell r="AR632" t="str">
            <v>Directora Administrativa y Financiera</v>
          </cell>
          <cell r="AS632" t="str">
            <v>Dirección Administrativa y Financiera</v>
          </cell>
          <cell r="AT632"/>
          <cell r="AU632">
            <v>51150000</v>
          </cell>
        </row>
        <row r="633">
          <cell r="A633">
            <v>619</v>
          </cell>
          <cell r="B633">
            <v>619</v>
          </cell>
          <cell r="C633" t="str">
            <v>CD-PS-627-2023</v>
          </cell>
          <cell r="D633">
            <v>541</v>
          </cell>
          <cell r="E633" t="str">
            <v>SECOPII</v>
          </cell>
          <cell r="F633" t="str">
            <v>Contratos</v>
          </cell>
          <cell r="G633" t="str">
            <v>17 17. Contrato de Prestación de Servicios</v>
          </cell>
          <cell r="H633" t="str">
            <v xml:space="preserve">31 31-Servicios Profesionales </v>
          </cell>
          <cell r="I633" t="str">
            <v>HUGO MAURICIO ZAMBRANO GALVIS</v>
          </cell>
          <cell r="J633">
            <v>1015394684</v>
          </cell>
          <cell r="K633" t="str">
            <v>12/06/1986</v>
          </cell>
          <cell r="L633"/>
          <cell r="M633"/>
          <cell r="N633" t="str">
            <v>3 3. Único Contratista</v>
          </cell>
          <cell r="O633" t="str">
            <v>COLOMBIA</v>
          </cell>
          <cell r="P633" t="str">
            <v>BOGOTÁ</v>
          </cell>
          <cell r="Q633" t="str">
            <v>BOGOTÁ</v>
          </cell>
          <cell r="R633" t="str">
            <v>PSICOLOGO MAGISTER EN SALUD MENTAL COMUNITARIA</v>
          </cell>
          <cell r="S633"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33" t="str">
            <v>LAURA MARCELA TAMI LEAL</v>
          </cell>
          <cell r="U633" t="str">
            <v>1 1. Ley 80</v>
          </cell>
          <cell r="V633" t="str">
            <v>5 5. Contratación directa</v>
          </cell>
          <cell r="W633" t="str">
            <v>6 6. Otro</v>
          </cell>
          <cell r="X633" t="str">
            <v>Prestar servicios profesionales para apoyar la consolidación de la Estrategia de Cambio Cultural del Sistema Distrital de Cuidado. PC541</v>
          </cell>
          <cell r="Y633">
            <v>44967</v>
          </cell>
          <cell r="Z633">
            <v>44971</v>
          </cell>
          <cell r="AA633">
            <v>45291</v>
          </cell>
          <cell r="AB633" t="str">
            <v>MESES</v>
          </cell>
          <cell r="AC633">
            <v>10.666666666666666</v>
          </cell>
          <cell r="AD633" t="str">
            <v>DIAS</v>
          </cell>
          <cell r="AE633">
            <v>320</v>
          </cell>
          <cell r="AF633" t="str">
            <v>https://community.secop.gov.co/Public/Tendering/OpportunityDetail/Index?noticeUID=CO1.NTC.3974462&amp;isFromPublicArea=True&amp;isModal=true&amp;asPopupView=true</v>
          </cell>
          <cell r="AG633">
            <v>44967</v>
          </cell>
          <cell r="AH633" t="str">
            <v>1 1. Inversión</v>
          </cell>
          <cell r="AI633" t="str">
            <v>O23011601060000007718</v>
          </cell>
          <cell r="AJ633">
            <v>501</v>
          </cell>
          <cell r="AK633">
            <v>44930</v>
          </cell>
          <cell r="AL633">
            <v>47380000</v>
          </cell>
          <cell r="AM633">
            <v>686</v>
          </cell>
          <cell r="AN633">
            <v>44967</v>
          </cell>
          <cell r="AO633">
            <v>45320000</v>
          </cell>
          <cell r="AP633" t="str">
            <v>Interno</v>
          </cell>
          <cell r="AQ633" t="str">
            <v>Luz Angela Ramirez Salgado</v>
          </cell>
          <cell r="AR633" t="str">
            <v>Directora del Sistema de Cuidado</v>
          </cell>
          <cell r="AS633" t="str">
            <v>Dirección del Sistema de Cuidado</v>
          </cell>
          <cell r="AT633"/>
          <cell r="AU633">
            <v>45320000</v>
          </cell>
        </row>
        <row r="634">
          <cell r="A634">
            <v>620</v>
          </cell>
          <cell r="B634">
            <v>620</v>
          </cell>
          <cell r="C634" t="str">
            <v>CD-PS-628-2023</v>
          </cell>
          <cell r="D634">
            <v>751</v>
          </cell>
          <cell r="E634" t="str">
            <v>SECOPII</v>
          </cell>
          <cell r="F634" t="str">
            <v>Contratos</v>
          </cell>
          <cell r="G634" t="str">
            <v>17 17. Contrato de Prestación de Servicios</v>
          </cell>
          <cell r="H634" t="str">
            <v xml:space="preserve">31 31-Servicios Profesionales </v>
          </cell>
          <cell r="I634" t="str">
            <v>LUZ ADRIANA PEÑA PEÑA</v>
          </cell>
          <cell r="J634">
            <v>53077411</v>
          </cell>
          <cell r="K634" t="str">
            <v>11/01/1986</v>
          </cell>
          <cell r="L634"/>
          <cell r="M634"/>
          <cell r="N634" t="str">
            <v>3 3. Único Contratista</v>
          </cell>
          <cell r="O634" t="str">
            <v>COLOMBIA</v>
          </cell>
          <cell r="P634" t="str">
            <v>CUNDINAMARCA</v>
          </cell>
          <cell r="Q634" t="str">
            <v>BOGOTÁ</v>
          </cell>
          <cell r="R634" t="str">
            <v>COMUNICADORA SOCIAL Y PERIODISTA</v>
          </cell>
          <cell r="S634" t="str">
            <v>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 en: 
Áreas afines 
Mínimo veintitrés
(23) meses de 
experiencia 
profesional.
Según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año de
experiencia profesional</v>
          </cell>
          <cell r="T634" t="str">
            <v>LAURA MARCELA TAMI LEAL</v>
          </cell>
          <cell r="U634" t="str">
            <v>1 1. Ley 80</v>
          </cell>
          <cell r="V634" t="str">
            <v>5 5. Contratación directa</v>
          </cell>
          <cell r="W634" t="str">
            <v>6 6. Otro</v>
          </cell>
          <cell r="X634" t="str">
            <v>Prestar servicios profesionales a la Dirección de Territorialización de Derechos y Participación para apoyar las acciones de articulación, dinamización y gestión para el posicionamiento de las acciones que promuevan la paridad de género en instancias y el fortalecimiento de la participación política de las mujeres. pc 751</v>
          </cell>
          <cell r="Y634">
            <v>44967</v>
          </cell>
          <cell r="Z634">
            <v>44970</v>
          </cell>
          <cell r="AA634">
            <v>45291</v>
          </cell>
          <cell r="AB634" t="str">
            <v>MESES</v>
          </cell>
          <cell r="AC634">
            <v>10.7</v>
          </cell>
          <cell r="AD634" t="str">
            <v>DIAS</v>
          </cell>
          <cell r="AE634">
            <v>321</v>
          </cell>
          <cell r="AF634" t="str">
            <v>https://community.secop.gov.co/Public/Tendering/OpportunityDetail/Index?noticeUID=CO1.NTC.3975861&amp;isFromPublicArea=True&amp;isModal=true&amp;asPopupView=true</v>
          </cell>
          <cell r="AG634">
            <v>44967</v>
          </cell>
          <cell r="AH634" t="str">
            <v>1 1. Inversión</v>
          </cell>
          <cell r="AI634" t="str">
            <v>O23011605510000007676</v>
          </cell>
          <cell r="AJ634">
            <v>456</v>
          </cell>
          <cell r="AK634">
            <v>44930</v>
          </cell>
          <cell r="AL634">
            <v>91773000</v>
          </cell>
          <cell r="AM634">
            <v>684</v>
          </cell>
          <cell r="AN634">
            <v>44967</v>
          </cell>
          <cell r="AO634">
            <v>91773000</v>
          </cell>
          <cell r="AP634" t="str">
            <v>Interno</v>
          </cell>
          <cell r="AQ634" t="str">
            <v>Marcela Enciso Gaitan</v>
          </cell>
          <cell r="AR634" t="str">
            <v>Directora de Territorialización de Derechos y Participación</v>
          </cell>
          <cell r="AS634" t="str">
            <v>Dirección de Territorialización de Derechos y Participación</v>
          </cell>
          <cell r="AT634"/>
          <cell r="AU634">
            <v>91773000</v>
          </cell>
        </row>
        <row r="635">
          <cell r="A635">
            <v>621</v>
          </cell>
          <cell r="B635">
            <v>621</v>
          </cell>
          <cell r="C635" t="str">
            <v>CD-PS-629-2023</v>
          </cell>
          <cell r="D635">
            <v>528</v>
          </cell>
          <cell r="E635" t="str">
            <v>SECOPII</v>
          </cell>
          <cell r="F635" t="str">
            <v>Contratos</v>
          </cell>
          <cell r="G635" t="str">
            <v>17 17. Contrato de Prestación de Servicios</v>
          </cell>
          <cell r="H635" t="str">
            <v xml:space="preserve">31 31-Servicios Profesionales </v>
          </cell>
          <cell r="I635" t="str">
            <v>KAREN ELENA LOPEZ</v>
          </cell>
          <cell r="J635">
            <v>1123620624</v>
          </cell>
          <cell r="K635" t="str">
            <v>28/04/1986</v>
          </cell>
          <cell r="L635"/>
          <cell r="M635"/>
          <cell r="N635" t="str">
            <v>3 3. Único Contratista</v>
          </cell>
          <cell r="O635" t="str">
            <v xml:space="preserve">COLOMBIA </v>
          </cell>
          <cell r="P635" t="str">
            <v>SAN ANDRES</v>
          </cell>
          <cell r="Q635" t="str">
            <v>ARCHIPIELAGO DE SAN ANDRES</v>
          </cell>
          <cell r="R635" t="str">
            <v>PSICOLOGIA</v>
          </cell>
          <cell r="S635"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35" t="str">
            <v>LAURA MARCELA TAMI LEAL</v>
          </cell>
          <cell r="U635" t="str">
            <v>1 1. Ley 80</v>
          </cell>
          <cell r="V635" t="str">
            <v>5 5. Contratación directa</v>
          </cell>
          <cell r="W635" t="str">
            <v>6 6. Otro</v>
          </cell>
          <cell r="X635" t="str">
            <v>Prestar servicios profesionales para la orientación psicosocial que se brindará en el Sistema Distrital de Cuidado en el marco de la estrategia de cuidado a cuidadoras. PC528</v>
          </cell>
          <cell r="Y635">
            <v>44967</v>
          </cell>
          <cell r="Z635">
            <v>44970</v>
          </cell>
          <cell r="AA635">
            <v>45291</v>
          </cell>
          <cell r="AB635" t="str">
            <v>MESES</v>
          </cell>
          <cell r="AC635">
            <v>10.7</v>
          </cell>
          <cell r="AD635" t="str">
            <v>DIAS</v>
          </cell>
          <cell r="AE635">
            <v>321</v>
          </cell>
          <cell r="AF635" t="str">
            <v>https://community.secop.gov.co/Public/Tendering/OpportunityDetail/Index?noticeUID=CO1.NTC.3975147&amp;isFromPublicArea=True&amp;isModal=true&amp;asPopupView=true</v>
          </cell>
          <cell r="AG635">
            <v>44967</v>
          </cell>
          <cell r="AH635" t="str">
            <v>1 1. Inversión</v>
          </cell>
          <cell r="AI635" t="str">
            <v>O23011601060000007718</v>
          </cell>
          <cell r="AJ635">
            <v>485</v>
          </cell>
          <cell r="AK635">
            <v>44930</v>
          </cell>
          <cell r="AL635">
            <v>59225000</v>
          </cell>
          <cell r="AM635">
            <v>692</v>
          </cell>
          <cell r="AN635">
            <v>44970</v>
          </cell>
          <cell r="AO635">
            <v>56650000</v>
          </cell>
          <cell r="AP635" t="str">
            <v>Interno</v>
          </cell>
          <cell r="AQ635" t="str">
            <v>Luz Angela Ramirez Salgado</v>
          </cell>
          <cell r="AR635" t="str">
            <v>Directora del Sistema de Cuidado</v>
          </cell>
          <cell r="AS635" t="str">
            <v>Dirección del Sistema de Cuidado</v>
          </cell>
          <cell r="AT635"/>
          <cell r="AU635">
            <v>56650000</v>
          </cell>
        </row>
        <row r="636">
          <cell r="A636">
            <v>622</v>
          </cell>
          <cell r="B636">
            <v>622</v>
          </cell>
          <cell r="C636" t="str">
            <v>CD-PS-630-2023</v>
          </cell>
          <cell r="D636">
            <v>530</v>
          </cell>
          <cell r="E636" t="str">
            <v>SECOPII</v>
          </cell>
          <cell r="F636" t="str">
            <v>Contratos</v>
          </cell>
          <cell r="G636" t="str">
            <v>17 17. Contrato de Prestación de Servicios</v>
          </cell>
          <cell r="H636" t="str">
            <v xml:space="preserve">31 31-Servicios Profesionales </v>
          </cell>
          <cell r="I636" t="str">
            <v>MARIA ALEJANDRA PEDRAZA LLINAS</v>
          </cell>
          <cell r="J636">
            <v>1020782808</v>
          </cell>
          <cell r="K636" t="str">
            <v>29/06/1993</v>
          </cell>
          <cell r="L636"/>
          <cell r="M636"/>
          <cell r="N636" t="str">
            <v>3 3. Único Contratista</v>
          </cell>
          <cell r="O636" t="str">
            <v xml:space="preserve">COLOMBIA </v>
          </cell>
          <cell r="P636" t="str">
            <v xml:space="preserve">BOGOTÁ </v>
          </cell>
          <cell r="Q636" t="str">
            <v>BOGOTÁ</v>
          </cell>
          <cell r="R636" t="str">
            <v>PSICOLOGA</v>
          </cell>
          <cell r="S636"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36" t="str">
            <v>LAURA MARCELA TAMI LEAL</v>
          </cell>
          <cell r="U636" t="str">
            <v>1 1. Ley 80</v>
          </cell>
          <cell r="V636" t="str">
            <v>5 5. Contratación directa</v>
          </cell>
          <cell r="W636" t="str">
            <v>6 6. Otro</v>
          </cell>
          <cell r="X636" t="str">
            <v>Prestar servicios profesionales para la orientación psicosocial que se brindará en el Sistema Distrital de Cuidado en el marco de la estrategia de cuidado a cuidadoras. PC530</v>
          </cell>
          <cell r="Y636">
            <v>44967</v>
          </cell>
          <cell r="Z636">
            <v>44970</v>
          </cell>
          <cell r="AA636">
            <v>45291</v>
          </cell>
          <cell r="AB636" t="str">
            <v>MESES</v>
          </cell>
          <cell r="AC636">
            <v>10.7</v>
          </cell>
          <cell r="AD636" t="str">
            <v>DIAS</v>
          </cell>
          <cell r="AE636">
            <v>321</v>
          </cell>
          <cell r="AF636" t="str">
            <v>https://community.secop.gov.co/Public/Tendering/OpportunityDetail/Index?noticeUID=CO1.NTC.3975838&amp;isFromPublicArea=True&amp;isModal=true&amp;asPopupView=true</v>
          </cell>
          <cell r="AG636">
            <v>44967</v>
          </cell>
          <cell r="AH636" t="str">
            <v>1 1. Inversión</v>
          </cell>
          <cell r="AI636" t="str">
            <v>O23011601060000007718</v>
          </cell>
          <cell r="AJ636">
            <v>487</v>
          </cell>
          <cell r="AK636">
            <v>44930</v>
          </cell>
          <cell r="AL636">
            <v>59225000</v>
          </cell>
          <cell r="AM636">
            <v>693</v>
          </cell>
          <cell r="AN636">
            <v>44970</v>
          </cell>
          <cell r="AO636">
            <v>56650000</v>
          </cell>
          <cell r="AP636" t="str">
            <v>Interno</v>
          </cell>
          <cell r="AQ636" t="str">
            <v>Luz Angela Ramirez Salgado</v>
          </cell>
          <cell r="AR636" t="str">
            <v>Directora del Sistema de Cuidado</v>
          </cell>
          <cell r="AS636" t="str">
            <v>Dirección del Sistema de Cuidado</v>
          </cell>
          <cell r="AT636"/>
          <cell r="AU636">
            <v>56650000</v>
          </cell>
        </row>
        <row r="637">
          <cell r="A637">
            <v>623</v>
          </cell>
          <cell r="B637">
            <v>623</v>
          </cell>
          <cell r="C637" t="str">
            <v>CD-PS-631-2023</v>
          </cell>
          <cell r="D637">
            <v>529</v>
          </cell>
          <cell r="E637" t="str">
            <v>SECOPII</v>
          </cell>
          <cell r="F637" t="str">
            <v>Contratos</v>
          </cell>
          <cell r="G637" t="str">
            <v>17 17. Contrato de Prestación de Servicios</v>
          </cell>
          <cell r="H637" t="str">
            <v xml:space="preserve">31 31-Servicios Profesionales </v>
          </cell>
          <cell r="I637" t="str">
            <v>DIANA ROCIO BAUTISTA CAMARGO</v>
          </cell>
          <cell r="J637">
            <v>1032356505</v>
          </cell>
          <cell r="K637" t="str">
            <v>19/12/1985</v>
          </cell>
          <cell r="L637"/>
          <cell r="M637"/>
          <cell r="N637" t="str">
            <v>3 3. Único Contratista</v>
          </cell>
          <cell r="O637" t="str">
            <v xml:space="preserve">COLOMBIA </v>
          </cell>
          <cell r="P637" t="str">
            <v xml:space="preserve">BOGOTÁ </v>
          </cell>
          <cell r="Q637" t="str">
            <v>BOGOTÁ</v>
          </cell>
          <cell r="R637" t="str">
            <v xml:space="preserve">TRABAJADORA SOCIAL </v>
          </cell>
          <cell r="S637"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37" t="str">
            <v>LAURA MARCELA TAMI LEAL</v>
          </cell>
          <cell r="U637" t="str">
            <v>1 1. Ley 80</v>
          </cell>
          <cell r="V637" t="str">
            <v>5 5. Contratación directa</v>
          </cell>
          <cell r="W637" t="str">
            <v>6 6. Otro</v>
          </cell>
          <cell r="X637" t="str">
            <v>Prestar servicios profesionales para la orientación psicosocial que se brindará en el Sistema Distrital de Cuidado en el marco de la estrategia de cuidado a cuidadoras. PC529</v>
          </cell>
          <cell r="Y637">
            <v>44967</v>
          </cell>
          <cell r="Z637">
            <v>44970</v>
          </cell>
          <cell r="AA637">
            <v>45291</v>
          </cell>
          <cell r="AB637" t="str">
            <v>MESES</v>
          </cell>
          <cell r="AC637">
            <v>10.7</v>
          </cell>
          <cell r="AD637" t="str">
            <v>DIAS</v>
          </cell>
          <cell r="AE637">
            <v>321</v>
          </cell>
          <cell r="AF637" t="str">
            <v>https://community.secop.gov.co/Public/Tendering/OpportunityDetail/Index?noticeUID=CO1.NTC.3976445&amp;isFromPublicArea=True&amp;isModal=true&amp;asPopupView=true</v>
          </cell>
          <cell r="AG637">
            <v>44967</v>
          </cell>
          <cell r="AH637" t="str">
            <v>1 1. Inversión</v>
          </cell>
          <cell r="AI637" t="str">
            <v>O23011601060000007718</v>
          </cell>
          <cell r="AJ637">
            <v>486</v>
          </cell>
          <cell r="AK637">
            <v>44930</v>
          </cell>
          <cell r="AL637">
            <v>59225000</v>
          </cell>
          <cell r="AM637">
            <v>683</v>
          </cell>
          <cell r="AN637">
            <v>44967</v>
          </cell>
          <cell r="AO637">
            <v>56650000</v>
          </cell>
          <cell r="AP637" t="str">
            <v>Interno</v>
          </cell>
          <cell r="AQ637" t="str">
            <v>Luz Angela Ramirez Salgado</v>
          </cell>
          <cell r="AR637" t="str">
            <v>Directora del Sistema de Cuidado</v>
          </cell>
          <cell r="AS637" t="str">
            <v>Dirección del Sistema de Cuidado</v>
          </cell>
          <cell r="AT637"/>
          <cell r="AU637">
            <v>56650000</v>
          </cell>
        </row>
        <row r="638">
          <cell r="A638">
            <v>624</v>
          </cell>
          <cell r="B638">
            <v>624</v>
          </cell>
          <cell r="C638" t="str">
            <v>CD-PS-632-2023</v>
          </cell>
          <cell r="D638">
            <v>713</v>
          </cell>
          <cell r="E638" t="str">
            <v>SECOPII</v>
          </cell>
          <cell r="F638" t="str">
            <v>Contratos</v>
          </cell>
          <cell r="G638" t="str">
            <v>17 17. Contrato de Prestación de Servicios</v>
          </cell>
          <cell r="H638" t="str">
            <v xml:space="preserve">33 33-Servicios Apoyo a la Gestion de la Entidad (servicios administrativos) </v>
          </cell>
          <cell r="I638" t="str">
            <v>DIANA CAROLINA MENESES IBARRA</v>
          </cell>
          <cell r="J638">
            <v>1030556803</v>
          </cell>
          <cell r="K638" t="str">
            <v>13/03/1989</v>
          </cell>
          <cell r="L638"/>
          <cell r="M638"/>
          <cell r="N638" t="str">
            <v>3 3. Único Contratista</v>
          </cell>
          <cell r="O638" t="str">
            <v>COLOMBIA</v>
          </cell>
          <cell r="P638" t="str">
            <v>BOGOTÁ</v>
          </cell>
          <cell r="Q638" t="str">
            <v>BOGOTÁ</v>
          </cell>
          <cell r="R638" t="str">
            <v>Bachiller</v>
          </cell>
          <cell r="S638"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638" t="str">
            <v>LAURA MARCELA TAMI LEAL</v>
          </cell>
          <cell r="U638" t="str">
            <v>1 1. Ley 80</v>
          </cell>
          <cell r="V638" t="str">
            <v>5 5. Contratación directa</v>
          </cell>
          <cell r="W638" t="str">
            <v>6 6. Otro</v>
          </cell>
          <cell r="X638" t="str">
            <v>Apoyar a la Dirección de Gestión del Conocimiento en la implementación de los procesos formativos asociados a temas de derechos de las mujeres así como el desarrollo de sus capacidades y habilidades. PC 713</v>
          </cell>
          <cell r="Y638">
            <v>44967</v>
          </cell>
          <cell r="Z638">
            <v>44970</v>
          </cell>
          <cell r="AA638">
            <v>45291</v>
          </cell>
          <cell r="AB638" t="str">
            <v>MESES</v>
          </cell>
          <cell r="AC638">
            <v>10.7</v>
          </cell>
          <cell r="AD638" t="str">
            <v>DIAS</v>
          </cell>
          <cell r="AE638">
            <v>321</v>
          </cell>
          <cell r="AF638" t="str">
            <v>https://community.secop.gov.co/Public/Tendering/OpportunityDetail/Index?noticeUID=CO1.NTC.3975489&amp;isFromPublicArea=True&amp;isModal=true&amp;asPopupView=true</v>
          </cell>
          <cell r="AG638">
            <v>44967</v>
          </cell>
          <cell r="AH638" t="str">
            <v>1 1. Inversión</v>
          </cell>
          <cell r="AI638" t="str">
            <v>O23011601020000007673</v>
          </cell>
          <cell r="AJ638">
            <v>432</v>
          </cell>
          <cell r="AK638">
            <v>44930</v>
          </cell>
          <cell r="AL638">
            <v>41457500</v>
          </cell>
          <cell r="AM638">
            <v>696</v>
          </cell>
          <cell r="AN638">
            <v>44970</v>
          </cell>
          <cell r="AO638">
            <v>41457500</v>
          </cell>
          <cell r="AP638" t="str">
            <v>Interno</v>
          </cell>
          <cell r="AQ638" t="str">
            <v>Angie Paola Mesa Rojas</v>
          </cell>
          <cell r="AR638" t="str">
            <v>Directora de Gestión del Conocimiento</v>
          </cell>
          <cell r="AS638" t="str">
            <v>Dirección de Gestión del Conocimiento</v>
          </cell>
          <cell r="AT638"/>
          <cell r="AU638">
            <v>41457500</v>
          </cell>
        </row>
        <row r="639">
          <cell r="A639">
            <v>625</v>
          </cell>
          <cell r="B639">
            <v>625</v>
          </cell>
          <cell r="C639" t="str">
            <v>CD-PS-6332023</v>
          </cell>
          <cell r="D639">
            <v>470</v>
          </cell>
          <cell r="E639" t="str">
            <v>SECOPII</v>
          </cell>
          <cell r="F639" t="str">
            <v>Contratos</v>
          </cell>
          <cell r="G639" t="str">
            <v>17 17. Contrato de Prestación de Servicios</v>
          </cell>
          <cell r="H639" t="str">
            <v xml:space="preserve">31 31-Servicios Profesionales </v>
          </cell>
          <cell r="I639" t="str">
            <v>RUBEN DARIO ESCOBAR SANCHEZ</v>
          </cell>
          <cell r="J639">
            <v>79796504</v>
          </cell>
          <cell r="K639" t="str">
            <v>31/03/1978</v>
          </cell>
          <cell r="L639"/>
          <cell r="M639"/>
          <cell r="N639" t="str">
            <v>3 3. Único Contratista</v>
          </cell>
          <cell r="O639" t="str">
            <v>Colombia</v>
          </cell>
          <cell r="P639" t="str">
            <v>Bogotá D.C.</v>
          </cell>
          <cell r="Q639" t="str">
            <v>Bogotá D.C.</v>
          </cell>
          <cell r="R639" t="str">
            <v>ARQUITECTURA</v>
          </cell>
          <cell r="S639" t="str">
            <v>Título Profesional con tarjeta 
profesional cuando sea aplicable, 
en las disciplinas académicas del 
núcleo básico del conocimiento 
(NBC) de: Ingeniería Civil y 
Afines; Arquitectura. 
Título de especialización en: 
Áreas afines o su equivalencia 
según lo establecido en la 
Resolución 0012 del 12 de enero 
de 2017.
Mínimo quince (15)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v>
          </cell>
          <cell r="T639" t="str">
            <v>LAURA MARCELA TAMI LEAL</v>
          </cell>
          <cell r="U639" t="str">
            <v>1 1. Ley 80</v>
          </cell>
          <cell r="V639" t="str">
            <v>5 5. Contratación directa</v>
          </cell>
          <cell r="W639" t="str">
            <v>6 6. Otro</v>
          </cell>
          <cell r="X639" t="str">
            <v>Prestar servicios profesionales para respaldar los aspectos técnicos, económicos y de urbanismo relacionados con los inmuebles destinados a la operación del modelo de atención: Casas de Igualdad de Oportunidades para las Mujeres PC 470</v>
          </cell>
          <cell r="Y639">
            <v>44967</v>
          </cell>
          <cell r="Z639">
            <v>44971</v>
          </cell>
          <cell r="AA639">
            <v>45074</v>
          </cell>
          <cell r="AB639" t="str">
            <v>MESES</v>
          </cell>
          <cell r="AC639">
            <v>3.4333333333333331</v>
          </cell>
          <cell r="AD639" t="str">
            <v>DIAS</v>
          </cell>
          <cell r="AE639">
            <v>103</v>
          </cell>
          <cell r="AF639" t="str">
            <v>https://community.secop.gov.co/Public/Tendering/OpportunityDetail/Index?noticeUID=CO1.NTC.3976423&amp;isFromPublicArea=True&amp;isModal=true&amp;asPopupView=true</v>
          </cell>
          <cell r="AG639">
            <v>44967</v>
          </cell>
          <cell r="AH639" t="str">
            <v>1 1. Inversión</v>
          </cell>
          <cell r="AI639" t="str">
            <v>O23011601020000007675</v>
          </cell>
          <cell r="AJ639">
            <v>397</v>
          </cell>
          <cell r="AK639">
            <v>44930</v>
          </cell>
          <cell r="AL639">
            <v>22813000</v>
          </cell>
          <cell r="AM639">
            <v>687</v>
          </cell>
          <cell r="AN639">
            <v>44967</v>
          </cell>
          <cell r="AO639">
            <v>22813000</v>
          </cell>
          <cell r="AP639" t="str">
            <v>Interno</v>
          </cell>
          <cell r="AQ639" t="str">
            <v>Marcela Enciso Gaitan</v>
          </cell>
          <cell r="AR639" t="str">
            <v>Directora de Territorialización de Derechos y Participación</v>
          </cell>
          <cell r="AS639" t="str">
            <v>Dirección de Territorialización de Derechos y Participación</v>
          </cell>
          <cell r="AT639" t="str">
            <v>CAMBIO DE SUPERVISIÓN ADMINISTRATIVA Y FINANCIERA</v>
          </cell>
          <cell r="AU639">
            <v>22813000</v>
          </cell>
        </row>
        <row r="640">
          <cell r="A640">
            <v>626</v>
          </cell>
          <cell r="B640">
            <v>626</v>
          </cell>
          <cell r="C640" t="str">
            <v>CD-PS-638-2023</v>
          </cell>
          <cell r="D640">
            <v>86</v>
          </cell>
          <cell r="E640" t="str">
            <v>SECOPII</v>
          </cell>
          <cell r="F640" t="str">
            <v>Contratos</v>
          </cell>
          <cell r="G640" t="str">
            <v>17 17. Contrato de Prestación de Servicios</v>
          </cell>
          <cell r="H640" t="str">
            <v xml:space="preserve">33 33-Servicios Apoyo a la Gestion de la Entidad (servicios administrativos) </v>
          </cell>
          <cell r="I640" t="str">
            <v>ADRIANA  LINARES MOLINA</v>
          </cell>
          <cell r="J640">
            <v>52026484</v>
          </cell>
          <cell r="K640" t="str">
            <v>07/11/1969</v>
          </cell>
          <cell r="L640"/>
          <cell r="M640"/>
          <cell r="N640" t="str">
            <v>3 3. Único Contratista</v>
          </cell>
          <cell r="O640" t="str">
            <v>COLOMBIA</v>
          </cell>
          <cell r="P640" t="str">
            <v>CUNDINAMARCA</v>
          </cell>
          <cell r="Q640" t="str">
            <v>BOGOTA D.C</v>
          </cell>
          <cell r="R640" t="str">
            <v>BACHILLER</v>
          </cell>
          <cell r="S640" t="str">
            <v>TFT O TFTP y 4 - 6 MEL O TP y 1 ME 
Requisitos académicos. Título de Formación 
Tecnológica o Titulo de Formación Técnica 
Profesional en alguno de los siguientes núcleos 
básicos del conocimiento: Administración y/o
Bibliotecología; Otros de Ciencias Sociales y 
Humanas y/o cualquiera de sus equivalencias,
según lo establecido en la Resolución interna 
0012 del 12 de enero de 2017. 
Requisitos de 
experiencia. 4 meses
de experiencia 
laboral. 
En caso de requerirse, se 
aplicarán las 
equivalencias contenidas 
en el artículo cuarto de la 
Resolución 0012 del 12 
enero de 2017.</v>
          </cell>
          <cell r="T640" t="str">
            <v>LAURA MARCELA TAMI LEAL</v>
          </cell>
          <cell r="U640" t="str">
            <v>1 1. Ley 80</v>
          </cell>
          <cell r="V640" t="str">
            <v>5 5. Contratación directa</v>
          </cell>
          <cell r="W640" t="str">
            <v>6 6. Otro</v>
          </cell>
          <cell r="X640" t="str">
            <v>Apoyar a la Subsecretaría de Fortalecimiento de Capacidades y Oportunidades en el proceso de gestión documental y demás trámites administrativos que se requieran para el cumplimiento de su misionalidad. PC 86</v>
          </cell>
          <cell r="Y640">
            <v>44967</v>
          </cell>
          <cell r="Z640">
            <v>44970</v>
          </cell>
          <cell r="AA640">
            <v>45287</v>
          </cell>
          <cell r="AB640" t="str">
            <v>MESES</v>
          </cell>
          <cell r="AC640">
            <v>10.566666666666666</v>
          </cell>
          <cell r="AD640" t="str">
            <v>DIAS</v>
          </cell>
          <cell r="AE640">
            <v>317</v>
          </cell>
          <cell r="AF640" t="str">
            <v>https://community.secop.gov.co/Public/Tendering/OpportunityDetail/Index?noticeUID=CO1.NTC.3980854&amp;isFromPublicArea=True&amp;isModal=true&amp;asPopupView=true</v>
          </cell>
          <cell r="AG640">
            <v>44967</v>
          </cell>
          <cell r="AH640" t="str">
            <v>1 1. Inversión</v>
          </cell>
          <cell r="AI640" t="str">
            <v>O23011603400000007672</v>
          </cell>
          <cell r="AJ640">
            <v>922</v>
          </cell>
          <cell r="AK640">
            <v>44930</v>
          </cell>
          <cell r="AL640">
            <v>31972500</v>
          </cell>
          <cell r="AM640">
            <v>694</v>
          </cell>
          <cell r="AN640">
            <v>44970</v>
          </cell>
          <cell r="AO640">
            <v>31972000</v>
          </cell>
          <cell r="AP640" t="str">
            <v>Interno</v>
          </cell>
          <cell r="AQ640" t="str">
            <v>Lisa Cristina Gomez Camargo</v>
          </cell>
          <cell r="AR640" t="str">
            <v>Subsecretaria de Fortalecimiento de Capacidades y Oportunidades</v>
          </cell>
          <cell r="AS640" t="str">
            <v>Subsecretaría de Fortalecimiento de Capacidades y Oportunidades</v>
          </cell>
          <cell r="AT640"/>
          <cell r="AU640">
            <v>31972500</v>
          </cell>
        </row>
        <row r="641">
          <cell r="A641">
            <v>627</v>
          </cell>
          <cell r="B641">
            <v>627</v>
          </cell>
          <cell r="C641" t="str">
            <v>CD-PS-635-2023</v>
          </cell>
          <cell r="D641">
            <v>625</v>
          </cell>
          <cell r="E641" t="str">
            <v>SECOPII</v>
          </cell>
          <cell r="F641" t="str">
            <v>Contratos</v>
          </cell>
          <cell r="G641" t="str">
            <v>17 17. Contrato de Prestación de Servicios</v>
          </cell>
          <cell r="H641" t="str">
            <v xml:space="preserve">31 31-Servicios Profesionales </v>
          </cell>
          <cell r="I641" t="str">
            <v>CAMILO ANDRES GUANES NARANJO</v>
          </cell>
          <cell r="J641">
            <v>1020796941</v>
          </cell>
          <cell r="K641" t="str">
            <v>14/08/1994</v>
          </cell>
          <cell r="L641"/>
          <cell r="M641"/>
          <cell r="N641" t="str">
            <v>3 3. Único Contratista</v>
          </cell>
          <cell r="O641" t="str">
            <v xml:space="preserve">COLOMBIA </v>
          </cell>
          <cell r="P641" t="str">
            <v>CUNDINAMARCA</v>
          </cell>
          <cell r="Q641" t="str">
            <v>BOGOTA D.C</v>
          </cell>
          <cell r="R641" t="str">
            <v xml:space="preserve">PSICOLOGA ESPECIALISTA EN ESTUDIOS FEMINISTAS Y DE GENERO </v>
          </cell>
          <cell r="S641"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641" t="str">
            <v>LAURA MARCELA TAMI LEAL</v>
          </cell>
          <cell r="U641" t="str">
            <v>1 1. Ley 80</v>
          </cell>
          <cell r="V641" t="str">
            <v>5 5. Contratación directa</v>
          </cell>
          <cell r="W641" t="str">
            <v>6 6. Otro</v>
          </cell>
          <cell r="X641" t="str">
            <v>Apoyar técnicamente la implementación de la Política Pública de Mujeres y Equidad de Género en el marco de los derechos PC 625</v>
          </cell>
          <cell r="Y641">
            <v>44967</v>
          </cell>
          <cell r="Z641">
            <v>44970</v>
          </cell>
          <cell r="AA641">
            <v>45291</v>
          </cell>
          <cell r="AB641" t="str">
            <v>MESES</v>
          </cell>
          <cell r="AC641">
            <v>10.7</v>
          </cell>
          <cell r="AD641" t="str">
            <v>DIAS</v>
          </cell>
          <cell r="AE641">
            <v>321</v>
          </cell>
          <cell r="AF641" t="str">
            <v>https://community.secop.gov.co/Public/Tendering/OpportunityDetail/Index?noticeUID=CO1.NTC.3977676&amp;isFromPublicArea=True&amp;isModal=true&amp;asPopupView=true</v>
          </cell>
          <cell r="AG641">
            <v>44967</v>
          </cell>
          <cell r="AH641" t="str">
            <v>1 1. Inversión</v>
          </cell>
          <cell r="AI641" t="str">
            <v>O23011601050000007738</v>
          </cell>
          <cell r="AJ641">
            <v>797</v>
          </cell>
          <cell r="AK641">
            <v>44930</v>
          </cell>
          <cell r="AL641">
            <v>73645000</v>
          </cell>
          <cell r="AM641">
            <v>682</v>
          </cell>
          <cell r="AN641">
            <v>44967</v>
          </cell>
          <cell r="AO641">
            <v>73645000</v>
          </cell>
          <cell r="AP641" t="str">
            <v>Interno</v>
          </cell>
          <cell r="AQ641" t="str">
            <v>Clara López García</v>
          </cell>
          <cell r="AR641" t="str">
            <v>Directora  de Derechos y Diseño de Política</v>
          </cell>
          <cell r="AS641" t="str">
            <v>Dirección de Derechos y Diseño de Política</v>
          </cell>
          <cell r="AT641"/>
          <cell r="AU641">
            <v>73645000</v>
          </cell>
        </row>
        <row r="642">
          <cell r="A642">
            <v>628</v>
          </cell>
          <cell r="B642">
            <v>628</v>
          </cell>
          <cell r="C642" t="str">
            <v>CD-PS-636-2023</v>
          </cell>
          <cell r="D642">
            <v>602</v>
          </cell>
          <cell r="E642" t="str">
            <v>SECOPII</v>
          </cell>
          <cell r="F642" t="str">
            <v>Contratos</v>
          </cell>
          <cell r="G642" t="str">
            <v>17 17. Contrato de Prestación de Servicios</v>
          </cell>
          <cell r="H642" t="str">
            <v xml:space="preserve">31 31-Servicios Profesionales </v>
          </cell>
          <cell r="I642" t="str">
            <v>VILMA MARCELA AUDOR SEGURA</v>
          </cell>
          <cell r="J642">
            <v>52546928</v>
          </cell>
          <cell r="K642" t="str">
            <v>26/05/1978</v>
          </cell>
          <cell r="L642"/>
          <cell r="M642"/>
          <cell r="N642" t="str">
            <v>3 3. Único Contratista</v>
          </cell>
          <cell r="O642" t="str">
            <v xml:space="preserve">COLOMBIA </v>
          </cell>
          <cell r="P642" t="str">
            <v>HULIA</v>
          </cell>
          <cell r="Q642" t="str">
            <v>Suaza</v>
          </cell>
          <cell r="R642" t="str">
            <v>Licenciatura en Preescolar</v>
          </cell>
          <cell r="S642"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42" t="str">
            <v>LAURA MARCELA TAMI LEAL</v>
          </cell>
          <cell r="U642" t="str">
            <v>1 1. Ley 80</v>
          </cell>
          <cell r="V642" t="str">
            <v>5 5. Contratación directa</v>
          </cell>
          <cell r="W642" t="str">
            <v>6 6. Otro</v>
          </cell>
          <cell r="X642" t="str">
            <v>Prestar servicios profesionales para apoyar la consolidación del componente de formación de la estrategia de cuidado a cuidadoras en el marco del Sistema Distrital de Cuidado. PC602</v>
          </cell>
          <cell r="Y642">
            <v>44967</v>
          </cell>
          <cell r="Z642">
            <v>44970</v>
          </cell>
          <cell r="AA642">
            <v>45291</v>
          </cell>
          <cell r="AB642" t="str">
            <v>MESES</v>
          </cell>
          <cell r="AC642">
            <v>10.7</v>
          </cell>
          <cell r="AD642" t="str">
            <v>DIAS</v>
          </cell>
          <cell r="AE642">
            <v>321</v>
          </cell>
          <cell r="AF642" t="str">
            <v>https://community.secop.gov.co/Public/Tendering/OpportunityDetail/Index?noticeUID=CO1.NTC.3981929&amp;isFromPublicArea=True&amp;isModal=true&amp;asPopupView=true</v>
          </cell>
          <cell r="AG642">
            <v>44967</v>
          </cell>
          <cell r="AH642" t="str">
            <v>1 1. Inversión</v>
          </cell>
          <cell r="AI642" t="str">
            <v>O23011601060000007718</v>
          </cell>
          <cell r="AJ642">
            <v>634</v>
          </cell>
          <cell r="AK642">
            <v>44930</v>
          </cell>
          <cell r="AL642">
            <v>41457500</v>
          </cell>
          <cell r="AM642">
            <v>695</v>
          </cell>
          <cell r="AN642">
            <v>44970</v>
          </cell>
          <cell r="AO642">
            <v>39655000</v>
          </cell>
          <cell r="AP642" t="str">
            <v>Interno</v>
          </cell>
          <cell r="AQ642" t="str">
            <v>Luz Angela Ramirez Salgado</v>
          </cell>
          <cell r="AR642" t="str">
            <v>Directora del Sistema de Cuidado</v>
          </cell>
          <cell r="AS642" t="str">
            <v>Dirección del Sistema de Cuidado</v>
          </cell>
          <cell r="AT642"/>
          <cell r="AU642">
            <v>39655000</v>
          </cell>
        </row>
        <row r="643">
          <cell r="A643">
            <v>629</v>
          </cell>
          <cell r="B643">
            <v>629</v>
          </cell>
          <cell r="C643" t="str">
            <v>CD-PS-637-2023</v>
          </cell>
          <cell r="D643">
            <v>595</v>
          </cell>
          <cell r="E643" t="str">
            <v>SECOPII</v>
          </cell>
          <cell r="F643" t="str">
            <v>Contratos</v>
          </cell>
          <cell r="G643" t="str">
            <v>17 17. Contrato de Prestación de Servicios</v>
          </cell>
          <cell r="H643" t="str">
            <v xml:space="preserve">31 31-Servicios Profesionales </v>
          </cell>
          <cell r="I643" t="str">
            <v>LIZETH ANDREA ORJUELA ESPITIA</v>
          </cell>
          <cell r="J643">
            <v>1015464138</v>
          </cell>
          <cell r="K643" t="str">
            <v>22/08/1996</v>
          </cell>
          <cell r="L643"/>
          <cell r="M643"/>
          <cell r="N643" t="str">
            <v>3 3. Único Contratista</v>
          </cell>
          <cell r="O643" t="str">
            <v xml:space="preserve">COLOMBIA </v>
          </cell>
          <cell r="P643" t="str">
            <v xml:space="preserve">BOGOTÁ </v>
          </cell>
          <cell r="Q643" t="str">
            <v>BOGOTÁ</v>
          </cell>
          <cell r="R643" t="str">
            <v>Comunicación Social- Periodimo</v>
          </cell>
          <cell r="S643"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643" t="str">
            <v>LAURA MARCELA TAMI LEAL</v>
          </cell>
          <cell r="U643" t="str">
            <v>1 1. Ley 80</v>
          </cell>
          <cell r="V643" t="str">
            <v>5 5. Contratación directa</v>
          </cell>
          <cell r="W643" t="str">
            <v>6 6. Otro</v>
          </cell>
          <cell r="X643" t="str">
            <v>Prestar servicios profesionales para apoyar la consolidación del componente de formación de la estrategia de cuidado a cuidadoras en el marco del Sistema Distrital de Cuidado. PC595</v>
          </cell>
          <cell r="Y643">
            <v>44967</v>
          </cell>
          <cell r="Z643">
            <v>44979</v>
          </cell>
          <cell r="AA643">
            <v>45291</v>
          </cell>
          <cell r="AB643" t="str">
            <v>MESES</v>
          </cell>
          <cell r="AC643">
            <v>10.4</v>
          </cell>
          <cell r="AD643" t="str">
            <v>DIAS</v>
          </cell>
          <cell r="AE643">
            <v>312</v>
          </cell>
          <cell r="AF643" t="str">
            <v>https://community.secop.gov.co/Public/Tendering/OpportunityDetail/Index?noticeUID=CO1.NTC.3980931&amp;isFromPublicArea=True&amp;isModal=true&amp;asPopupView=true</v>
          </cell>
          <cell r="AG643">
            <v>44967</v>
          </cell>
          <cell r="AH643" t="str">
            <v>1 1. Inversión</v>
          </cell>
          <cell r="AI643" t="str">
            <v>O23011601060000007718</v>
          </cell>
          <cell r="AJ643">
            <v>627</v>
          </cell>
          <cell r="AK643">
            <v>44930</v>
          </cell>
          <cell r="AL643">
            <v>41457500</v>
          </cell>
          <cell r="AM643">
            <v>697</v>
          </cell>
          <cell r="AN643">
            <v>44970</v>
          </cell>
          <cell r="AO643">
            <v>39655000</v>
          </cell>
          <cell r="AP643" t="str">
            <v>Interno</v>
          </cell>
          <cell r="AQ643" t="str">
            <v>Luz Angela Ramirez Salgado</v>
          </cell>
          <cell r="AR643" t="str">
            <v>Directora del Sistema de Cuidado</v>
          </cell>
          <cell r="AS643" t="str">
            <v>Dirección del Sistema de Cuidado</v>
          </cell>
          <cell r="AT643"/>
          <cell r="AU643">
            <v>39655000</v>
          </cell>
        </row>
        <row r="644">
          <cell r="A644">
            <v>630</v>
          </cell>
          <cell r="B644">
            <v>630</v>
          </cell>
          <cell r="C644" t="str">
            <v>CD-PS-642-2023</v>
          </cell>
          <cell r="D644">
            <v>603</v>
          </cell>
          <cell r="E644" t="str">
            <v>SECOPII</v>
          </cell>
          <cell r="F644" t="str">
            <v>Contratos</v>
          </cell>
          <cell r="G644" t="str">
            <v>17 17. Contrato de Prestación de Servicios</v>
          </cell>
          <cell r="H644" t="str">
            <v xml:space="preserve">31 31-Servicios Profesionales </v>
          </cell>
          <cell r="I644" t="str">
            <v>VIVIANA CAROLINA RODRIGUEZ PARRA</v>
          </cell>
          <cell r="J644">
            <v>1032474240</v>
          </cell>
          <cell r="K644" t="str">
            <v>13/08/1995</v>
          </cell>
          <cell r="L644"/>
          <cell r="M644"/>
          <cell r="N644" t="str">
            <v>3 3. Único Contratista</v>
          </cell>
          <cell r="O644" t="str">
            <v xml:space="preserve">COLOMBIA </v>
          </cell>
          <cell r="P644" t="str">
            <v xml:space="preserve">BOGOTÁ </v>
          </cell>
          <cell r="Q644" t="str">
            <v>BOGOTÁ</v>
          </cell>
          <cell r="R644" t="str">
            <v>PSICOLOGIA
Máster Universitario en Psicología Jurídica</v>
          </cell>
          <cell r="S644"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44" t="str">
            <v>LAURA MARCELA TAMI LEAL</v>
          </cell>
          <cell r="U644" t="str">
            <v>1 1. Ley 80</v>
          </cell>
          <cell r="V644" t="str">
            <v>5 5. Contratación directa</v>
          </cell>
          <cell r="W644" t="str">
            <v>6 6. Otro</v>
          </cell>
          <cell r="X644" t="str">
            <v>Prestar servicios profesionales para apoyar la consolidación del componente de formación de la estrategia de cuidado a cuidadoras en el marco del Sistema Distrital de Cuidado. PC603</v>
          </cell>
          <cell r="Y644">
            <v>44967</v>
          </cell>
          <cell r="Z644">
            <v>44970</v>
          </cell>
          <cell r="AA644">
            <v>45291</v>
          </cell>
          <cell r="AB644" t="str">
            <v>MESES</v>
          </cell>
          <cell r="AC644">
            <v>10.7</v>
          </cell>
          <cell r="AD644" t="str">
            <v>DIAS</v>
          </cell>
          <cell r="AE644">
            <v>321</v>
          </cell>
          <cell r="AF644" t="str">
            <v>https://community.secop.gov.co/Public/Tendering/OpportunityDetail/Index?noticeUID=CO1.NTC.3982960&amp;isFromPublicArea=True&amp;isModal=true&amp;asPopupView=true</v>
          </cell>
          <cell r="AG644">
            <v>44967</v>
          </cell>
          <cell r="AH644" t="str">
            <v>1 1. Inversión</v>
          </cell>
          <cell r="AI644" t="str">
            <v>O23011601060000007718</v>
          </cell>
          <cell r="AJ644">
            <v>635</v>
          </cell>
          <cell r="AK644">
            <v>44930</v>
          </cell>
          <cell r="AL644">
            <v>41457500</v>
          </cell>
          <cell r="AM644">
            <v>702</v>
          </cell>
          <cell r="AN644">
            <v>44970</v>
          </cell>
          <cell r="AO644">
            <v>39655000</v>
          </cell>
          <cell r="AP644" t="str">
            <v>Interno</v>
          </cell>
          <cell r="AQ644" t="str">
            <v>Luz Angela Ramirez Salgado</v>
          </cell>
          <cell r="AR644" t="str">
            <v>Directora del Sistema de Cuidado</v>
          </cell>
          <cell r="AS644" t="str">
            <v>Dirección del Sistema de Cuidado</v>
          </cell>
          <cell r="AT644"/>
          <cell r="AU644">
            <v>39655000</v>
          </cell>
        </row>
        <row r="645">
          <cell r="A645">
            <v>631</v>
          </cell>
          <cell r="B645">
            <v>631</v>
          </cell>
          <cell r="C645" t="str">
            <v>CD-PS-641-2023</v>
          </cell>
          <cell r="D645">
            <v>533</v>
          </cell>
          <cell r="E645" t="str">
            <v>SECOPII</v>
          </cell>
          <cell r="F645" t="str">
            <v>Contratos</v>
          </cell>
          <cell r="G645" t="str">
            <v>17 17. Contrato de Prestación de Servicios</v>
          </cell>
          <cell r="H645" t="str">
            <v xml:space="preserve">31 31-Servicios Profesionales </v>
          </cell>
          <cell r="I645" t="str">
            <v>JENNY CATHERINE RICAURTE MALDONADO</v>
          </cell>
          <cell r="J645">
            <v>1026559384</v>
          </cell>
          <cell r="K645" t="str">
            <v>08/11/1988</v>
          </cell>
          <cell r="L645"/>
          <cell r="M645"/>
          <cell r="N645" t="str">
            <v>3 3. Único Contratista</v>
          </cell>
          <cell r="O645" t="str">
            <v>COLOMBIA</v>
          </cell>
          <cell r="P645" t="str">
            <v>BOGOTÁ</v>
          </cell>
          <cell r="Q645" t="str">
            <v>BOGOTÁ</v>
          </cell>
          <cell r="R645" t="str">
            <v>PSICOLOGA</v>
          </cell>
          <cell r="S645"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45" t="str">
            <v>LAURA MARCELA TAMI LEAL</v>
          </cell>
          <cell r="U645" t="str">
            <v>1 1. Ley 80</v>
          </cell>
          <cell r="V645" t="str">
            <v>5 5. Contratación directa</v>
          </cell>
          <cell r="W645" t="str">
            <v>6 6. Otro</v>
          </cell>
          <cell r="X645" t="str">
            <v>Prestar servicios profesionales para la orientación psicosocial que se brindará en el Sistema Distrital de Cuidado en el marco de la estrategia de cuidado a cuidadoras. PC533</v>
          </cell>
          <cell r="Y645">
            <v>44967</v>
          </cell>
          <cell r="Z645">
            <v>44978</v>
          </cell>
          <cell r="AA645">
            <v>45291</v>
          </cell>
          <cell r="AB645" t="str">
            <v>MESES</v>
          </cell>
          <cell r="AC645">
            <v>10.433333333333334</v>
          </cell>
          <cell r="AD645" t="str">
            <v>DIAS</v>
          </cell>
          <cell r="AE645">
            <v>313</v>
          </cell>
          <cell r="AF645" t="str">
            <v>https://community.secop.gov.co/Public/Tendering/OpportunityDetail/Index?noticeUID=CO1.NTC.3982367&amp;isFromPublicArea=True&amp;isModal=true&amp;asPopupView=true</v>
          </cell>
          <cell r="AG645">
            <v>44967</v>
          </cell>
          <cell r="AH645" t="str">
            <v>1 1. Inversión</v>
          </cell>
          <cell r="AI645" t="str">
            <v>O23011601060000007718</v>
          </cell>
          <cell r="AJ645">
            <v>490</v>
          </cell>
          <cell r="AK645">
            <v>44930</v>
          </cell>
          <cell r="AL645">
            <v>59225000</v>
          </cell>
          <cell r="AM645">
            <v>701</v>
          </cell>
          <cell r="AN645">
            <v>44970</v>
          </cell>
          <cell r="AO645">
            <v>56650000</v>
          </cell>
          <cell r="AP645" t="str">
            <v>Interno</v>
          </cell>
          <cell r="AQ645" t="str">
            <v>Luz Angela Ramirez Salgado</v>
          </cell>
          <cell r="AR645" t="str">
            <v>Directora del Sistema de Cuidado</v>
          </cell>
          <cell r="AS645" t="str">
            <v>Dirección del Sistema de Cuidado</v>
          </cell>
          <cell r="AT645"/>
          <cell r="AU645">
            <v>56650000</v>
          </cell>
        </row>
        <row r="646">
          <cell r="A646">
            <v>632</v>
          </cell>
          <cell r="B646">
            <v>632</v>
          </cell>
          <cell r="C646" t="str">
            <v>CD-PS-639-2023</v>
          </cell>
          <cell r="D646">
            <v>374</v>
          </cell>
          <cell r="E646" t="str">
            <v>SECOPII</v>
          </cell>
          <cell r="F646" t="str">
            <v>Contratos</v>
          </cell>
          <cell r="G646" t="str">
            <v>17 17. Contrato de Prestación de Servicios</v>
          </cell>
          <cell r="H646" t="str">
            <v xml:space="preserve">31 31-Servicios Profesionales </v>
          </cell>
          <cell r="I646" t="str">
            <v>DIANA MILENA JUANIAS SUAREZ</v>
          </cell>
          <cell r="J646">
            <v>1121865195</v>
          </cell>
          <cell r="K646" t="str">
            <v>27/05/1990</v>
          </cell>
          <cell r="L646"/>
          <cell r="M646"/>
          <cell r="N646" t="str">
            <v>3 3. Único Contratista</v>
          </cell>
          <cell r="O646" t="str">
            <v>COLOMBIA</v>
          </cell>
          <cell r="P646" t="str">
            <v>META</v>
          </cell>
          <cell r="Q646" t="str">
            <v>VILLAVICENCIO</v>
          </cell>
          <cell r="R646" t="str">
            <v>PSICOLOGA</v>
          </cell>
          <cell r="S646"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46" t="str">
            <v>LAURA MARCELA TAMI LEAL</v>
          </cell>
          <cell r="U646" t="str">
            <v>1 1. Ley 80</v>
          </cell>
          <cell r="V646" t="str">
            <v>5 5. Contratación directa</v>
          </cell>
          <cell r="W646" t="str">
            <v>6 6. Otro</v>
          </cell>
          <cell r="X646"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374</v>
          </cell>
          <cell r="Y646">
            <v>44967</v>
          </cell>
          <cell r="Z646">
            <v>44970</v>
          </cell>
          <cell r="AA646">
            <v>45291</v>
          </cell>
          <cell r="AB646" t="str">
            <v>MESES</v>
          </cell>
          <cell r="AC646">
            <v>10.7</v>
          </cell>
          <cell r="AD646" t="str">
            <v>DIAS</v>
          </cell>
          <cell r="AE646">
            <v>321</v>
          </cell>
          <cell r="AF646" t="str">
            <v>https://community.secop.gov.co/Public/Tendering/OpportunityDetail/Index?noticeUID=CO1.NTC.3982534&amp;isFromPublicArea=True&amp;isModal=true&amp;asPopupView=true</v>
          </cell>
          <cell r="AG646">
            <v>44967</v>
          </cell>
          <cell r="AH646" t="str">
            <v>1 1. Inversión</v>
          </cell>
          <cell r="AI646" t="str">
            <v>O23011603400000007734</v>
          </cell>
          <cell r="AJ646">
            <v>218</v>
          </cell>
          <cell r="AK646">
            <v>44930</v>
          </cell>
          <cell r="AL646">
            <v>63019000</v>
          </cell>
          <cell r="AM646">
            <v>699</v>
          </cell>
          <cell r="AN646">
            <v>44970</v>
          </cell>
          <cell r="AO646">
            <v>63019000</v>
          </cell>
          <cell r="AP646" t="str">
            <v>Interno</v>
          </cell>
          <cell r="AQ646" t="str">
            <v>Alexandra Quintero Benavides</v>
          </cell>
          <cell r="AR646" t="str">
            <v>Directora de la Eliminación de Violencias contra las Mujeres y Acceso a la Justicia</v>
          </cell>
          <cell r="AS646" t="str">
            <v>Dirección de la Eliminación de Violencias contra las Mujeres y Acceso a la Justicia</v>
          </cell>
          <cell r="AT646"/>
          <cell r="AU646">
            <v>63019000</v>
          </cell>
        </row>
        <row r="647">
          <cell r="A647">
            <v>633</v>
          </cell>
          <cell r="B647">
            <v>633</v>
          </cell>
          <cell r="C647" t="str">
            <v>CD-PS-640-2023</v>
          </cell>
          <cell r="D647">
            <v>375</v>
          </cell>
          <cell r="E647" t="str">
            <v>SECOPII</v>
          </cell>
          <cell r="F647" t="str">
            <v>Contratos</v>
          </cell>
          <cell r="G647" t="str">
            <v>17 17. Contrato de Prestación de Servicios</v>
          </cell>
          <cell r="H647" t="str">
            <v xml:space="preserve">31 31-Servicios Profesionales </v>
          </cell>
          <cell r="I647" t="str">
            <v>OMAIRA JIMENA TELPIZ FUELAGAN</v>
          </cell>
          <cell r="J647">
            <v>1032362672</v>
          </cell>
          <cell r="K647" t="str">
            <v>03/01/1986</v>
          </cell>
          <cell r="L647"/>
          <cell r="M647"/>
          <cell r="N647" t="str">
            <v>3 3. Único Contratista</v>
          </cell>
          <cell r="O647" t="str">
            <v>COLOMBIA</v>
          </cell>
          <cell r="P647" t="str">
            <v>NARIÑO</v>
          </cell>
          <cell r="Q647" t="str">
            <v>CUASPUD</v>
          </cell>
          <cell r="R647" t="str">
            <v>PSICOLOGIA</v>
          </cell>
          <cell r="S647"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47" t="str">
            <v>LAURA MARCELA TAMI LEAL</v>
          </cell>
          <cell r="U647" t="str">
            <v>1 1. Ley 80</v>
          </cell>
          <cell r="V647" t="str">
            <v>5 5. Contratación directa</v>
          </cell>
          <cell r="W647" t="str">
            <v>6 6. Otro</v>
          </cell>
          <cell r="X647"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375</v>
          </cell>
          <cell r="Y647">
            <v>44967</v>
          </cell>
          <cell r="Z647">
            <v>44970</v>
          </cell>
          <cell r="AA647">
            <v>45291</v>
          </cell>
          <cell r="AB647" t="str">
            <v>MESES</v>
          </cell>
          <cell r="AC647">
            <v>10.7</v>
          </cell>
          <cell r="AD647" t="str">
            <v>DIAS</v>
          </cell>
          <cell r="AE647">
            <v>321</v>
          </cell>
          <cell r="AF647" t="str">
            <v>https://community.secop.gov.co/Public/Tendering/OpportunityDetail/Index?noticeUID=CO1.NTC.3982812&amp;isFromPublicArea=True&amp;isModal=true&amp;asPopupView=true</v>
          </cell>
          <cell r="AG647">
            <v>44967</v>
          </cell>
          <cell r="AH647" t="str">
            <v>1 1. Inversión</v>
          </cell>
          <cell r="AI647" t="str">
            <v>O23011603400000007734</v>
          </cell>
          <cell r="AJ647">
            <v>219</v>
          </cell>
          <cell r="AK647">
            <v>44930</v>
          </cell>
          <cell r="AL647">
            <v>63019000</v>
          </cell>
          <cell r="AM647">
            <v>703</v>
          </cell>
          <cell r="AN647">
            <v>44970</v>
          </cell>
          <cell r="AO647">
            <v>63019000</v>
          </cell>
          <cell r="AP647" t="str">
            <v>Interno</v>
          </cell>
          <cell r="AQ647" t="str">
            <v>Alexandra Quintero Benavides</v>
          </cell>
          <cell r="AR647" t="str">
            <v>Directora de la Eliminación de Violencias contra las Mujeres y Acceso a la Justicia</v>
          </cell>
          <cell r="AS647" t="str">
            <v>Dirección de la Eliminación de Violencias contra las Mujeres y Acceso a la Justicia</v>
          </cell>
          <cell r="AT647"/>
          <cell r="AU647">
            <v>63019000</v>
          </cell>
        </row>
        <row r="648">
          <cell r="A648">
            <v>634</v>
          </cell>
          <cell r="B648">
            <v>634</v>
          </cell>
          <cell r="C648" t="str">
            <v>CD-PS-643-2023</v>
          </cell>
          <cell r="D648">
            <v>534</v>
          </cell>
          <cell r="E648" t="str">
            <v>SECOPII</v>
          </cell>
          <cell r="F648" t="str">
            <v>Contratos</v>
          </cell>
          <cell r="G648" t="str">
            <v>17 17. Contrato de Prestación de Servicios</v>
          </cell>
          <cell r="H648" t="str">
            <v xml:space="preserve">31 31-Servicios Profesionales </v>
          </cell>
          <cell r="I648" t="str">
            <v>MARTHA BEATRIZ FANDIÑO GONZALEZ</v>
          </cell>
          <cell r="J648">
            <v>32735680</v>
          </cell>
          <cell r="K648" t="str">
            <v>09/12/1968</v>
          </cell>
          <cell r="L648"/>
          <cell r="M648"/>
          <cell r="N648" t="str">
            <v>3 3. Único Contratista</v>
          </cell>
          <cell r="O648" t="str">
            <v>COLOMBIA</v>
          </cell>
          <cell r="P648" t="str">
            <v xml:space="preserve">ATLANTICO </v>
          </cell>
          <cell r="Q648" t="str">
            <v>BARRANQUILLA</v>
          </cell>
          <cell r="R648" t="str">
            <v>PSICOLOGA</v>
          </cell>
          <cell r="S648"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48" t="str">
            <v>LAURA MARCELA TAMI LEAL</v>
          </cell>
          <cell r="U648" t="str">
            <v>1 1. Ley 80</v>
          </cell>
          <cell r="V648" t="str">
            <v>5 5. Contratación directa</v>
          </cell>
          <cell r="W648" t="str">
            <v>6 6. Otro</v>
          </cell>
          <cell r="X648" t="str">
            <v>Prestar servicios profesionales para la orientación psicosocial que se brindará en el Sistema Distrital de Cuidado en el marco de la estrategia de cuidado a cuidadoras. PC534</v>
          </cell>
          <cell r="Y648">
            <v>44970</v>
          </cell>
          <cell r="Z648">
            <v>44971</v>
          </cell>
          <cell r="AA648">
            <v>45291</v>
          </cell>
          <cell r="AB648" t="str">
            <v>MESES</v>
          </cell>
          <cell r="AC648">
            <v>10.666666666666666</v>
          </cell>
          <cell r="AD648" t="str">
            <v>DIAS</v>
          </cell>
          <cell r="AE648">
            <v>320</v>
          </cell>
          <cell r="AF648" t="str">
            <v>https://community.secop.gov.co/Public/Tendering/OpportunityDetail/Index?noticeUID=CO1.NTC.3988674&amp;isFromPublicArea=True&amp;isModal=true&amp;asPopupView=true</v>
          </cell>
          <cell r="AG648">
            <v>44970</v>
          </cell>
          <cell r="AH648" t="str">
            <v>1 1. Inversión</v>
          </cell>
          <cell r="AI648" t="str">
            <v>O23011601060000007718</v>
          </cell>
          <cell r="AJ648">
            <v>491</v>
          </cell>
          <cell r="AK648">
            <v>44930</v>
          </cell>
          <cell r="AL648">
            <v>59225000</v>
          </cell>
          <cell r="AM648">
            <v>704</v>
          </cell>
          <cell r="AN648">
            <v>44970</v>
          </cell>
          <cell r="AO648">
            <v>56650000</v>
          </cell>
          <cell r="AP648" t="str">
            <v>Interno</v>
          </cell>
          <cell r="AQ648" t="str">
            <v>Luz Angela Ramirez Salgado</v>
          </cell>
          <cell r="AR648" t="str">
            <v>Directora del Sistema de Cuidado</v>
          </cell>
          <cell r="AS648" t="str">
            <v>Dirección del Sistema de Cuidado</v>
          </cell>
          <cell r="AT648"/>
          <cell r="AU648">
            <v>56650000</v>
          </cell>
        </row>
        <row r="649">
          <cell r="A649">
            <v>635</v>
          </cell>
          <cell r="B649">
            <v>635</v>
          </cell>
          <cell r="C649" t="str">
            <v>CD-PS-644-2023</v>
          </cell>
          <cell r="D649">
            <v>544</v>
          </cell>
          <cell r="E649" t="str">
            <v>SECOPII</v>
          </cell>
          <cell r="F649" t="str">
            <v>Contratos</v>
          </cell>
          <cell r="G649" t="str">
            <v>17 17. Contrato de Prestación de Servicios</v>
          </cell>
          <cell r="H649" t="str">
            <v xml:space="preserve">31 31-Servicios Profesionales </v>
          </cell>
          <cell r="I649" t="str">
            <v>NATALIA  MARTINEZ SERRATO</v>
          </cell>
          <cell r="J649">
            <v>1018496209</v>
          </cell>
          <cell r="K649" t="str">
            <v>09/08/1997</v>
          </cell>
          <cell r="L649"/>
          <cell r="M649"/>
          <cell r="N649" t="str">
            <v>3 3. Único Contratista</v>
          </cell>
          <cell r="O649" t="str">
            <v>COLOMBIA</v>
          </cell>
          <cell r="P649" t="str">
            <v xml:space="preserve">TOLIMA </v>
          </cell>
          <cell r="Q649" t="str">
            <v>IBAGUE</v>
          </cell>
          <cell r="R649" t="str">
            <v>Psicóloga</v>
          </cell>
          <cell r="S649"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49" t="str">
            <v>LAURA MARCELA TAMI LEAL</v>
          </cell>
          <cell r="U649" t="str">
            <v>1 1. Ley 80</v>
          </cell>
          <cell r="V649" t="str">
            <v>5 5. Contratación directa</v>
          </cell>
          <cell r="W649" t="str">
            <v>6 6. Otro</v>
          </cell>
          <cell r="X649" t="str">
            <v>Prestar servicios profesionales para apoyar la consolidación de la Estrategia de Cambio Cultural del Sistema Distrital de Cuidado. PC544</v>
          </cell>
          <cell r="Y649">
            <v>44970</v>
          </cell>
          <cell r="Z649">
            <v>44971</v>
          </cell>
          <cell r="AA649">
            <v>45291</v>
          </cell>
          <cell r="AB649" t="str">
            <v>MESES</v>
          </cell>
          <cell r="AC649">
            <v>10.666666666666666</v>
          </cell>
          <cell r="AD649" t="str">
            <v>DIAS</v>
          </cell>
          <cell r="AE649">
            <v>320</v>
          </cell>
          <cell r="AF649" t="str">
            <v>https://community.secop.gov.co/Public/Tendering/OpportunityDetail/Index?noticeUID=CO1.NTC.3989536&amp;isFromPublicArea=True&amp;isModal=true&amp;asPopupView=true</v>
          </cell>
          <cell r="AG649">
            <v>44970</v>
          </cell>
          <cell r="AH649" t="str">
            <v>1 1. Inversión</v>
          </cell>
          <cell r="AI649" t="str">
            <v>O23011601060000007718</v>
          </cell>
          <cell r="AJ649">
            <v>506</v>
          </cell>
          <cell r="AK649">
            <v>44930</v>
          </cell>
          <cell r="AL649">
            <v>47380000</v>
          </cell>
          <cell r="AM649">
            <v>714</v>
          </cell>
          <cell r="AN649">
            <v>44971</v>
          </cell>
          <cell r="AO649">
            <v>45320000</v>
          </cell>
          <cell r="AP649" t="str">
            <v>Interno</v>
          </cell>
          <cell r="AQ649" t="str">
            <v>Luz Angela Ramirez Salgado</v>
          </cell>
          <cell r="AR649" t="str">
            <v>Directora del Sistema de Cuidado</v>
          </cell>
          <cell r="AS649" t="str">
            <v>Dirección del Sistema de Cuidado</v>
          </cell>
          <cell r="AT649"/>
          <cell r="AU649">
            <v>45320000</v>
          </cell>
        </row>
        <row r="650">
          <cell r="A650">
            <v>636</v>
          </cell>
          <cell r="B650">
            <v>636</v>
          </cell>
          <cell r="C650" t="str">
            <v>CD-PS-645-2023</v>
          </cell>
          <cell r="D650">
            <v>546</v>
          </cell>
          <cell r="E650" t="str">
            <v>SECOPII</v>
          </cell>
          <cell r="F650" t="str">
            <v>Contratos</v>
          </cell>
          <cell r="G650" t="str">
            <v>17 17. Contrato de Prestación de Servicios</v>
          </cell>
          <cell r="H650" t="str">
            <v xml:space="preserve">31 31-Servicios Profesionales </v>
          </cell>
          <cell r="I650" t="str">
            <v>LUIS CARLOS VEGA BARRETO</v>
          </cell>
          <cell r="J650">
            <v>1032379438</v>
          </cell>
          <cell r="K650" t="str">
            <v>19/01/1987</v>
          </cell>
          <cell r="L650"/>
          <cell r="M650"/>
          <cell r="N650" t="str">
            <v>3 3. Único Contratista</v>
          </cell>
          <cell r="O650" t="str">
            <v xml:space="preserve">COLOMBIA </v>
          </cell>
          <cell r="P650" t="str">
            <v>CUNDINAMARCA</v>
          </cell>
          <cell r="Q650" t="str">
            <v>BOGOTA D.C</v>
          </cell>
          <cell r="R650" t="str">
            <v>TRABAJADORA SOCIAL</v>
          </cell>
          <cell r="S650"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50" t="str">
            <v>LAURA MARCELA TAMI LEAL</v>
          </cell>
          <cell r="U650" t="str">
            <v>1 1. Ley 80</v>
          </cell>
          <cell r="V650" t="str">
            <v>5 5. Contratación directa</v>
          </cell>
          <cell r="W650" t="str">
            <v>6 6. Otro</v>
          </cell>
          <cell r="X650" t="str">
            <v>Prestar servicios profesionales para apoyar la consolidación de la Estrategia de Cambio Cultural del Sistema Distrital de Cuidado. PC546</v>
          </cell>
          <cell r="Y650">
            <v>44970</v>
          </cell>
          <cell r="Z650">
            <v>44971</v>
          </cell>
          <cell r="AA650">
            <v>45291</v>
          </cell>
          <cell r="AB650" t="str">
            <v>MESES</v>
          </cell>
          <cell r="AC650">
            <v>10.666666666666666</v>
          </cell>
          <cell r="AD650" t="str">
            <v>DIAS</v>
          </cell>
          <cell r="AE650">
            <v>320</v>
          </cell>
          <cell r="AF650" t="str">
            <v>https://community.secop.gov.co/Public/Tendering/OpportunityDetail/Index?noticeUID=CO1.NTC.3989882&amp;isFromPublicArea=True&amp;isModal=true&amp;asPopupView=true</v>
          </cell>
          <cell r="AG650">
            <v>44970</v>
          </cell>
          <cell r="AH650" t="str">
            <v>1 1. Inversión</v>
          </cell>
          <cell r="AI650" t="str">
            <v>O23011601060000007718</v>
          </cell>
          <cell r="AJ650">
            <v>509</v>
          </cell>
          <cell r="AK650">
            <v>44930</v>
          </cell>
          <cell r="AL650">
            <v>48204000</v>
          </cell>
          <cell r="AM650">
            <v>712</v>
          </cell>
          <cell r="AN650">
            <v>44971</v>
          </cell>
          <cell r="AO650">
            <v>45320000</v>
          </cell>
          <cell r="AP650" t="str">
            <v>Interno</v>
          </cell>
          <cell r="AQ650" t="str">
            <v>Luz Angela Ramirez Salgado</v>
          </cell>
          <cell r="AR650" t="str">
            <v>Directora del Sistema de Cuidado</v>
          </cell>
          <cell r="AS650" t="str">
            <v>Dirección del Sistema de Cuidado</v>
          </cell>
          <cell r="AT650"/>
          <cell r="AU650">
            <v>45320000</v>
          </cell>
        </row>
        <row r="651">
          <cell r="A651">
            <v>637</v>
          </cell>
          <cell r="B651">
            <v>637</v>
          </cell>
          <cell r="C651" t="str">
            <v>CD-PS-646-2023</v>
          </cell>
          <cell r="D651">
            <v>6</v>
          </cell>
          <cell r="E651" t="str">
            <v>SECOPII</v>
          </cell>
          <cell r="F651" t="str">
            <v>Contratos</v>
          </cell>
          <cell r="G651" t="str">
            <v>17 17. Contrato de Prestación de Servicios</v>
          </cell>
          <cell r="H651" t="str">
            <v xml:space="preserve">31 31-Servicios Profesionales </v>
          </cell>
          <cell r="I651" t="str">
            <v>LAURA CAMILA PACHON PINZON</v>
          </cell>
          <cell r="J651">
            <v>1018418343</v>
          </cell>
          <cell r="K651" t="str">
            <v>19/08/1988</v>
          </cell>
          <cell r="L651"/>
          <cell r="M651"/>
          <cell r="N651" t="str">
            <v>3 3. Único Contratista</v>
          </cell>
          <cell r="O651" t="str">
            <v>COLOMBIA</v>
          </cell>
          <cell r="P651" t="str">
            <v>BOGOTÁ</v>
          </cell>
          <cell r="Q651" t="str">
            <v>BOGOTÁ</v>
          </cell>
          <cell r="R651" t="str">
            <v>POLITOLOGA CON ENFASIS EN GOBIERNO Y GESTIÓN PÚBLICA</v>
          </cell>
          <cell r="S651"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v>
          </cell>
          <cell r="T651" t="str">
            <v>LAURA MARCELA TAMI LEAL</v>
          </cell>
          <cell r="U651" t="str">
            <v>1 1. Ley 80</v>
          </cell>
          <cell r="V651" t="str">
            <v>5 5. Contratación directa</v>
          </cell>
          <cell r="W651" t="str">
            <v>6 6. Otro</v>
          </cell>
          <cell r="X651" t="str">
            <v>Apoyar a la Dirección de Derechos y Diseño de Política en el seguimiento de la implementación de las políticas lideradas por la entidad y sus instrumentos PC 635</v>
          </cell>
          <cell r="Y651">
            <v>44970</v>
          </cell>
          <cell r="Z651">
            <v>44971</v>
          </cell>
          <cell r="AA651">
            <v>45291</v>
          </cell>
          <cell r="AB651" t="str">
            <v>MESES</v>
          </cell>
          <cell r="AC651">
            <v>10.666666666666666</v>
          </cell>
          <cell r="AD651" t="str">
            <v>DIAS</v>
          </cell>
          <cell r="AE651">
            <v>320</v>
          </cell>
          <cell r="AF651" t="str">
            <v>https://community.secop.gov.co/Public/Tendering/OpportunityDetail/Index?noticeUID=CO1.NTC.3989139&amp;isFromPublicArea=True&amp;isModal=true&amp;asPopupView=true</v>
          </cell>
          <cell r="AG651">
            <v>44970</v>
          </cell>
          <cell r="AH651" t="str">
            <v>1 1. Inversión</v>
          </cell>
          <cell r="AI651" t="str">
            <v>O23011601050000007738</v>
          </cell>
          <cell r="AJ651">
            <v>741</v>
          </cell>
          <cell r="AK651">
            <v>44930</v>
          </cell>
          <cell r="AL651">
            <v>65550000</v>
          </cell>
          <cell r="AM651">
            <v>706</v>
          </cell>
          <cell r="AN651">
            <v>44971</v>
          </cell>
          <cell r="AO651">
            <v>65550000</v>
          </cell>
          <cell r="AP651" t="str">
            <v>Interno</v>
          </cell>
          <cell r="AQ651" t="str">
            <v>Clara López García</v>
          </cell>
          <cell r="AR651" t="str">
            <v>Directora  de Derechos y Diseño de Política</v>
          </cell>
          <cell r="AS651" t="str">
            <v>Dirección de Derechos y Diseño de Política</v>
          </cell>
          <cell r="AT651"/>
          <cell r="AU651">
            <v>65550000</v>
          </cell>
        </row>
        <row r="652">
          <cell r="A652">
            <v>638</v>
          </cell>
          <cell r="B652">
            <v>638</v>
          </cell>
          <cell r="C652" t="str">
            <v>CD-PS-647-2023</v>
          </cell>
          <cell r="D652">
            <v>31</v>
          </cell>
          <cell r="E652" t="str">
            <v>SECOPII</v>
          </cell>
          <cell r="F652" t="str">
            <v>Contratos</v>
          </cell>
          <cell r="G652" t="str">
            <v>17 17. Contrato de Prestación de Servicios</v>
          </cell>
          <cell r="H652" t="str">
            <v xml:space="preserve">31 31-Servicios Profesionales </v>
          </cell>
          <cell r="I652" t="str">
            <v>DIANA PAOLA MOLANO FUENTES</v>
          </cell>
          <cell r="J652">
            <v>1010184242</v>
          </cell>
          <cell r="K652" t="str">
            <v>04/08/1989</v>
          </cell>
          <cell r="L652"/>
          <cell r="M652"/>
          <cell r="N652" t="str">
            <v>3 3. Único Contratista</v>
          </cell>
          <cell r="O652" t="str">
            <v>Colombia</v>
          </cell>
          <cell r="P652" t="str">
            <v>Cundinamarca</v>
          </cell>
          <cell r="Q652" t="str">
            <v>La Vega</v>
          </cell>
          <cell r="R652" t="str">
            <v>BACHILLER ACADÉMICO</v>
          </cell>
          <cell r="S652" t="str">
            <v>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v>
          </cell>
          <cell r="T652" t="str">
            <v>LAURA MARCELA TAMI LEAL</v>
          </cell>
          <cell r="U652" t="str">
            <v>1 1. Ley 80</v>
          </cell>
          <cell r="V652" t="str">
            <v>5 5. Contratación directa</v>
          </cell>
          <cell r="W652" t="str">
            <v>6 6. Otro</v>
          </cell>
          <cell r="X652" t="str">
            <v>Apoyar la ejecución de estrategias y acciones afirmativas dirigidas al desarrollo de capacidades de las mujeres en toda su diversidad. PC 31</v>
          </cell>
          <cell r="Y652">
            <v>44970</v>
          </cell>
          <cell r="Z652">
            <v>44972</v>
          </cell>
          <cell r="AA652">
            <v>45291</v>
          </cell>
          <cell r="AB652" t="str">
            <v>MESES</v>
          </cell>
          <cell r="AC652">
            <v>10.633333333333333</v>
          </cell>
          <cell r="AD652" t="str">
            <v>DIAS</v>
          </cell>
          <cell r="AE652">
            <v>319</v>
          </cell>
          <cell r="AF652" t="str">
            <v>https://community.secop.gov.co/Public/Tendering/OpportunityDetail/Index?noticeUID=CO1.NTC.3992261&amp;isFromPublicArea=True&amp;isModal=true&amp;asPopupView=true</v>
          </cell>
          <cell r="AG652">
            <v>44970</v>
          </cell>
          <cell r="AH652" t="str">
            <v>1 1. Inversión</v>
          </cell>
          <cell r="AI652" t="str">
            <v>O23011601050000007671</v>
          </cell>
          <cell r="AJ652">
            <v>865</v>
          </cell>
          <cell r="AK652">
            <v>44930</v>
          </cell>
          <cell r="AL652">
            <v>27962000</v>
          </cell>
          <cell r="AM652">
            <v>718</v>
          </cell>
          <cell r="AN652">
            <v>44971</v>
          </cell>
          <cell r="AO652">
            <v>27962000</v>
          </cell>
          <cell r="AP652" t="str">
            <v>Interno</v>
          </cell>
          <cell r="AQ652" t="str">
            <v>Marcia Yazmin Castro Ramirez</v>
          </cell>
          <cell r="AR652" t="str">
            <v>Directora de Enfoque Diferencial</v>
          </cell>
          <cell r="AS652" t="str">
            <v>Dirección de Enfoque Diferencial</v>
          </cell>
          <cell r="AT652"/>
          <cell r="AU652">
            <v>27962000</v>
          </cell>
        </row>
        <row r="653">
          <cell r="A653">
            <v>639</v>
          </cell>
          <cell r="B653">
            <v>639</v>
          </cell>
          <cell r="C653" t="str">
            <v>CD-PS-648-2023</v>
          </cell>
          <cell r="D653">
            <v>438</v>
          </cell>
          <cell r="E653" t="str">
            <v>SECOPII</v>
          </cell>
          <cell r="F653" t="str">
            <v>Contratos</v>
          </cell>
          <cell r="G653" t="str">
            <v>17 17. Contrato de Prestación de Servicios</v>
          </cell>
          <cell r="H653" t="str">
            <v xml:space="preserve">33 33-Servicios Apoyo a la Gestion de la Entidad (servicios administrativos) </v>
          </cell>
          <cell r="I653" t="str">
            <v>CLARIBEL  MARTINEZ HILARION</v>
          </cell>
          <cell r="J653">
            <v>52373257</v>
          </cell>
          <cell r="K653" t="str">
            <v>15/11/1977</v>
          </cell>
          <cell r="L653"/>
          <cell r="M653"/>
          <cell r="N653" t="str">
            <v>3 3. Único Contratista</v>
          </cell>
          <cell r="O653" t="str">
            <v>COLOMBIA</v>
          </cell>
          <cell r="P653" t="str">
            <v>CUNDINAMARCA</v>
          </cell>
          <cell r="Q653" t="str">
            <v>BOGOTÁ</v>
          </cell>
          <cell r="R653" t="str">
            <v>BACHILLER</v>
          </cell>
          <cell r="S653" t="str">
            <v>Título de Formación 
Técnica profesional en las 
disciplinas académicas del 
núcleo básico del 
conocimiento – NBC de: 
Antropología, Artes 
Liberales; Sociología, 
Trabajo Social y Afines; 
Comunicación Social, 
Periodismo y afines; y del 
NBC de: Administración
Mínimo tres (03) 
meses de 
experiencia 
laboral.
Equivalencia según lo establecido 
en la Resolución 0012 del 12 de 
enero de 2017, articulo 4, numeral
4. “Título de formación 
tecnológica o de Formación
Técnica Profesional por 
terminación de seis (6) semestres 
de educación superior y 18 meses 
de experiencia laboral, o por dos 
años de experiencia laboral y 
título de bachiller.”</v>
          </cell>
          <cell r="T653" t="str">
            <v>LAURA MARCELA TAMI LEAL</v>
          </cell>
          <cell r="U653" t="str">
            <v>1 1. Ley 80</v>
          </cell>
          <cell r="V653" t="str">
            <v>5 5. Contratación directa</v>
          </cell>
          <cell r="W653" t="str">
            <v>6 6. Otro</v>
          </cell>
          <cell r="X653" t="str">
            <v>Prestar servicios de apoyo técnico para la  promoción, reconocimiento y apropiación de los derechos de las mujeres rurales en el marco del Modelo de Atención de las Casas de Igualdad de Oportunidades para las Mujeres con énfasis en los territorios rurales PC 438</v>
          </cell>
          <cell r="Y653">
            <v>44970</v>
          </cell>
          <cell r="Z653">
            <v>44973</v>
          </cell>
          <cell r="AA653">
            <v>45260</v>
          </cell>
          <cell r="AB653" t="str">
            <v>MESES</v>
          </cell>
          <cell r="AC653">
            <v>9.5666666666666664</v>
          </cell>
          <cell r="AD653" t="str">
            <v>DIAS</v>
          </cell>
          <cell r="AE653">
            <v>287</v>
          </cell>
          <cell r="AF653" t="str">
            <v>https://community.secop.gov.co/Public/Tendering/OpportunityDetail/Index?noticeUID=CO1.NTC.3991381&amp;isFromPublicArea=True&amp;isModal=true&amp;asPopupView=true</v>
          </cell>
          <cell r="AG653">
            <v>44970</v>
          </cell>
          <cell r="AH653" t="str">
            <v>1 1. Inversión</v>
          </cell>
          <cell r="AI653" t="str">
            <v>O23011601020000007675</v>
          </cell>
          <cell r="AJ653">
            <v>368</v>
          </cell>
          <cell r="AK653">
            <v>44930</v>
          </cell>
          <cell r="AL653">
            <v>28053500</v>
          </cell>
          <cell r="AM653">
            <v>709</v>
          </cell>
          <cell r="AN653">
            <v>44971</v>
          </cell>
          <cell r="AO653">
            <v>28053500</v>
          </cell>
          <cell r="AP653" t="str">
            <v>Interno</v>
          </cell>
          <cell r="AQ653" t="str">
            <v>Marcela Enciso Gaitan</v>
          </cell>
          <cell r="AR653" t="str">
            <v>Directora de Territorialización de Derechos y Participación</v>
          </cell>
          <cell r="AS653" t="str">
            <v>Dirección de Territorialización de Derechos y Participación</v>
          </cell>
          <cell r="AT653"/>
          <cell r="AU653">
            <v>28053500</v>
          </cell>
        </row>
        <row r="654">
          <cell r="A654">
            <v>640</v>
          </cell>
          <cell r="B654">
            <v>640</v>
          </cell>
          <cell r="C654" t="str">
            <v>CD-PS-649-2023</v>
          </cell>
          <cell r="D654">
            <v>762</v>
          </cell>
          <cell r="E654" t="str">
            <v>SECOPII</v>
          </cell>
          <cell r="F654" t="str">
            <v>Contratos</v>
          </cell>
          <cell r="G654" t="str">
            <v>17 17. Contrato de Prestación de Servicios</v>
          </cell>
          <cell r="H654" t="str">
            <v xml:space="preserve">31 31-Servicios Profesionales </v>
          </cell>
          <cell r="I654" t="str">
            <v>IVONNE LORENA CHARRY BUITRAGO</v>
          </cell>
          <cell r="J654">
            <v>1030562814</v>
          </cell>
          <cell r="K654" t="str">
            <v>21/09/1989</v>
          </cell>
          <cell r="L654"/>
          <cell r="M654"/>
          <cell r="N654" t="str">
            <v>3 3. Único Contratista</v>
          </cell>
          <cell r="O654" t="str">
            <v>COLOMBIA</v>
          </cell>
          <cell r="P654" t="str">
            <v>CUNDINAMARCA</v>
          </cell>
          <cell r="Q654" t="str">
            <v>BOGOTÁ</v>
          </cell>
          <cell r="R654" t="str">
            <v>Diseñadora gráfica</v>
          </cell>
          <cell r="S654" t="str">
            <v>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establece la 
escala de honorarios de 
la SDMUJER.</v>
          </cell>
          <cell r="T654" t="str">
            <v>LAURA MARCELA TAMI LEAL</v>
          </cell>
          <cell r="U654" t="str">
            <v>1 1. Ley 80</v>
          </cell>
          <cell r="V654" t="str">
            <v>5 5. Contratación directa</v>
          </cell>
          <cell r="W654" t="str">
            <v>6 6. Otro</v>
          </cell>
          <cell r="X654" t="str">
            <v>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762</v>
          </cell>
          <cell r="Y654">
            <v>44970</v>
          </cell>
          <cell r="Z654">
            <v>44977</v>
          </cell>
          <cell r="AA654">
            <v>45279</v>
          </cell>
          <cell r="AB654" t="str">
            <v>MESES</v>
          </cell>
          <cell r="AC654">
            <v>10.066666666666666</v>
          </cell>
          <cell r="AD654" t="str">
            <v>DIAS</v>
          </cell>
          <cell r="AE654">
            <v>302</v>
          </cell>
          <cell r="AF654" t="str">
            <v>https://community.secop.gov.co/Public/Tendering/OpportunityDetail/Index?noticeUID=CO1.NTC.3994014&amp;isFromPublicArea=True&amp;isModal=true&amp;asPopupView=true</v>
          </cell>
          <cell r="AG654">
            <v>44970</v>
          </cell>
          <cell r="AH654" t="str">
            <v>1 1. Inversión</v>
          </cell>
          <cell r="AI654" t="str">
            <v>O23011605510000007676</v>
          </cell>
          <cell r="AJ654">
            <v>951</v>
          </cell>
          <cell r="AK654">
            <v>44930</v>
          </cell>
          <cell r="AL654">
            <v>56650000</v>
          </cell>
          <cell r="AM654">
            <v>711</v>
          </cell>
          <cell r="AN654">
            <v>44971</v>
          </cell>
          <cell r="AO654">
            <v>56650000</v>
          </cell>
          <cell r="AP654" t="str">
            <v>Interno</v>
          </cell>
          <cell r="AQ654" t="str">
            <v>Claudia Marcela Rincón Caicedo</v>
          </cell>
          <cell r="AR654" t="str">
            <v>Jefe Asesora de Comunicaciones</v>
          </cell>
          <cell r="AS654" t="str">
            <v>Oficina Aseosa de Comunicaciones</v>
          </cell>
          <cell r="AT654"/>
          <cell r="AU654">
            <v>56650000</v>
          </cell>
        </row>
        <row r="655">
          <cell r="A655">
            <v>641</v>
          </cell>
          <cell r="B655">
            <v>641</v>
          </cell>
          <cell r="C655" t="str">
            <v>CD-PS-650-2023</v>
          </cell>
          <cell r="D655">
            <v>554</v>
          </cell>
          <cell r="E655" t="str">
            <v>SECOPII</v>
          </cell>
          <cell r="F655" t="str">
            <v>Contratos</v>
          </cell>
          <cell r="G655" t="str">
            <v>17 17. Contrato de Prestación de Servicios</v>
          </cell>
          <cell r="H655" t="str">
            <v xml:space="preserve">31 31-Servicios Profesionales </v>
          </cell>
          <cell r="I655" t="str">
            <v>JEIMY KATERINE LOZANO RIOS</v>
          </cell>
          <cell r="J655">
            <v>1030572953</v>
          </cell>
          <cell r="K655" t="str">
            <v>31/12/1969</v>
          </cell>
          <cell r="L655"/>
          <cell r="M655"/>
          <cell r="N655" t="str">
            <v>3 3. Único Contratista</v>
          </cell>
          <cell r="O655" t="str">
            <v>COLOMBIA</v>
          </cell>
          <cell r="P655" t="str">
            <v>CUNDINAMARCA</v>
          </cell>
          <cell r="Q655" t="str">
            <v>BOGOTÁ</v>
          </cell>
          <cell r="R655" t="str">
            <v>LICENCIADA EN EDUCACION INFANTIL</v>
          </cell>
          <cell r="S655" t="str">
            <v xml:space="preserve">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Las equivalencias a las 
que haya lugar de 
acuerdo con lo 
establecido en la 
Circular 0019 de 2022
y la Resolución No. 
012 de 2017. </v>
          </cell>
          <cell r="T655" t="str">
            <v>LAURA MARCELA TAMI LEAL</v>
          </cell>
          <cell r="U655" t="str">
            <v>1 1. Ley 80</v>
          </cell>
          <cell r="V655" t="str">
            <v>5 5. Contratación directa</v>
          </cell>
          <cell r="W655" t="str">
            <v>6 6. Otro</v>
          </cell>
          <cell r="X655" t="str">
            <v>Prestar servicios profesionales para apoyar en la articulación de acciones que permitan el adecuado funcionamiento zonal de las manzanas del cuidado . PC554</v>
          </cell>
          <cell r="Y655">
            <v>44970</v>
          </cell>
          <cell r="Z655">
            <v>44972</v>
          </cell>
          <cell r="AA655">
            <v>45291</v>
          </cell>
          <cell r="AB655" t="str">
            <v>MESES</v>
          </cell>
          <cell r="AC655">
            <v>10.633333333333333</v>
          </cell>
          <cell r="AD655" t="str">
            <v>DIAS</v>
          </cell>
          <cell r="AE655">
            <v>319</v>
          </cell>
          <cell r="AF655" t="str">
            <v>https://community.secop.gov.co/Public/Tendering/OpportunityDetail/Index?noticeUID=CO1.NTC.3995277&amp;isFromPublicArea=True&amp;isModal=true&amp;asPopupView=true</v>
          </cell>
          <cell r="AG655">
            <v>44970</v>
          </cell>
          <cell r="AH655" t="str">
            <v>1 1. Inversión</v>
          </cell>
          <cell r="AI655" t="str">
            <v>O23011601060000007718</v>
          </cell>
          <cell r="AJ655">
            <v>528</v>
          </cell>
          <cell r="AK655">
            <v>44930</v>
          </cell>
          <cell r="AL655">
            <v>82915000</v>
          </cell>
          <cell r="AM655">
            <v>707</v>
          </cell>
          <cell r="AN655">
            <v>44971</v>
          </cell>
          <cell r="AO655">
            <v>79310000</v>
          </cell>
          <cell r="AP655" t="str">
            <v>Interno</v>
          </cell>
          <cell r="AQ655" t="str">
            <v>Luz Angela Ramirez Salgado</v>
          </cell>
          <cell r="AR655" t="str">
            <v>Directora del Sistema de Cuidado</v>
          </cell>
          <cell r="AS655" t="str">
            <v>Dirección del Sistema de Cuidado</v>
          </cell>
          <cell r="AT655"/>
          <cell r="AU655">
            <v>79310000</v>
          </cell>
        </row>
        <row r="656">
          <cell r="A656">
            <v>642</v>
          </cell>
          <cell r="B656">
            <v>642</v>
          </cell>
          <cell r="C656" t="str">
            <v>CD-PS-651-2023</v>
          </cell>
          <cell r="D656">
            <v>641</v>
          </cell>
          <cell r="E656" t="str">
            <v>SECOPII</v>
          </cell>
          <cell r="F656" t="str">
            <v>Contratos</v>
          </cell>
          <cell r="G656" t="str">
            <v>17 17. Contrato de Prestación de Servicios</v>
          </cell>
          <cell r="H656" t="str">
            <v xml:space="preserve">31 31-Servicios Profesionales </v>
          </cell>
          <cell r="I656" t="str">
            <v>ANA MARIA OSPINA PEDRAZA</v>
          </cell>
          <cell r="J656">
            <v>53911723</v>
          </cell>
          <cell r="K656" t="str">
            <v>22/05/1970</v>
          </cell>
          <cell r="L656"/>
          <cell r="M656"/>
          <cell r="N656" t="str">
            <v>3 3. Único Contratista</v>
          </cell>
          <cell r="O656" t="str">
            <v xml:space="preserve">COLOMBIA </v>
          </cell>
          <cell r="P656" t="str">
            <v>CUNDINAMARCA</v>
          </cell>
          <cell r="Q656" t="str">
            <v>CHIA</v>
          </cell>
          <cell r="R656" t="str">
            <v>politologa
MASTER OF ARTS IN POLITICAL SCIENCE</v>
          </cell>
          <cell r="S656" t="str">
            <v>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cualse verificará y
evidenciará de ser
procedente en la
expedición de la
idoneidad.</v>
          </cell>
          <cell r="T656" t="str">
            <v>LAURA MARCELA TAMI LEAL</v>
          </cell>
          <cell r="U656" t="str">
            <v>1 1. Ley 80</v>
          </cell>
          <cell r="V656" t="str">
            <v>5 5. Contratación directa</v>
          </cell>
          <cell r="W656" t="str">
            <v>6 6. Otro</v>
          </cell>
          <cell r="X656" t="str">
            <v>Prestar servicios profesionales a la Dirección de Derechos y Diseño de Política para apoyar el desarrollo y la implementación "en igualdad:  Sello Distrital de Igualdad de Género", así como en la medición a los sectores de la administración Distrital PC 641</v>
          </cell>
          <cell r="Y656">
            <v>44970</v>
          </cell>
          <cell r="Z656">
            <v>44971</v>
          </cell>
          <cell r="AA656">
            <v>45291</v>
          </cell>
          <cell r="AB656" t="str">
            <v>MESES</v>
          </cell>
          <cell r="AC656">
            <v>10.666666666666666</v>
          </cell>
          <cell r="AD656" t="str">
            <v>DIAS</v>
          </cell>
          <cell r="AE656">
            <v>320</v>
          </cell>
          <cell r="AF656" t="str">
            <v>https://community.secop.gov.co/Public/Tendering/OpportunityDetail/Index?noticeUID=CO1.NTC.3995218&amp;isFromPublicArea=True&amp;isModal=true&amp;asPopupView=true</v>
          </cell>
          <cell r="AG656">
            <v>44970</v>
          </cell>
          <cell r="AH656" t="str">
            <v>1 1. Inversión</v>
          </cell>
          <cell r="AI656" t="str">
            <v>O23011601050000007738</v>
          </cell>
          <cell r="AJ656">
            <v>804</v>
          </cell>
          <cell r="AK656">
            <v>44930</v>
          </cell>
          <cell r="AL656">
            <v>64600000</v>
          </cell>
          <cell r="AM656">
            <v>708</v>
          </cell>
          <cell r="AN656">
            <v>44971</v>
          </cell>
          <cell r="AO656">
            <v>64600000</v>
          </cell>
          <cell r="AP656" t="str">
            <v>Interno</v>
          </cell>
          <cell r="AQ656" t="str">
            <v>Clara López García</v>
          </cell>
          <cell r="AR656" t="str">
            <v>Directora  de Derechos y Diseño de Política</v>
          </cell>
          <cell r="AS656" t="str">
            <v>Dirección de Derechos y Diseño de Política</v>
          </cell>
          <cell r="AT656"/>
          <cell r="AU656">
            <v>64600000</v>
          </cell>
        </row>
        <row r="657">
          <cell r="A657">
            <v>643</v>
          </cell>
          <cell r="B657">
            <v>643</v>
          </cell>
          <cell r="C657" t="str">
            <v>CD-PS-652-2023</v>
          </cell>
          <cell r="D657">
            <v>526</v>
          </cell>
          <cell r="E657" t="str">
            <v>SECOPII</v>
          </cell>
          <cell r="F657" t="str">
            <v>Contratos</v>
          </cell>
          <cell r="G657" t="str">
            <v>17 17. Contrato de Prestación de Servicios</v>
          </cell>
          <cell r="H657" t="str">
            <v xml:space="preserve">31 31-Servicios Profesionales </v>
          </cell>
          <cell r="I657" t="str">
            <v>RUBITH ENID BARRETO BEJARANO</v>
          </cell>
          <cell r="J657">
            <v>65763442</v>
          </cell>
          <cell r="K657" t="str">
            <v>13/11/1974</v>
          </cell>
          <cell r="L657"/>
          <cell r="M657"/>
          <cell r="N657" t="str">
            <v>3 3. Único Contratista</v>
          </cell>
          <cell r="O657" t="str">
            <v>COLOMBIA</v>
          </cell>
          <cell r="P657" t="str">
            <v>BOGOTÁ</v>
          </cell>
          <cell r="Q657" t="str">
            <v>GACHALÁ</v>
          </cell>
          <cell r="R657" t="str">
            <v>PSICOLOGA</v>
          </cell>
          <cell r="S657"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57" t="str">
            <v>LAURA MARCELA TAMI LEAL</v>
          </cell>
          <cell r="U657" t="str">
            <v>1 1. Ley 80</v>
          </cell>
          <cell r="V657" t="str">
            <v>5 5. Contratación directa</v>
          </cell>
          <cell r="W657" t="str">
            <v>6 6. Otro</v>
          </cell>
          <cell r="X657" t="str">
            <v>Prestar servicios profesionales para la orientación psicosocial que se brindará en el Sistema Distrital de Cuidado en el marco de la estrategia de cuidado a cuidadoras. PC526</v>
          </cell>
          <cell r="Y657">
            <v>44970</v>
          </cell>
          <cell r="Z657">
            <v>44971</v>
          </cell>
          <cell r="AA657">
            <v>45291</v>
          </cell>
          <cell r="AB657" t="str">
            <v>MESES</v>
          </cell>
          <cell r="AC657">
            <v>10.666666666666666</v>
          </cell>
          <cell r="AD657" t="str">
            <v>DIAS</v>
          </cell>
          <cell r="AE657">
            <v>320</v>
          </cell>
          <cell r="AF657" t="str">
            <v>https://community.secop.gov.co/Public/Tendering/OpportunityDetail/Index?noticeUID=CO1.NTC.3996016&amp;isFromPublicArea=True&amp;isModal=true&amp;asPopupView=true</v>
          </cell>
          <cell r="AG657">
            <v>44970</v>
          </cell>
          <cell r="AH657" t="str">
            <v>1 1. Inversión</v>
          </cell>
          <cell r="AI657" t="str">
            <v>O23011601060000007718</v>
          </cell>
          <cell r="AJ657">
            <v>483</v>
          </cell>
          <cell r="AK657">
            <v>44930</v>
          </cell>
          <cell r="AL657">
            <v>59225000</v>
          </cell>
          <cell r="AM657">
            <v>715</v>
          </cell>
          <cell r="AN657">
            <v>44971</v>
          </cell>
          <cell r="AO657">
            <v>56650000</v>
          </cell>
          <cell r="AP657" t="str">
            <v>Interno</v>
          </cell>
          <cell r="AQ657" t="str">
            <v>Luz Angela Ramirez Salgado</v>
          </cell>
          <cell r="AR657" t="str">
            <v>Directora del Sistema de Cuidado</v>
          </cell>
          <cell r="AS657" t="str">
            <v>Dirección del Sistema de Cuidado</v>
          </cell>
          <cell r="AT657"/>
          <cell r="AU657">
            <v>56650000</v>
          </cell>
        </row>
        <row r="658">
          <cell r="A658">
            <v>644</v>
          </cell>
          <cell r="B658">
            <v>644</v>
          </cell>
          <cell r="C658" t="str">
            <v>CD-PS-653-2023</v>
          </cell>
          <cell r="D658">
            <v>624</v>
          </cell>
          <cell r="E658" t="str">
            <v>SECOPII</v>
          </cell>
          <cell r="F658" t="str">
            <v>Contratos</v>
          </cell>
          <cell r="G658" t="str">
            <v>17 17. Contrato de Prestación de Servicios</v>
          </cell>
          <cell r="H658" t="str">
            <v xml:space="preserve">31 31-Servicios Profesionales </v>
          </cell>
          <cell r="I658" t="str">
            <v>DANIELA  MORA SAAVEDRA</v>
          </cell>
          <cell r="J658">
            <v>1010203894</v>
          </cell>
          <cell r="K658" t="str">
            <v>22/08/1992</v>
          </cell>
          <cell r="L658"/>
          <cell r="M658"/>
          <cell r="N658" t="str">
            <v>3 3. Único Contratista</v>
          </cell>
          <cell r="O658" t="str">
            <v xml:space="preserve">COLOMBIA </v>
          </cell>
          <cell r="P658" t="str">
            <v>CUNDINAMARCA</v>
          </cell>
          <cell r="Q658" t="str">
            <v>BOGOTA D.C</v>
          </cell>
          <cell r="R658" t="str">
            <v>POLITOLÓGA ESPECIALISTA EN FINANZAS PÚBLICAS</v>
          </cell>
          <cell r="S658"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658" t="str">
            <v>LAURA MARCELA TAMI LEAL</v>
          </cell>
          <cell r="U658" t="str">
            <v>1 1. Ley 80</v>
          </cell>
          <cell r="V658" t="str">
            <v>5 5. Contratación directa</v>
          </cell>
          <cell r="W658" t="str">
            <v>6 6. Otro</v>
          </cell>
          <cell r="X658" t="str">
            <v>Apoyar técnicamente la implementación de la Política Pública de Mujeres y Equidad de Género en el marco de los derechos PC 624</v>
          </cell>
          <cell r="Y658">
            <v>44970</v>
          </cell>
          <cell r="Z658">
            <v>44971</v>
          </cell>
          <cell r="AA658">
            <v>45291</v>
          </cell>
          <cell r="AB658" t="str">
            <v>MESES</v>
          </cell>
          <cell r="AC658">
            <v>10.666666666666666</v>
          </cell>
          <cell r="AD658" t="str">
            <v>DIAS</v>
          </cell>
          <cell r="AE658">
            <v>320</v>
          </cell>
          <cell r="AF658" t="str">
            <v>https://community.secop.gov.co/Public/Tendering/OpportunityDetail/Index?noticeUID=CO1.NTC.3995290&amp;isFromPublicArea=True&amp;isModal=true&amp;asPopupView=true</v>
          </cell>
          <cell r="AG658">
            <v>44970</v>
          </cell>
          <cell r="AH658" t="str">
            <v>1 1. Inversión</v>
          </cell>
          <cell r="AI658" t="str">
            <v>O23011601050000007738</v>
          </cell>
          <cell r="AJ658">
            <v>796</v>
          </cell>
          <cell r="AK658">
            <v>44930</v>
          </cell>
          <cell r="AL658">
            <v>73645000</v>
          </cell>
          <cell r="AM658">
            <v>710</v>
          </cell>
          <cell r="AN658">
            <v>44971</v>
          </cell>
          <cell r="AO658">
            <v>73645000</v>
          </cell>
          <cell r="AP658" t="str">
            <v>Interno</v>
          </cell>
          <cell r="AQ658" t="str">
            <v>Clara López García</v>
          </cell>
          <cell r="AR658" t="str">
            <v>Directora  de Derechos y Diseño de Política</v>
          </cell>
          <cell r="AS658" t="str">
            <v>Dirección de Derechos y Diseño de Política</v>
          </cell>
          <cell r="AT658"/>
          <cell r="AU658">
            <v>73645000</v>
          </cell>
        </row>
        <row r="659">
          <cell r="A659">
            <v>645</v>
          </cell>
          <cell r="B659">
            <v>645</v>
          </cell>
          <cell r="C659" t="str">
            <v>CD-PS-654-2023</v>
          </cell>
          <cell r="D659">
            <v>17</v>
          </cell>
          <cell r="E659" t="str">
            <v>SECOPII</v>
          </cell>
          <cell r="F659" t="str">
            <v>Contratos</v>
          </cell>
          <cell r="G659" t="str">
            <v>17 17. Contrato de Prestación de Servicios</v>
          </cell>
          <cell r="H659" t="str">
            <v xml:space="preserve">31 31-Servicios Profesionales </v>
          </cell>
          <cell r="I659" t="str">
            <v>DIANA PATRICIA PULIDO MARTINEZ</v>
          </cell>
          <cell r="J659">
            <v>1014214679</v>
          </cell>
          <cell r="K659" t="str">
            <v>31/12/1969</v>
          </cell>
          <cell r="L659"/>
          <cell r="M659"/>
          <cell r="N659" t="str">
            <v>3 3. Único Contratista</v>
          </cell>
          <cell r="O659" t="str">
            <v>COLOMBIA</v>
          </cell>
          <cell r="P659" t="str">
            <v>CUNDINAMARCA</v>
          </cell>
          <cell r="Q659" t="str">
            <v>BOGOTA D.C</v>
          </cell>
          <cell r="R659" t="str">
            <v>ANTROPOLOGA</v>
          </cell>
          <cell r="S659"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659" t="str">
            <v>LAURA MARCELA TAMI LEAL</v>
          </cell>
          <cell r="U659" t="str">
            <v>1 1. Ley 80</v>
          </cell>
          <cell r="V659" t="str">
            <v>5 5. Contratación directa</v>
          </cell>
          <cell r="W659" t="str">
            <v>6 6. Otro</v>
          </cell>
          <cell r="X659"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PC17</v>
          </cell>
          <cell r="Y659">
            <v>44971</v>
          </cell>
          <cell r="Z659">
            <v>44973</v>
          </cell>
          <cell r="AA659">
            <v>45291</v>
          </cell>
          <cell r="AB659" t="str">
            <v>MESES</v>
          </cell>
          <cell r="AC659">
            <v>10.6</v>
          </cell>
          <cell r="AD659" t="str">
            <v>DIAS</v>
          </cell>
          <cell r="AE659">
            <v>318</v>
          </cell>
          <cell r="AF659" t="str">
            <v>https://community.secop.gov.co/Public/Tendering/OpportunityDetail/Index?noticeUID=CO1.NTC.3997190&amp;isFromPublicArea=True&amp;isModal=true&amp;asPopupView=true</v>
          </cell>
          <cell r="AG659">
            <v>44971</v>
          </cell>
          <cell r="AH659" t="str">
            <v>1 1. Inversión</v>
          </cell>
          <cell r="AI659" t="str">
            <v>O23011601050000007671</v>
          </cell>
          <cell r="AJ659">
            <v>162</v>
          </cell>
          <cell r="AK659">
            <v>44930</v>
          </cell>
          <cell r="AL659">
            <v>72772000</v>
          </cell>
          <cell r="AM659">
            <v>723</v>
          </cell>
          <cell r="AN659">
            <v>44972</v>
          </cell>
          <cell r="AO659">
            <v>72772000</v>
          </cell>
          <cell r="AP659" t="str">
            <v>Interno</v>
          </cell>
          <cell r="AQ659" t="str">
            <v>Marcia Yazmin Castro Ramirez</v>
          </cell>
          <cell r="AR659" t="str">
            <v>Directora de Enfoque Diferencial</v>
          </cell>
          <cell r="AS659" t="str">
            <v>Dirección de Enfoque Diferencial</v>
          </cell>
          <cell r="AT659"/>
          <cell r="AU659">
            <v>72772000</v>
          </cell>
        </row>
        <row r="660">
          <cell r="A660">
            <v>646</v>
          </cell>
          <cell r="B660">
            <v>646</v>
          </cell>
          <cell r="C660" t="str">
            <v>CD-PS-655-2023</v>
          </cell>
          <cell r="D660">
            <v>179</v>
          </cell>
          <cell r="E660" t="str">
            <v>SECOPII</v>
          </cell>
          <cell r="F660" t="str">
            <v>Contratos</v>
          </cell>
          <cell r="G660" t="str">
            <v>17 17. Contrato de Prestación de Servicios</v>
          </cell>
          <cell r="H660" t="str">
            <v xml:space="preserve">31 31-Servicios Profesionales </v>
          </cell>
          <cell r="I660" t="str">
            <v>LUISA MARIA ROMERO MONTES</v>
          </cell>
          <cell r="J660">
            <v>1018420718</v>
          </cell>
          <cell r="K660" t="str">
            <v>31/12/1969</v>
          </cell>
          <cell r="L660"/>
          <cell r="M660"/>
          <cell r="N660" t="str">
            <v>3 3. Único Contratista</v>
          </cell>
          <cell r="O660" t="str">
            <v xml:space="preserve">COLOMBIA </v>
          </cell>
          <cell r="P660" t="str">
            <v xml:space="preserve">BOGOTÁ </v>
          </cell>
          <cell r="Q660" t="str">
            <v xml:space="preserve">BOGOTÁ </v>
          </cell>
          <cell r="R660" t="str">
            <v>PSICOLOGA
MAESTRIA EN DERECHO</v>
          </cell>
          <cell r="S660" t="str">
            <v>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v>
          </cell>
          <cell r="T660" t="str">
            <v>LAURA MARCELA TAMI LEAL</v>
          </cell>
          <cell r="U660" t="str">
            <v>1 1. Ley 80</v>
          </cell>
          <cell r="V660" t="str">
            <v>5 5. Contratación directa</v>
          </cell>
          <cell r="W660" t="str">
            <v>6 6. Otro</v>
          </cell>
          <cell r="X660"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179</v>
          </cell>
          <cell r="Y660">
            <v>44971</v>
          </cell>
          <cell r="Z660">
            <v>44972</v>
          </cell>
          <cell r="AA660">
            <v>45274</v>
          </cell>
          <cell r="AB660" t="str">
            <v>MESES</v>
          </cell>
          <cell r="AC660">
            <v>10.066666666666666</v>
          </cell>
          <cell r="AD660" t="str">
            <v>DIAS</v>
          </cell>
          <cell r="AE660">
            <v>302</v>
          </cell>
          <cell r="AF660" t="str">
            <v>https://community.secop.gov.co/Public/Tendering/OpportunityDetail/Index?noticeUID=CO1.NTC.3997455&amp;isFromPublicArea=True&amp;isModal=true&amp;asPopupView=true</v>
          </cell>
          <cell r="AG660">
            <v>44971</v>
          </cell>
          <cell r="AH660" t="str">
            <v>1 1. Inversión</v>
          </cell>
          <cell r="AI660" t="str">
            <v>O23011603400000007672</v>
          </cell>
          <cell r="AJ660">
            <v>967</v>
          </cell>
          <cell r="AK660">
            <v>44930</v>
          </cell>
          <cell r="AL660">
            <v>63280000</v>
          </cell>
          <cell r="AM660">
            <v>717</v>
          </cell>
          <cell r="AN660">
            <v>44971</v>
          </cell>
          <cell r="AO660">
            <v>63280000</v>
          </cell>
          <cell r="AP660" t="str">
            <v>Interno</v>
          </cell>
          <cell r="AQ660" t="str">
            <v>Lisa Cristina Gomez Camargo</v>
          </cell>
          <cell r="AR660" t="str">
            <v>Subsecretaria de Fortalecimiento de Capacidades y Oportunidades</v>
          </cell>
          <cell r="AS660" t="str">
            <v>Subsecretaría de Fortalecimiento de Capacidades y Oportunidades</v>
          </cell>
          <cell r="AT660"/>
          <cell r="AU660">
            <v>63280000</v>
          </cell>
        </row>
        <row r="661">
          <cell r="A661">
            <v>647</v>
          </cell>
          <cell r="B661">
            <v>647</v>
          </cell>
          <cell r="C661" t="str">
            <v>CD-PS-656-2023</v>
          </cell>
          <cell r="D661">
            <v>535</v>
          </cell>
          <cell r="E661" t="str">
            <v>SECOPII</v>
          </cell>
          <cell r="F661" t="str">
            <v>Contratos</v>
          </cell>
          <cell r="G661" t="str">
            <v>17 17. Contrato de Prestación de Servicios</v>
          </cell>
          <cell r="H661" t="str">
            <v xml:space="preserve">31 31-Servicios Profesionales </v>
          </cell>
          <cell r="I661" t="str">
            <v>KAREN CRISTINA MARTINEZ SIERRA</v>
          </cell>
          <cell r="J661">
            <v>1030591493</v>
          </cell>
          <cell r="K661" t="str">
            <v>06/04/1991</v>
          </cell>
          <cell r="L661"/>
          <cell r="M661"/>
          <cell r="N661" t="str">
            <v>3 3. Único Contratista</v>
          </cell>
          <cell r="O661" t="str">
            <v>COLOMBIA</v>
          </cell>
          <cell r="P661" t="str">
            <v>GUAVIARE</v>
          </cell>
          <cell r="Q661" t="str">
            <v>SAN JOSE DEL GUAVIARE</v>
          </cell>
          <cell r="R661" t="str">
            <v>Psicologa</v>
          </cell>
          <cell r="S661"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61" t="str">
            <v>LAURA MARCELA TAMI LEAL</v>
          </cell>
          <cell r="U661" t="str">
            <v>1 1. Ley 80</v>
          </cell>
          <cell r="V661" t="str">
            <v>5 5. Contratación directa</v>
          </cell>
          <cell r="W661" t="str">
            <v>6 6. Otro</v>
          </cell>
          <cell r="X661" t="str">
            <v>Prestar servicios profesionales para la orientación psicosocial que se brindará en el Sistema Distrital de Cuidado en el marco de la estrategia de cuidado a cuidadoras. PC535</v>
          </cell>
          <cell r="Y661">
            <v>44971</v>
          </cell>
          <cell r="Z661">
            <v>44972</v>
          </cell>
          <cell r="AA661">
            <v>45291</v>
          </cell>
          <cell r="AB661" t="str">
            <v>MESES</v>
          </cell>
          <cell r="AC661">
            <v>10.633333333333333</v>
          </cell>
          <cell r="AD661" t="str">
            <v>DIAS</v>
          </cell>
          <cell r="AE661">
            <v>319</v>
          </cell>
          <cell r="AF661" t="str">
            <v>https://community.secop.gov.co/Public/Tendering/OpportunityDetail/Index?noticeUID=CO1.NTC.3998018&amp;isFromPublicArea=True&amp;isModal=true&amp;asPopupView=true</v>
          </cell>
          <cell r="AG661">
            <v>44971</v>
          </cell>
          <cell r="AH661" t="str">
            <v>1 1. Inversión</v>
          </cell>
          <cell r="AI661" t="str">
            <v>O23011601060000007718</v>
          </cell>
          <cell r="AJ661">
            <v>492</v>
          </cell>
          <cell r="AK661">
            <v>44930</v>
          </cell>
          <cell r="AL661">
            <v>58710000</v>
          </cell>
          <cell r="AM661">
            <v>716</v>
          </cell>
          <cell r="AN661">
            <v>44971</v>
          </cell>
          <cell r="AO661">
            <v>56650000</v>
          </cell>
          <cell r="AP661" t="str">
            <v>Interno</v>
          </cell>
          <cell r="AQ661" t="str">
            <v>Luz Angela Ramirez Salgado</v>
          </cell>
          <cell r="AR661" t="str">
            <v>Directora del Sistema de Cuidado</v>
          </cell>
          <cell r="AS661" t="str">
            <v>Dirección del Sistema de Cuidado</v>
          </cell>
          <cell r="AT661"/>
          <cell r="AU661">
            <v>56650000</v>
          </cell>
        </row>
        <row r="662">
          <cell r="A662">
            <v>648</v>
          </cell>
          <cell r="B662">
            <v>648</v>
          </cell>
          <cell r="C662" t="str">
            <v>CD-PS-657-2023</v>
          </cell>
          <cell r="D662">
            <v>180</v>
          </cell>
          <cell r="E662" t="str">
            <v>SECOPII</v>
          </cell>
          <cell r="F662" t="str">
            <v>Contratos</v>
          </cell>
          <cell r="G662" t="str">
            <v>17 17. Contrato de Prestación de Servicios</v>
          </cell>
          <cell r="H662" t="str">
            <v xml:space="preserve">31 31-Servicios Profesionales </v>
          </cell>
          <cell r="I662" t="str">
            <v>BEATRIZ HELENA ZAMORA GONZALEZ</v>
          </cell>
          <cell r="J662">
            <v>52866026</v>
          </cell>
          <cell r="K662" t="str">
            <v>31/12/1969</v>
          </cell>
          <cell r="L662"/>
          <cell r="M662"/>
          <cell r="N662" t="str">
            <v>3 3. Único Contratista</v>
          </cell>
          <cell r="O662" t="str">
            <v>COLOMBIA</v>
          </cell>
          <cell r="P662" t="str">
            <v>CUNDINAMARCA</v>
          </cell>
          <cell r="Q662" t="str">
            <v>BOGOTA</v>
          </cell>
          <cell r="R662" t="str">
            <v>INGENIERIA INDUTRIAL</v>
          </cell>
          <cell r="S662" t="str">
            <v>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v>
          </cell>
          <cell r="T662" t="str">
            <v>LAURA MARCELA TAMI LEAL</v>
          </cell>
          <cell r="U662" t="str">
            <v>1 1. Ley 80</v>
          </cell>
          <cell r="V662" t="str">
            <v>5 5. Contratación directa</v>
          </cell>
          <cell r="W662" t="str">
            <v>6 6. Otro</v>
          </cell>
          <cell r="X662"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180</v>
          </cell>
          <cell r="Y662">
            <v>44971</v>
          </cell>
          <cell r="Z662">
            <v>44972</v>
          </cell>
          <cell r="AA662">
            <v>45274</v>
          </cell>
          <cell r="AB662" t="str">
            <v>MESES</v>
          </cell>
          <cell r="AC662">
            <v>10.066666666666666</v>
          </cell>
          <cell r="AD662" t="str">
            <v>DIAS</v>
          </cell>
          <cell r="AE662">
            <v>302</v>
          </cell>
          <cell r="AF662" t="str">
            <v>https://community.secop.gov.co/Public/Tendering/OpportunityDetail/Index?noticeUID=CO1.NTC.3999601&amp;isFromPublicArea=True&amp;isModal=true&amp;asPopupView=true</v>
          </cell>
          <cell r="AG662">
            <v>44971</v>
          </cell>
          <cell r="AH662" t="str">
            <v>1 1. Inversión</v>
          </cell>
          <cell r="AI662" t="str">
            <v>O23011603400000007672</v>
          </cell>
          <cell r="AJ662">
            <v>968</v>
          </cell>
          <cell r="AK662">
            <v>44930</v>
          </cell>
          <cell r="AL662">
            <v>63280000</v>
          </cell>
          <cell r="AM662">
            <v>719</v>
          </cell>
          <cell r="AN662">
            <v>44972</v>
          </cell>
          <cell r="AO662">
            <v>63280000</v>
          </cell>
          <cell r="AP662" t="str">
            <v>Interno</v>
          </cell>
          <cell r="AQ662" t="str">
            <v>Lisa Cristina Gomez Camargo</v>
          </cell>
          <cell r="AR662" t="str">
            <v>Subsecretaria de Fortalecimiento de Capacidades y Oportunidades</v>
          </cell>
          <cell r="AS662" t="str">
            <v>Subsecretaría de Fortalecimiento de Capacidades y Oportunidades</v>
          </cell>
          <cell r="AT662"/>
          <cell r="AU662">
            <v>63280000</v>
          </cell>
        </row>
        <row r="663">
          <cell r="A663">
            <v>649</v>
          </cell>
          <cell r="B663">
            <v>649</v>
          </cell>
          <cell r="C663" t="str">
            <v>CD-PS-658-2023</v>
          </cell>
          <cell r="D663">
            <v>181</v>
          </cell>
          <cell r="E663" t="str">
            <v>SECOPII</v>
          </cell>
          <cell r="F663" t="str">
            <v>Contratos</v>
          </cell>
          <cell r="G663" t="str">
            <v>17 17. Contrato de Prestación de Servicios</v>
          </cell>
          <cell r="H663" t="str">
            <v xml:space="preserve">31 31-Servicios Profesionales </v>
          </cell>
          <cell r="I663" t="str">
            <v>RUBY AURORA CALDERON CASTELLANOS</v>
          </cell>
          <cell r="J663">
            <v>52028342</v>
          </cell>
          <cell r="K663" t="str">
            <v>11/06/1970</v>
          </cell>
          <cell r="L663"/>
          <cell r="M663"/>
          <cell r="N663" t="str">
            <v>3 3. Único Contratista</v>
          </cell>
          <cell r="O663" t="str">
            <v>COLOMBIA</v>
          </cell>
          <cell r="P663" t="str">
            <v>CUNDINAMARCA</v>
          </cell>
          <cell r="Q663" t="str">
            <v>BOGOTA</v>
          </cell>
          <cell r="R663" t="str">
            <v>INGENIERA DE SISTEMAS</v>
          </cell>
          <cell r="S663" t="str">
            <v>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v>
          </cell>
          <cell r="T663" t="str">
            <v>LAURA MARCELA TAMI LEAL</v>
          </cell>
          <cell r="U663" t="str">
            <v>1 1. Ley 80</v>
          </cell>
          <cell r="V663" t="str">
            <v>5 5. Contratación directa</v>
          </cell>
          <cell r="W663" t="str">
            <v>6 6. Otro</v>
          </cell>
          <cell r="X663"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181</v>
          </cell>
          <cell r="Y663">
            <v>44971</v>
          </cell>
          <cell r="Z663">
            <v>44972</v>
          </cell>
          <cell r="AA663">
            <v>45274</v>
          </cell>
          <cell r="AB663" t="str">
            <v>MESES</v>
          </cell>
          <cell r="AC663">
            <v>10.066666666666666</v>
          </cell>
          <cell r="AD663" t="str">
            <v>DIAS</v>
          </cell>
          <cell r="AE663">
            <v>302</v>
          </cell>
          <cell r="AF663" t="str">
            <v>https://community.secop.gov.co/Public/Tendering/OpportunityDetail/Index?noticeUID=CO1.NTC.3999547&amp;isFromPublicArea=True&amp;isModal=true&amp;asPopupView=true</v>
          </cell>
          <cell r="AG663">
            <v>44971</v>
          </cell>
          <cell r="AH663" t="str">
            <v>1 1. Inversión</v>
          </cell>
          <cell r="AI663" t="str">
            <v>O23011603400000007672</v>
          </cell>
          <cell r="AJ663">
            <v>969</v>
          </cell>
          <cell r="AK663">
            <v>44930</v>
          </cell>
          <cell r="AL663">
            <v>63280000</v>
          </cell>
          <cell r="AM663">
            <v>721</v>
          </cell>
          <cell r="AN663">
            <v>44972</v>
          </cell>
          <cell r="AO663">
            <v>63280000</v>
          </cell>
          <cell r="AP663" t="str">
            <v>Interno</v>
          </cell>
          <cell r="AQ663" t="str">
            <v>Lisa Cristina Gomez Camargo</v>
          </cell>
          <cell r="AR663" t="str">
            <v>Subsecretaria de Fortalecimiento de Capacidades y Oportunidades</v>
          </cell>
          <cell r="AS663" t="str">
            <v>Subsecretaría de Fortalecimiento de Capacidades y Oportunidades</v>
          </cell>
          <cell r="AT663"/>
          <cell r="AU663">
            <v>63280000</v>
          </cell>
        </row>
        <row r="664">
          <cell r="A664">
            <v>650</v>
          </cell>
          <cell r="B664">
            <v>650</v>
          </cell>
          <cell r="C664" t="str">
            <v>CD-PS-659-2023</v>
          </cell>
          <cell r="D664">
            <v>393</v>
          </cell>
          <cell r="E664" t="str">
            <v>SECOPII</v>
          </cell>
          <cell r="F664" t="str">
            <v>Contratos</v>
          </cell>
          <cell r="G664" t="str">
            <v>17 17. Contrato de Prestación de Servicios</v>
          </cell>
          <cell r="H664" t="str">
            <v xml:space="preserve">31 31-Servicios Profesionales </v>
          </cell>
          <cell r="I664" t="str">
            <v>ANDREA  RESTREPO RESTREPO</v>
          </cell>
          <cell r="J664">
            <v>52274601</v>
          </cell>
          <cell r="K664" t="str">
            <v>14/12/1976</v>
          </cell>
          <cell r="L664"/>
          <cell r="M664"/>
          <cell r="N664" t="str">
            <v>3 3. Único Contratista</v>
          </cell>
          <cell r="O664" t="str">
            <v>COLOMBIA</v>
          </cell>
          <cell r="P664" t="str">
            <v>BOGOTÁ</v>
          </cell>
          <cell r="Q664" t="str">
            <v>BOGOTÁ</v>
          </cell>
          <cell r="R664" t="str">
            <v>HISTORIADORA</v>
          </cell>
          <cell r="S664" t="str">
            <v xml:space="preserve">Título Profesional con tarjeta 
profesional cuando sea aplicable, en 
las disciplinas académicas del núcleo 
básico del conocimiento – NBC de: 
Antropología, Artes Liberales;
Derecho y afines, Ciencia Política y 
Relaciones Internacionales; 
Geografía, Historia; Sociología, 
Trabajo Social y afines; 
Título de especialización en: Áreas 
afines 
Mínimo doce (12) 
meses de experiencia
profesional
Título de especialización 
por dos (2) años de 
experiencia profesional o 
viceversa (art. 4 
Resolución Interna 0012 
de 2017) </v>
          </cell>
          <cell r="T664" t="str">
            <v>LAURA MARCELA TAMI LEAL</v>
          </cell>
          <cell r="U664" t="str">
            <v>1 1. Ley 80</v>
          </cell>
          <cell r="V664" t="str">
            <v>5 5. Contratación directa</v>
          </cell>
          <cell r="W664" t="str">
            <v>6 6. Otro</v>
          </cell>
          <cell r="X664" t="str">
            <v>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393</v>
          </cell>
          <cell r="Y664">
            <v>44971</v>
          </cell>
          <cell r="Z664">
            <v>44974</v>
          </cell>
          <cell r="AA664">
            <v>45276</v>
          </cell>
          <cell r="AB664" t="str">
            <v>MESES</v>
          </cell>
          <cell r="AC664">
            <v>10.066666666666666</v>
          </cell>
          <cell r="AD664" t="str">
            <v>DIAS</v>
          </cell>
          <cell r="AE664">
            <v>302</v>
          </cell>
          <cell r="AF664" t="str">
            <v>https://community.secop.gov.co/Public/Tendering/OpportunityDetail/Index?noticeUID=CO1.NTC.4001082&amp;isFromPublicArea=True&amp;isModal=true&amp;asPopupView=true</v>
          </cell>
          <cell r="AG664">
            <v>44971</v>
          </cell>
          <cell r="AH664" t="str">
            <v>1 1. Inversión</v>
          </cell>
          <cell r="AI664" t="str">
            <v>O23011601020000007675</v>
          </cell>
          <cell r="AJ664">
            <v>316</v>
          </cell>
          <cell r="AK664">
            <v>44930</v>
          </cell>
          <cell r="AL664">
            <v>65180000</v>
          </cell>
          <cell r="AM664">
            <v>727</v>
          </cell>
          <cell r="AN664">
            <v>44972</v>
          </cell>
          <cell r="AO664">
            <v>65180000</v>
          </cell>
          <cell r="AP664" t="str">
            <v>Interno</v>
          </cell>
          <cell r="AQ664" t="str">
            <v>Marcela Enciso Gaitan</v>
          </cell>
          <cell r="AR664" t="str">
            <v>Directora de Territorialización de Derechos y Participación</v>
          </cell>
          <cell r="AS664" t="str">
            <v>Dirección de Territorialización de Derechos y Participación</v>
          </cell>
          <cell r="AT664"/>
          <cell r="AU664">
            <v>65180000</v>
          </cell>
        </row>
        <row r="665">
          <cell r="A665">
            <v>651</v>
          </cell>
          <cell r="B665">
            <v>651</v>
          </cell>
          <cell r="C665" t="str">
            <v>CD-PS-660-2023</v>
          </cell>
          <cell r="D665">
            <v>394</v>
          </cell>
          <cell r="E665" t="str">
            <v>SECOPII</v>
          </cell>
          <cell r="F665" t="str">
            <v>Contratos</v>
          </cell>
          <cell r="G665" t="str">
            <v>17 17. Contrato de Prestación de Servicios</v>
          </cell>
          <cell r="H665" t="str">
            <v xml:space="preserve">31 31-Servicios Profesionales </v>
          </cell>
          <cell r="I665" t="str">
            <v>ANGELICA MARIA RODRIGUEZ CELY</v>
          </cell>
          <cell r="J665">
            <v>52959467</v>
          </cell>
          <cell r="K665" t="str">
            <v>01/08/1984</v>
          </cell>
          <cell r="L665"/>
          <cell r="M665"/>
          <cell r="N665" t="str">
            <v>3 3. Único Contratista</v>
          </cell>
          <cell r="O665" t="str">
            <v>COLOMBIA</v>
          </cell>
          <cell r="P665" t="str">
            <v>CUNDINAMARCA</v>
          </cell>
          <cell r="Q665" t="str">
            <v>BOGOTÁ</v>
          </cell>
          <cell r="R665" t="str">
            <v>abogada</v>
          </cell>
          <cell r="S665" t="str">
            <v>Título Profesional con tarjeta 
profesional cuando sea aplicable, en 
las disciplinas académicas del núcleo 
básico del conocimiento – NBC de: 
Antropología, Artes Liberales;
Derecho y afines, Ciencia Política y 
Relaciones Internacionales; 
Geografía, Historia; Sociología, 
Trabajo Social y afines; 
Título de especialización en: Áreas 
afines
Mínimo doce (12) 
meses de experiencia
profesional
Título de especialización 
por dos (2) años de 
experiencia profesional o 
viceversa (art. 4 
Resolución Interna 0012 
de 2017)</v>
          </cell>
          <cell r="T665" t="str">
            <v>LAURA MARCELA TAMI LEAL</v>
          </cell>
          <cell r="U665" t="str">
            <v>1 1. Ley 80</v>
          </cell>
          <cell r="V665" t="str">
            <v>5 5. Contratación directa</v>
          </cell>
          <cell r="W665" t="str">
            <v>6 6. Otro</v>
          </cell>
          <cell r="X665" t="str">
            <v>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394</v>
          </cell>
          <cell r="Y665">
            <v>44971</v>
          </cell>
          <cell r="Z665">
            <v>44977</v>
          </cell>
          <cell r="AA665">
            <v>45279</v>
          </cell>
          <cell r="AB665" t="str">
            <v>MESES</v>
          </cell>
          <cell r="AC665">
            <v>10.066666666666666</v>
          </cell>
          <cell r="AD665" t="str">
            <v>DIAS</v>
          </cell>
          <cell r="AE665">
            <v>302</v>
          </cell>
          <cell r="AF665" t="str">
            <v>https://community.secop.gov.co/Public/Tendering/OpportunityDetail/Index?noticeUID=CO1.NTC.4001378&amp;isFromPublicArea=True&amp;isModal=true&amp;asPopupView=true</v>
          </cell>
          <cell r="AG665">
            <v>44971</v>
          </cell>
          <cell r="AH665" t="str">
            <v>1 1. Inversión</v>
          </cell>
          <cell r="AI665" t="str">
            <v>O23011601020000007675</v>
          </cell>
          <cell r="AJ665">
            <v>324</v>
          </cell>
          <cell r="AK665">
            <v>44930</v>
          </cell>
          <cell r="AL665">
            <v>65180000</v>
          </cell>
          <cell r="AM665">
            <v>725</v>
          </cell>
          <cell r="AN665">
            <v>44972</v>
          </cell>
          <cell r="AO665">
            <v>65180000</v>
          </cell>
          <cell r="AP665" t="str">
            <v>Interno</v>
          </cell>
          <cell r="AQ665" t="str">
            <v>Marcela Enciso Gaitan</v>
          </cell>
          <cell r="AR665" t="str">
            <v>Directora de Territorialización de Derechos y Participación</v>
          </cell>
          <cell r="AS665" t="str">
            <v>Dirección de Territorialización de Derechos y Participación</v>
          </cell>
          <cell r="AT665"/>
          <cell r="AU665">
            <v>65180000</v>
          </cell>
        </row>
        <row r="666">
          <cell r="A666">
            <v>652</v>
          </cell>
          <cell r="B666">
            <v>652</v>
          </cell>
          <cell r="C666" t="str">
            <v>CD-PS-661-2023</v>
          </cell>
          <cell r="D666">
            <v>21</v>
          </cell>
          <cell r="E666" t="str">
            <v>SECOPII</v>
          </cell>
          <cell r="F666" t="str">
            <v>Contratos</v>
          </cell>
          <cell r="G666" t="str">
            <v>17 17. Contrato de Prestación de Servicios</v>
          </cell>
          <cell r="H666" t="str">
            <v xml:space="preserve">31 31-Servicios Profesionales </v>
          </cell>
          <cell r="I666" t="str">
            <v>ANDREA INES MENDEZ LATORRE</v>
          </cell>
          <cell r="J666">
            <v>1018467814</v>
          </cell>
          <cell r="K666" t="str">
            <v>31/12/1969</v>
          </cell>
          <cell r="L666"/>
          <cell r="M666"/>
          <cell r="N666" t="str">
            <v>3 3. Único Contratista</v>
          </cell>
          <cell r="O666" t="str">
            <v xml:space="preserve">COLOMBIA </v>
          </cell>
          <cell r="P666" t="str">
            <v>CUNDINAMARCA</v>
          </cell>
          <cell r="Q666" t="str">
            <v>BOGOTA D.C</v>
          </cell>
          <cell r="R666" t="str">
            <v>LICENCIADA EN EDUCACION BASICA CON ENFASIS EN CIENCIAS SOCIALES</v>
          </cell>
          <cell r="S666"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666" t="str">
            <v>LAURA MARCELA TAMI LEAL</v>
          </cell>
          <cell r="U666" t="str">
            <v>1 1. Ley 80</v>
          </cell>
          <cell r="V666" t="str">
            <v>5 5. Contratación directa</v>
          </cell>
          <cell r="W666" t="str">
            <v>6 6. Otro</v>
          </cell>
          <cell r="X666" t="str">
            <v>Apoyar la elaboración e implementación de las estrategias y acciones afirmativas dirigidas al desarrollo de capacidades de las mujeres en toda su diversidad. PC21</v>
          </cell>
          <cell r="Y666">
            <v>44971</v>
          </cell>
          <cell r="Z666">
            <v>44973</v>
          </cell>
          <cell r="AA666">
            <v>45291</v>
          </cell>
          <cell r="AB666" t="str">
            <v>MESES</v>
          </cell>
          <cell r="AC666">
            <v>10.6</v>
          </cell>
          <cell r="AD666" t="str">
            <v>DIAS</v>
          </cell>
          <cell r="AE666">
            <v>318</v>
          </cell>
          <cell r="AF666" t="str">
            <v>https://community.secop.gov.co/Public/Tendering/OpportunityDetail/Index?noticeUID=CO1.NTC.3999552&amp;isFromPublicArea=True&amp;isModal=true&amp;asPopupView=true</v>
          </cell>
          <cell r="AG666">
            <v>44971</v>
          </cell>
          <cell r="AH666" t="str">
            <v>1 1. Inversión</v>
          </cell>
          <cell r="AI666" t="str">
            <v>O23011601050000007671</v>
          </cell>
          <cell r="AJ666">
            <v>168</v>
          </cell>
          <cell r="AK666">
            <v>44930</v>
          </cell>
          <cell r="AL666">
            <v>56089000</v>
          </cell>
          <cell r="AM666">
            <v>724</v>
          </cell>
          <cell r="AN666">
            <v>44972</v>
          </cell>
          <cell r="AO666">
            <v>56089000</v>
          </cell>
          <cell r="AP666" t="str">
            <v>Interno</v>
          </cell>
          <cell r="AQ666" t="str">
            <v>Marcia Yazmin Castro Ramirez</v>
          </cell>
          <cell r="AR666" t="str">
            <v>Directora de Enfoque Diferencial</v>
          </cell>
          <cell r="AS666" t="str">
            <v>Dirección de Enfoque Diferencial</v>
          </cell>
          <cell r="AT666"/>
          <cell r="AU666">
            <v>56089000</v>
          </cell>
        </row>
        <row r="667">
          <cell r="A667">
            <v>653</v>
          </cell>
          <cell r="B667">
            <v>653</v>
          </cell>
          <cell r="C667" t="str">
            <v>CD-PS-662-2023</v>
          </cell>
          <cell r="D667">
            <v>750</v>
          </cell>
          <cell r="E667" t="str">
            <v>SECOPII</v>
          </cell>
          <cell r="F667" t="str">
            <v>Contratos</v>
          </cell>
          <cell r="G667" t="str">
            <v>17 17. Contrato de Prestación de Servicios</v>
          </cell>
          <cell r="H667" t="str">
            <v xml:space="preserve">33 33-Servicios Apoyo a la Gestion de la Entidad (servicios administrativos) </v>
          </cell>
          <cell r="I667" t="str">
            <v>ANDRES ARMANDO GOMEZ</v>
          </cell>
          <cell r="J667">
            <v>80178714</v>
          </cell>
          <cell r="K667" t="str">
            <v>31/01/1981</v>
          </cell>
          <cell r="L667"/>
          <cell r="M667"/>
          <cell r="N667" t="str">
            <v>3 3. Único Contratista</v>
          </cell>
          <cell r="O667" t="str">
            <v>COLOMBIA</v>
          </cell>
          <cell r="P667" t="str">
            <v>BOGOTÁ</v>
          </cell>
          <cell r="Q667" t="str">
            <v>BOGOTÁ</v>
          </cell>
          <cell r="R667" t="str">
            <v>TECNICO PROFESIONAL EN ADMINISTRACION DE RECURSOS HUMANOS.</v>
          </cell>
          <cell r="S667" t="str">
            <v>Título de formación técnica
profesional o de formación
tecnológica, en las disciplinas
académicas del núcleo básico del
conocimiento NBC de: Educación;
Ciencia Política, Relaciones
Internacionales; Administración
Mínimo cuatro (4) meses de
experiencia laboral o su
equivalencia según lo
establecido en la Resolución
0012 del 12 de enero de
2017
Se aplicarán las
equivalencias establecidas
en la Resolución 0012 del
12 de enero de 2017.</v>
          </cell>
          <cell r="T667" t="str">
            <v>LAURA MARCELA TAMI LEAL</v>
          </cell>
          <cell r="U667" t="str">
            <v>1 1. Ley 80</v>
          </cell>
          <cell r="V667" t="str">
            <v>5 5. Contratación directa</v>
          </cell>
          <cell r="W667" t="str">
            <v>6 6. Otro</v>
          </cell>
          <cell r="X667" t="str">
            <v>Prestar servicios de apoyo a la gestión operativa y logística de las actividades y procesos, así como en el seguimiento y validación de la información que debe cargarse en los distintos instrumentos frente a los procesos desarrollados para el fortalecimiento de la participación que debe reportar la Dirección de Territorialización de Derechos y Participación. pc 750</v>
          </cell>
          <cell r="Y667">
            <v>44971</v>
          </cell>
          <cell r="Z667">
            <v>44972</v>
          </cell>
          <cell r="AA667">
            <v>45289</v>
          </cell>
          <cell r="AB667" t="str">
            <v>MESES</v>
          </cell>
          <cell r="AC667">
            <v>10.566666666666666</v>
          </cell>
          <cell r="AD667" t="str">
            <v>DIAS</v>
          </cell>
          <cell r="AE667">
            <v>317</v>
          </cell>
          <cell r="AF667" t="str">
            <v>https://community.secop.gov.co/Public/Tendering/OpportunityDetail/Index?noticeUID=CO1.NTC.3999988&amp;isFromPublicArea=True&amp;isModal=true&amp;asPopupView=true</v>
          </cell>
          <cell r="AG667">
            <v>44971</v>
          </cell>
          <cell r="AH667" t="str">
            <v>1 1. Inversión</v>
          </cell>
          <cell r="AI667" t="str">
            <v>O23011605510000007676</v>
          </cell>
          <cell r="AJ667">
            <v>950</v>
          </cell>
          <cell r="AK667">
            <v>44930</v>
          </cell>
          <cell r="AL667">
            <v>32445000</v>
          </cell>
          <cell r="AM667">
            <v>728</v>
          </cell>
          <cell r="AN667">
            <v>44972</v>
          </cell>
          <cell r="AO667">
            <v>32445000</v>
          </cell>
          <cell r="AP667" t="str">
            <v>Interno</v>
          </cell>
          <cell r="AQ667" t="str">
            <v>Marcela Enciso Gaitan</v>
          </cell>
          <cell r="AR667" t="str">
            <v>Directora de Territorialización de Derechos y Participación</v>
          </cell>
          <cell r="AS667" t="str">
            <v>Dirección de Territorialización de Derechos y Participación</v>
          </cell>
          <cell r="AT667"/>
          <cell r="AU667">
            <v>32445000</v>
          </cell>
        </row>
        <row r="668">
          <cell r="A668">
            <v>654</v>
          </cell>
          <cell r="B668">
            <v>654</v>
          </cell>
          <cell r="C668" t="str">
            <v xml:space="preserve">ANULADO </v>
          </cell>
          <cell r="D668"/>
          <cell r="E668"/>
          <cell r="F668"/>
          <cell r="G668"/>
          <cell r="H668"/>
          <cell r="I668"/>
          <cell r="J668"/>
          <cell r="K668"/>
          <cell r="L668"/>
          <cell r="M668"/>
          <cell r="N668"/>
          <cell r="O668"/>
          <cell r="P668"/>
          <cell r="Q668"/>
          <cell r="R668"/>
          <cell r="S668"/>
          <cell r="T668"/>
          <cell r="U668"/>
          <cell r="V668"/>
          <cell r="W668"/>
          <cell r="X668"/>
          <cell r="Y668"/>
          <cell r="Z668"/>
          <cell r="AA668"/>
          <cell r="AB668"/>
          <cell r="AC668"/>
          <cell r="AD668"/>
          <cell r="AE668">
            <v>0</v>
          </cell>
          <cell r="AF668"/>
          <cell r="AG668"/>
          <cell r="AH668"/>
          <cell r="AI668">
            <v>0</v>
          </cell>
          <cell r="AJ668"/>
          <cell r="AK668"/>
          <cell r="AL668"/>
          <cell r="AM668"/>
          <cell r="AN668"/>
          <cell r="AO668"/>
          <cell r="AP668"/>
          <cell r="AQ668"/>
          <cell r="AS668"/>
          <cell r="AT668"/>
          <cell r="AU668"/>
        </row>
        <row r="669">
          <cell r="A669">
            <v>655</v>
          </cell>
          <cell r="B669">
            <v>655</v>
          </cell>
          <cell r="C669" t="str">
            <v>CD-PS-664-2023</v>
          </cell>
          <cell r="D669">
            <v>383</v>
          </cell>
          <cell r="E669" t="str">
            <v>SECOPII</v>
          </cell>
          <cell r="F669" t="str">
            <v>Contratos</v>
          </cell>
          <cell r="G669" t="str">
            <v>17 17. Contrato de Prestación de Servicios</v>
          </cell>
          <cell r="H669" t="str">
            <v xml:space="preserve">31 31-Servicios Profesionales </v>
          </cell>
          <cell r="I669" t="str">
            <v>LILIANA YINNETH GOMEZ PULIDO</v>
          </cell>
          <cell r="J669">
            <v>52500441</v>
          </cell>
          <cell r="K669" t="str">
            <v>18/07/1979</v>
          </cell>
          <cell r="L669"/>
          <cell r="M669"/>
          <cell r="N669" t="str">
            <v>3 3. Único Contratista</v>
          </cell>
          <cell r="O669" t="str">
            <v>COLOMBIA</v>
          </cell>
          <cell r="P669" t="str">
            <v>CUNDINAMARCA</v>
          </cell>
          <cell r="Q669" t="str">
            <v>BOGOTA D.C</v>
          </cell>
          <cell r="R669" t="str">
            <v>LICENCIADA EN CIENCIAS SOCIALES
POLITÓLOGA</v>
          </cell>
          <cell r="S669"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669" t="str">
            <v>LAURA MARCELA TAMI LEAL</v>
          </cell>
          <cell r="U669" t="str">
            <v>1 1. Ley 80</v>
          </cell>
          <cell r="V669" t="str">
            <v>5 5. Contratación directa</v>
          </cell>
          <cell r="W669" t="str">
            <v>6 6. Otro</v>
          </cell>
          <cell r="X669" t="str">
            <v>Prestar servicios profesionales para apoyar la asistencia técnica sectorial orientada a la transversalización de la igualdad de género en el ámbito local en el marco del Modelo de Atención de las Casas de Igualdad de Oportunidades para las Mujeres. PC 383</v>
          </cell>
          <cell r="Y669">
            <v>44971</v>
          </cell>
          <cell r="Z669">
            <v>44972</v>
          </cell>
          <cell r="AA669">
            <v>45274</v>
          </cell>
          <cell r="AB669" t="str">
            <v>MESES</v>
          </cell>
          <cell r="AC669">
            <v>10.066666666666666</v>
          </cell>
          <cell r="AD669" t="str">
            <v>DIAS</v>
          </cell>
          <cell r="AE669">
            <v>302</v>
          </cell>
          <cell r="AF669" t="str">
            <v>https://community.secop.gov.co/Public/Tendering/OpportunityDetail/Index?noticeUID=CO1.NTC.4000472&amp;isFromPublicArea=True&amp;isModal=true&amp;asPopupView=true</v>
          </cell>
          <cell r="AG669">
            <v>44971</v>
          </cell>
          <cell r="AH669" t="str">
            <v>1 1. Inversión</v>
          </cell>
          <cell r="AI669" t="str">
            <v>O23011601020000007675</v>
          </cell>
          <cell r="AJ669">
            <v>297</v>
          </cell>
          <cell r="AK669">
            <v>44930</v>
          </cell>
          <cell r="AL669">
            <v>65180000</v>
          </cell>
          <cell r="AM669">
            <v>722</v>
          </cell>
          <cell r="AN669">
            <v>44972</v>
          </cell>
          <cell r="AO669">
            <v>65180000</v>
          </cell>
          <cell r="AP669" t="str">
            <v>Interno</v>
          </cell>
          <cell r="AQ669" t="str">
            <v>Marcela Enciso Gaitan</v>
          </cell>
          <cell r="AR669" t="str">
            <v>Directora de Territorialización de Derechos y Participación</v>
          </cell>
          <cell r="AS669" t="str">
            <v>Dirección de Territorialización de Derechos y Participación</v>
          </cell>
          <cell r="AT669"/>
          <cell r="AU669">
            <v>65180000</v>
          </cell>
        </row>
        <row r="670">
          <cell r="A670">
            <v>656</v>
          </cell>
          <cell r="B670">
            <v>656</v>
          </cell>
          <cell r="C670" t="str">
            <v>CD-PS-665-2023</v>
          </cell>
          <cell r="D670">
            <v>515</v>
          </cell>
          <cell r="E670" t="str">
            <v>SECOPII</v>
          </cell>
          <cell r="F670" t="str">
            <v>Contratos</v>
          </cell>
          <cell r="G670" t="str">
            <v>17 17. Contrato de Prestación de Servicios</v>
          </cell>
          <cell r="H670" t="str">
            <v xml:space="preserve">31 31-Servicios Profesionales </v>
          </cell>
          <cell r="I670" t="str">
            <v>LAURA CAMILA DIAZ GARCIA</v>
          </cell>
          <cell r="J670">
            <v>1032493452</v>
          </cell>
          <cell r="K670" t="str">
            <v>31/12/1969</v>
          </cell>
          <cell r="L670"/>
          <cell r="M670"/>
          <cell r="N670" t="str">
            <v>3 3. Único Contratista</v>
          </cell>
          <cell r="O670" t="str">
            <v xml:space="preserve">COLOMBIA </v>
          </cell>
          <cell r="P670" t="str">
            <v>CUNDINAMARCA</v>
          </cell>
          <cell r="Q670" t="str">
            <v>BOGOTA D.C</v>
          </cell>
          <cell r="R670" t="str">
            <v>ABOGADA</v>
          </cell>
          <cell r="S670" t="str">
            <v>Perfil Académico:
TP + E y 23 - 28 ME
Título de formación
profesional en las
disciplinas académicas del
núcleo básico del
conocimiento - NBC de:
Derecho y Afines.
Título de posgrado en la
modalidad de
especialización o su
equivalencia.
Veintiséis (26) meses
de experiencia
profesional.
Las equivalencias a
las que haya lugar de
acuerdo con lo
establecido en la
Resolución No. 012
de 2017.</v>
          </cell>
          <cell r="T670" t="str">
            <v>LAURA MARCELA TAMI LEAL</v>
          </cell>
          <cell r="U670" t="str">
            <v>1 1. Ley 80</v>
          </cell>
          <cell r="V670" t="str">
            <v>5 5. Contratación directa</v>
          </cell>
          <cell r="W670" t="str">
            <v>6 6. Otro</v>
          </cell>
          <cell r="X670" t="str">
            <v>Prestar los servicios profesionales para apoyar a la Dirección del Sistema de Cuidado en la articulación y seguimiento de los equipos de profesionales que brindan servicios de orientación jurídica y psicosocial a mujeres cuidadoras en el marco del Sistema Distrital de Cuidado para coadyuvar a la consolidación de la Estrategia de Cuidado a Cuidadoras. PC515</v>
          </cell>
          <cell r="Y670">
            <v>44971</v>
          </cell>
          <cell r="Z670">
            <v>44972</v>
          </cell>
          <cell r="AA670">
            <v>45291</v>
          </cell>
          <cell r="AB670" t="str">
            <v>MESES</v>
          </cell>
          <cell r="AC670">
            <v>10.633333333333333</v>
          </cell>
          <cell r="AD670" t="str">
            <v>DIAS</v>
          </cell>
          <cell r="AE670">
            <v>319</v>
          </cell>
          <cell r="AF670" t="str">
            <v>https://community.secop.gov.co/Public/Tendering/OpportunityDetail/Index?noticeUID=CO1.NTC.4002680&amp;isFromPublicArea=True&amp;isModal=true&amp;asPopupView=true</v>
          </cell>
          <cell r="AG670">
            <v>44971</v>
          </cell>
          <cell r="AH670" t="str">
            <v>1 1. Inversión</v>
          </cell>
          <cell r="AI670" t="str">
            <v>O23011601060000007718</v>
          </cell>
          <cell r="AJ670">
            <v>472</v>
          </cell>
          <cell r="AK670">
            <v>44930</v>
          </cell>
          <cell r="AL670">
            <v>94760000</v>
          </cell>
          <cell r="AM670">
            <v>720</v>
          </cell>
          <cell r="AN670">
            <v>44972</v>
          </cell>
          <cell r="AO670">
            <v>90640000</v>
          </cell>
          <cell r="AP670" t="str">
            <v>Interno</v>
          </cell>
          <cell r="AQ670" t="str">
            <v>Luz Angela Ramirez Salgado</v>
          </cell>
          <cell r="AR670" t="str">
            <v>Directora del Sistema de Cuidado</v>
          </cell>
          <cell r="AS670" t="str">
            <v>Dirección del Sistema de Cuidado</v>
          </cell>
          <cell r="AT670"/>
          <cell r="AU670">
            <v>90640000</v>
          </cell>
        </row>
        <row r="671">
          <cell r="A671">
            <v>657</v>
          </cell>
          <cell r="B671">
            <v>657</v>
          </cell>
          <cell r="C671" t="str">
            <v>CD-PS-666-2023</v>
          </cell>
          <cell r="D671">
            <v>531</v>
          </cell>
          <cell r="E671" t="str">
            <v>SECOPII</v>
          </cell>
          <cell r="F671" t="str">
            <v>Contratos</v>
          </cell>
          <cell r="G671" t="str">
            <v>17 17. Contrato de Prestación de Servicios</v>
          </cell>
          <cell r="H671" t="str">
            <v xml:space="preserve">31 31-Servicios Profesionales </v>
          </cell>
          <cell r="I671" t="str">
            <v>ANGIE VIVIANA SANCHEZ CADAVID</v>
          </cell>
          <cell r="J671">
            <v>1024554955</v>
          </cell>
          <cell r="K671" t="str">
            <v>16/08/1994</v>
          </cell>
          <cell r="L671"/>
          <cell r="M671"/>
          <cell r="N671" t="str">
            <v>3 3. Único Contratista</v>
          </cell>
          <cell r="O671" t="str">
            <v xml:space="preserve">COLOMBIA </v>
          </cell>
          <cell r="P671" t="str">
            <v xml:space="preserve">BOGOTÁ </v>
          </cell>
          <cell r="Q671" t="str">
            <v>BOGOTÁ</v>
          </cell>
          <cell r="R671" t="str">
            <v>PSICOLOGA</v>
          </cell>
          <cell r="S671"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71" t="str">
            <v>LAURA MARCELA TAMI LEAL</v>
          </cell>
          <cell r="U671" t="str">
            <v>1 1. Ley 80</v>
          </cell>
          <cell r="V671" t="str">
            <v>5 5. Contratación directa</v>
          </cell>
          <cell r="W671" t="str">
            <v>6 6. Otro</v>
          </cell>
          <cell r="X671" t="str">
            <v>Prestar servicios profesionales para la orientación psicosocial que se brindará en el Sistema Distrital de Cuidado en el marco de la estrategia de cuidado a cuidadoras.PC531</v>
          </cell>
          <cell r="Y671">
            <v>44971</v>
          </cell>
          <cell r="Z671">
            <v>44973</v>
          </cell>
          <cell r="AA671">
            <v>45291</v>
          </cell>
          <cell r="AB671" t="str">
            <v>MESES</v>
          </cell>
          <cell r="AC671">
            <v>10.6</v>
          </cell>
          <cell r="AD671" t="str">
            <v>DIAS</v>
          </cell>
          <cell r="AE671">
            <v>318</v>
          </cell>
          <cell r="AF671" t="str">
            <v>https://community.secop.gov.co/Public/Tendering/OpportunityDetail/Index?noticeUID=CO1.NTC.4003303&amp;isFromPublicArea=True&amp;isModal=true&amp;asPopupView=true</v>
          </cell>
          <cell r="AG671">
            <v>44971</v>
          </cell>
          <cell r="AH671" t="str">
            <v>1 1. Inversión</v>
          </cell>
          <cell r="AI671" t="str">
            <v>O23011601060000007718</v>
          </cell>
          <cell r="AJ671">
            <v>488</v>
          </cell>
          <cell r="AK671">
            <v>44930</v>
          </cell>
          <cell r="AL671">
            <v>59225000</v>
          </cell>
          <cell r="AM671">
            <v>726</v>
          </cell>
          <cell r="AN671">
            <v>44972</v>
          </cell>
          <cell r="AO671">
            <v>56650000</v>
          </cell>
          <cell r="AP671" t="str">
            <v>Interno</v>
          </cell>
          <cell r="AQ671" t="str">
            <v>Luz Angela Ramirez Salgado</v>
          </cell>
          <cell r="AR671" t="str">
            <v>Directora del Sistema de Cuidado</v>
          </cell>
          <cell r="AS671" t="str">
            <v>Dirección del Sistema de Cuidado</v>
          </cell>
          <cell r="AT671"/>
          <cell r="AU671">
            <v>56650000</v>
          </cell>
        </row>
        <row r="672">
          <cell r="A672">
            <v>658</v>
          </cell>
          <cell r="B672">
            <v>658</v>
          </cell>
          <cell r="C672" t="str">
            <v>CD-PS-667-2023</v>
          </cell>
          <cell r="D672">
            <v>223</v>
          </cell>
          <cell r="E672" t="str">
            <v>SECOPII</v>
          </cell>
          <cell r="F672" t="str">
            <v>Contratos</v>
          </cell>
          <cell r="G672" t="str">
            <v>17 17. Contrato de Prestación de Servicios</v>
          </cell>
          <cell r="H672" t="str">
            <v xml:space="preserve">31 31-Servicios Profesionales </v>
          </cell>
          <cell r="I672" t="str">
            <v>LAURA ALEJANDRA CRUZ BULLA</v>
          </cell>
          <cell r="J672">
            <v>1018475649</v>
          </cell>
          <cell r="K672" t="str">
            <v>29/03/1995</v>
          </cell>
          <cell r="L672"/>
          <cell r="M672"/>
          <cell r="N672" t="str">
            <v>3 3. Único Contratista</v>
          </cell>
          <cell r="O672" t="str">
            <v>COLOMBIA</v>
          </cell>
          <cell r="P672" t="str">
            <v>BOGOTÁ</v>
          </cell>
          <cell r="Q672" t="str">
            <v>BOGOTÁ</v>
          </cell>
          <cell r="R672" t="str">
            <v>TRABAJO SOCIAL ESPECIALIZACION EN GERENCIA SOCIAL</v>
          </cell>
          <cell r="S672" t="str">
            <v>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v>
          </cell>
          <cell r="T672" t="str">
            <v>LAURA MARCELA TAMI LEAL</v>
          </cell>
          <cell r="U672" t="str">
            <v>1 1. Ley 80</v>
          </cell>
          <cell r="V672" t="str">
            <v>5 5. Contratación directa</v>
          </cell>
          <cell r="W672" t="str">
            <v>6 6. Otro</v>
          </cell>
          <cell r="X672"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223</v>
          </cell>
          <cell r="Y672">
            <v>44971</v>
          </cell>
          <cell r="Z672">
            <v>44973</v>
          </cell>
          <cell r="AA672">
            <v>45291</v>
          </cell>
          <cell r="AB672" t="str">
            <v>MESES</v>
          </cell>
          <cell r="AC672">
            <v>10.6</v>
          </cell>
          <cell r="AD672" t="str">
            <v>DIAS</v>
          </cell>
          <cell r="AE672">
            <v>318</v>
          </cell>
          <cell r="AF672" t="str">
            <v>https://community.secop.gov.co/Public/Tendering/OpportunityDetail/Index?noticeUID=CO1.NTC.4004802&amp;isFromPublicArea=True&amp;isModal=true&amp;asPopupView=true</v>
          </cell>
          <cell r="AG672">
            <v>44971</v>
          </cell>
          <cell r="AH672" t="str">
            <v>1 1. Inversión</v>
          </cell>
          <cell r="AI672" t="str">
            <v>O23011603400000007734</v>
          </cell>
          <cell r="AJ672">
            <v>572</v>
          </cell>
          <cell r="AK672">
            <v>44930</v>
          </cell>
          <cell r="AL672">
            <v>50181600</v>
          </cell>
          <cell r="AM672">
            <v>730</v>
          </cell>
          <cell r="AN672">
            <v>44972</v>
          </cell>
          <cell r="AO672">
            <v>47586000</v>
          </cell>
          <cell r="AP672" t="str">
            <v>Interno</v>
          </cell>
          <cell r="AQ672" t="str">
            <v>Alexandra Quintero Benavides</v>
          </cell>
          <cell r="AR672" t="str">
            <v>Directora de la Eliminación de Violencias contra las Mujeres y Acceso a la Justicia</v>
          </cell>
          <cell r="AS672" t="str">
            <v>Dirección de la Eliminación de Violencias contra las Mujeres y Acceso a la Justicia</v>
          </cell>
          <cell r="AT672"/>
          <cell r="AU672">
            <v>47586000</v>
          </cell>
        </row>
        <row r="673">
          <cell r="A673">
            <v>659</v>
          </cell>
          <cell r="B673">
            <v>659</v>
          </cell>
          <cell r="C673" t="str">
            <v>CD-PS-668-2023</v>
          </cell>
          <cell r="D673">
            <v>292</v>
          </cell>
          <cell r="E673" t="str">
            <v>SECOPII</v>
          </cell>
          <cell r="F673" t="str">
            <v>Contratos</v>
          </cell>
          <cell r="G673" t="str">
            <v>17 17. Contrato de Prestación de Servicios</v>
          </cell>
          <cell r="H673" t="str">
            <v xml:space="preserve">31 31-Servicios Profesionales </v>
          </cell>
          <cell r="I673" t="str">
            <v>MAGDA ESTEFANIA PAZOS GARCIA</v>
          </cell>
          <cell r="J673">
            <v>1075265373</v>
          </cell>
          <cell r="K673" t="str">
            <v>13/09/1993</v>
          </cell>
          <cell r="L673"/>
          <cell r="M673"/>
          <cell r="N673" t="str">
            <v>3 3. Único Contratista</v>
          </cell>
          <cell r="O673" t="str">
            <v>COLOMBIA</v>
          </cell>
          <cell r="P673" t="str">
            <v>HUILA</v>
          </cell>
          <cell r="Q673" t="str">
            <v>NEIVA</v>
          </cell>
          <cell r="R673" t="str">
            <v>"DERECHO ESPECILIZACION EN DERECHO LABORAL
Y RELACIONES INDUSTRIALES "</v>
          </cell>
          <cell r="S673" t="str">
            <v>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73" t="str">
            <v>LAURA MARCELA TAMI LEAL</v>
          </cell>
          <cell r="U673" t="str">
            <v>1 1. Ley 80</v>
          </cell>
          <cell r="V673" t="str">
            <v>5 5. Contratación directa</v>
          </cell>
          <cell r="W673" t="str">
            <v>6 6. Otro</v>
          </cell>
          <cell r="X673" t="str">
            <v>Prestar servicios profesionales a la Dirección de Eliminación de Violencias contra las Mujeres y Acceso a la Justicia, en la gestión y seguimiento contractual requerido para la ejecución e implementación del proyecto 7734 en cumplimiento de la misionalidad de la Dirección. PC 292</v>
          </cell>
          <cell r="Y673">
            <v>44971</v>
          </cell>
          <cell r="Z673">
            <v>44973</v>
          </cell>
          <cell r="AA673">
            <v>45291</v>
          </cell>
          <cell r="AB673" t="str">
            <v>MESES</v>
          </cell>
          <cell r="AC673">
            <v>10.6</v>
          </cell>
          <cell r="AD673" t="str">
            <v>DIAS</v>
          </cell>
          <cell r="AE673">
            <v>318</v>
          </cell>
          <cell r="AF673" t="str">
            <v>https://community.secop.gov.co/Public/Tendering/OpportunityDetail/Index?noticeUID=CO1.NTC.4004739&amp;isFromPublicArea=True&amp;isModal=true&amp;asPopupView=true</v>
          </cell>
          <cell r="AG673">
            <v>44971</v>
          </cell>
          <cell r="AH673" t="str">
            <v>1 1. Inversión</v>
          </cell>
          <cell r="AI673" t="str">
            <v>O23011603400000007734</v>
          </cell>
          <cell r="AJ673">
            <v>682</v>
          </cell>
          <cell r="AK673">
            <v>44930</v>
          </cell>
          <cell r="AL673">
            <v>96554000</v>
          </cell>
          <cell r="AM673">
            <v>731</v>
          </cell>
          <cell r="AN673">
            <v>44972</v>
          </cell>
          <cell r="AO673">
            <v>92356000</v>
          </cell>
          <cell r="AP673" t="str">
            <v>Interno</v>
          </cell>
          <cell r="AQ673" t="str">
            <v>Alexandra Quintero Benavides</v>
          </cell>
          <cell r="AR673" t="str">
            <v>Directora de la Eliminación de Violencias contra las Mujeres y Acceso a la Justicia</v>
          </cell>
          <cell r="AS673" t="str">
            <v>Dirección de la Eliminación de Violencias contra las Mujeres y Acceso a la Justicia</v>
          </cell>
          <cell r="AT673"/>
          <cell r="AU673">
            <v>92356000</v>
          </cell>
        </row>
        <row r="674">
          <cell r="A674">
            <v>660</v>
          </cell>
          <cell r="B674">
            <v>660</v>
          </cell>
          <cell r="C674" t="str">
            <v>CD-PS-669-2023</v>
          </cell>
          <cell r="D674">
            <v>539</v>
          </cell>
          <cell r="E674" t="str">
            <v>SECOPII</v>
          </cell>
          <cell r="F674" t="str">
            <v>Contratos</v>
          </cell>
          <cell r="G674" t="str">
            <v>17 17. Contrato de Prestación de Servicios</v>
          </cell>
          <cell r="H674" t="str">
            <v xml:space="preserve">31 31-Servicios Profesionales </v>
          </cell>
          <cell r="I674" t="str">
            <v>CARLOS FRANCISCO GALVIS GOMEZ</v>
          </cell>
          <cell r="J674">
            <v>1070012862</v>
          </cell>
          <cell r="K674" t="str">
            <v>04/06/1993</v>
          </cell>
          <cell r="L674"/>
          <cell r="M674"/>
          <cell r="N674" t="str">
            <v>3 3. Único Contratista</v>
          </cell>
          <cell r="O674" t="str">
            <v xml:space="preserve">COLOMBIA </v>
          </cell>
          <cell r="P674" t="str">
            <v>CUNDINAMARCA</v>
          </cell>
          <cell r="Q674" t="str">
            <v>BOGOTA D.C</v>
          </cell>
          <cell r="R674" t="str">
            <v>POLITÓLOGO</v>
          </cell>
          <cell r="S674"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74" t="str">
            <v>LAURA MARCELA TAMI LEAL</v>
          </cell>
          <cell r="U674" t="str">
            <v>1 1. Ley 80</v>
          </cell>
          <cell r="V674" t="str">
            <v>5 5. Contratación directa</v>
          </cell>
          <cell r="W674" t="str">
            <v>6 6. Otro</v>
          </cell>
          <cell r="X674" t="str">
            <v>Prestar servicios profesionales para apoyar la consolidación de la Estrategia de Cambio Cultural del Sistema Distrital de Cuidado. PC539</v>
          </cell>
          <cell r="Y674">
            <v>44971</v>
          </cell>
          <cell r="Z674">
            <v>44973</v>
          </cell>
          <cell r="AA674">
            <v>45291</v>
          </cell>
          <cell r="AB674" t="str">
            <v>MESES</v>
          </cell>
          <cell r="AC674">
            <v>10.6</v>
          </cell>
          <cell r="AD674" t="str">
            <v>DIAS</v>
          </cell>
          <cell r="AE674">
            <v>318</v>
          </cell>
          <cell r="AF674" t="str">
            <v>https://community.secop.gov.co/Public/Tendering/OpportunityDetail/Index?noticeUID=CO1.NTC.4005239&amp;isFromPublicArea=True&amp;isModal=true&amp;asPopupView=true</v>
          </cell>
          <cell r="AG674">
            <v>44971</v>
          </cell>
          <cell r="AH674" t="str">
            <v>1 1. Inversión</v>
          </cell>
          <cell r="AI674" t="str">
            <v>O23011601060000007718</v>
          </cell>
          <cell r="AJ674">
            <v>496</v>
          </cell>
          <cell r="AK674">
            <v>44930</v>
          </cell>
          <cell r="AL674">
            <v>47380000</v>
          </cell>
          <cell r="AM674">
            <v>733</v>
          </cell>
          <cell r="AN674">
            <v>44972</v>
          </cell>
          <cell r="AO674">
            <v>45320000</v>
          </cell>
          <cell r="AP674" t="str">
            <v>Interno</v>
          </cell>
          <cell r="AQ674" t="str">
            <v>Luz Angela Ramirez Salgado</v>
          </cell>
          <cell r="AR674" t="str">
            <v>Directora del Sistema de Cuidado</v>
          </cell>
          <cell r="AS674" t="str">
            <v>Dirección del Sistema de Cuidado</v>
          </cell>
          <cell r="AT674"/>
          <cell r="AU674">
            <v>45320000</v>
          </cell>
        </row>
        <row r="675">
          <cell r="A675">
            <v>661</v>
          </cell>
          <cell r="B675">
            <v>661</v>
          </cell>
          <cell r="C675" t="str">
            <v>CD-PS-670-2023</v>
          </cell>
          <cell r="D675">
            <v>555</v>
          </cell>
          <cell r="E675" t="str">
            <v>SECOPII</v>
          </cell>
          <cell r="F675" t="str">
            <v>Contratos</v>
          </cell>
          <cell r="G675" t="str">
            <v>17 17. Contrato de Prestación de Servicios</v>
          </cell>
          <cell r="H675" t="str">
            <v xml:space="preserve">31 31-Servicios Profesionales </v>
          </cell>
          <cell r="I675" t="str">
            <v>VIVIAN JOHANA MUÑOZ RODRIGUEZ</v>
          </cell>
          <cell r="J675">
            <v>1022356641</v>
          </cell>
          <cell r="K675" t="str">
            <v>24/03/1989</v>
          </cell>
          <cell r="L675"/>
          <cell r="M675"/>
          <cell r="N675" t="str">
            <v>3 3. Único Contratista</v>
          </cell>
          <cell r="O675" t="str">
            <v>COLOMBIA</v>
          </cell>
          <cell r="P675" t="str">
            <v>CUNDINAMARCA</v>
          </cell>
          <cell r="Q675" t="str">
            <v>BOGOTA D.C</v>
          </cell>
          <cell r="R675" t="str">
            <v xml:space="preserve">LICENCIATURA EN EDUCACIÓN COMUNITARIA CON ENFASIS EN DERECHOS HUMANOS MAESTRIA EN DESARROLLO EDUCATIVO Y SOCIAL </v>
          </cell>
          <cell r="S675" t="str">
            <v>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Mínimo veintiún
(21) meses de
experiencia
profesional o su
equivalencia.
Las equivalencias a las
que haya lugar de
acuerdo con lo
establecido en la
Circular 0019 de 2022
y la Resolución No.
012 de 2017</v>
          </cell>
          <cell r="T675" t="str">
            <v>LAURA MARCELA TAMI LEAL</v>
          </cell>
          <cell r="U675" t="str">
            <v>1 1. Ley 80</v>
          </cell>
          <cell r="V675" t="str">
            <v>5 5. Contratación directa</v>
          </cell>
          <cell r="W675" t="str">
            <v>6 6. Otro</v>
          </cell>
          <cell r="X675" t="str">
            <v>Prestar servicios profesionales para apoyar en la articulación de acciones que permitan el adecuado funcionamiento zonal de las manzanas del cuidado . PC555</v>
          </cell>
          <cell r="Y675">
            <v>44972</v>
          </cell>
          <cell r="Z675">
            <v>44973</v>
          </cell>
          <cell r="AA675">
            <v>45291</v>
          </cell>
          <cell r="AB675" t="str">
            <v>MESES</v>
          </cell>
          <cell r="AC675">
            <v>10.6</v>
          </cell>
          <cell r="AD675" t="str">
            <v>DIAS</v>
          </cell>
          <cell r="AE675">
            <v>318</v>
          </cell>
          <cell r="AF675" t="str">
            <v>https://community.secop.gov.co/Public/Tendering/OpportunityDetail/Index?noticeUID=CO1.NTC.4010659&amp;isFromPublicArea=True&amp;isModal=true&amp;asPopupView=true</v>
          </cell>
          <cell r="AG675">
            <v>44972</v>
          </cell>
          <cell r="AH675" t="str">
            <v>1 1. Inversión</v>
          </cell>
          <cell r="AI675" t="str">
            <v>O23011601060000007718</v>
          </cell>
          <cell r="AJ675">
            <v>530</v>
          </cell>
          <cell r="AK675">
            <v>44930</v>
          </cell>
          <cell r="AL675">
            <v>82915000</v>
          </cell>
          <cell r="AM675">
            <v>739</v>
          </cell>
          <cell r="AN675">
            <v>44973</v>
          </cell>
          <cell r="AO675">
            <v>79310000</v>
          </cell>
          <cell r="AP675" t="str">
            <v>Interno</v>
          </cell>
          <cell r="AQ675" t="str">
            <v>Luz Angela Ramirez Salgado</v>
          </cell>
          <cell r="AR675" t="str">
            <v>Directora del Sistema de Cuidado</v>
          </cell>
          <cell r="AS675" t="str">
            <v>Dirección del Sistema de Cuidado</v>
          </cell>
          <cell r="AT675"/>
          <cell r="AU675">
            <v>79310000</v>
          </cell>
        </row>
        <row r="676">
          <cell r="A676">
            <v>662</v>
          </cell>
          <cell r="B676">
            <v>662</v>
          </cell>
          <cell r="C676" t="str">
            <v>CD-PS-671-2023</v>
          </cell>
          <cell r="D676">
            <v>607</v>
          </cell>
          <cell r="E676" t="str">
            <v>SECOPII</v>
          </cell>
          <cell r="F676" t="str">
            <v>Contratos</v>
          </cell>
          <cell r="G676" t="str">
            <v>17 17. Contrato de Prestación de Servicios</v>
          </cell>
          <cell r="H676" t="str">
            <v xml:space="preserve">31 31-Servicios Profesionales </v>
          </cell>
          <cell r="I676" t="str">
            <v>JOHANNA PAOLA ALARCON SANCHEZ</v>
          </cell>
          <cell r="J676">
            <v>52857278</v>
          </cell>
          <cell r="K676" t="str">
            <v>07/05/1981</v>
          </cell>
          <cell r="L676"/>
          <cell r="M676"/>
          <cell r="N676" t="str">
            <v>3 3. Único Contratista</v>
          </cell>
          <cell r="O676" t="str">
            <v>COLOMBIA</v>
          </cell>
          <cell r="P676" t="str">
            <v>BOGOTÁ</v>
          </cell>
          <cell r="Q676" t="str">
            <v>BOGOTÁ</v>
          </cell>
          <cell r="R676" t="str">
            <v>LICENCIADA EN PEDAGOGIA INFANTIL</v>
          </cell>
          <cell r="S676"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676" t="str">
            <v>LAURA MARCELA TAMI LEAL</v>
          </cell>
          <cell r="U676" t="str">
            <v>1 1. Ley 80</v>
          </cell>
          <cell r="V676" t="str">
            <v>5 5. Contratación directa</v>
          </cell>
          <cell r="W676" t="str">
            <v>6 6. Otro</v>
          </cell>
          <cell r="X676" t="str">
            <v>Prestar servicios profesionales para apoyar la consolidación del componente de formación de la estrategia de cuidado a cuidadoras en el marco del Sistema Distrital de Cuidado. PC607</v>
          </cell>
          <cell r="Y676">
            <v>44972</v>
          </cell>
          <cell r="Z676">
            <v>44973</v>
          </cell>
          <cell r="AA676">
            <v>45291</v>
          </cell>
          <cell r="AB676" t="str">
            <v>MESES</v>
          </cell>
          <cell r="AC676">
            <v>10.6</v>
          </cell>
          <cell r="AD676" t="str">
            <v>DIAS</v>
          </cell>
          <cell r="AE676">
            <v>318</v>
          </cell>
          <cell r="AF676" t="str">
            <v>https://community.secop.gov.co/Public/Tendering/OpportunityDetail/Index?noticeUID=CO1.NTC.4009699&amp;isFromPublicArea=True&amp;isModal=true&amp;asPopupView=true</v>
          </cell>
          <cell r="AG676">
            <v>44972</v>
          </cell>
          <cell r="AH676" t="str">
            <v>1 1. Inversión</v>
          </cell>
          <cell r="AI676" t="str">
            <v>O23011601060000007718</v>
          </cell>
          <cell r="AJ676">
            <v>639</v>
          </cell>
          <cell r="AK676">
            <v>44930</v>
          </cell>
          <cell r="AL676">
            <v>41097000</v>
          </cell>
          <cell r="AM676">
            <v>737</v>
          </cell>
          <cell r="AN676">
            <v>44973</v>
          </cell>
          <cell r="AO676">
            <v>39655000</v>
          </cell>
          <cell r="AP676" t="str">
            <v>Interno</v>
          </cell>
          <cell r="AQ676" t="str">
            <v>Luz Angela Ramirez Salgado</v>
          </cell>
          <cell r="AR676" t="str">
            <v>Directora del Sistema de Cuidado</v>
          </cell>
          <cell r="AS676" t="str">
            <v>Dirección del Sistema de Cuidado</v>
          </cell>
          <cell r="AT676"/>
          <cell r="AU676">
            <v>39655000</v>
          </cell>
        </row>
        <row r="677">
          <cell r="A677">
            <v>663</v>
          </cell>
          <cell r="B677">
            <v>663</v>
          </cell>
          <cell r="C677" t="str">
            <v>CD-PS-672-2023</v>
          </cell>
          <cell r="D677">
            <v>749</v>
          </cell>
          <cell r="E677" t="str">
            <v>SECOPII</v>
          </cell>
          <cell r="F677" t="str">
            <v>Contratos</v>
          </cell>
          <cell r="G677" t="str">
            <v>17 17. Contrato de Prestación de Servicios</v>
          </cell>
          <cell r="H677" t="str">
            <v xml:space="preserve">33 33-Servicios Apoyo a la Gestion de la Entidad (servicios administrativos) </v>
          </cell>
          <cell r="I677" t="str">
            <v>CECILIA  MORALES SEQUEDA</v>
          </cell>
          <cell r="J677">
            <v>63308961</v>
          </cell>
          <cell r="K677" t="str">
            <v>02/11/1963</v>
          </cell>
          <cell r="L677"/>
          <cell r="M677"/>
          <cell r="N677" t="str">
            <v>3 3. Único Contratista</v>
          </cell>
          <cell r="O677" t="str">
            <v xml:space="preserve">COLOMBIA </v>
          </cell>
          <cell r="P677" t="str">
            <v>SANTANDER</v>
          </cell>
          <cell r="Q677" t="str">
            <v>BUCARAMANGA</v>
          </cell>
          <cell r="R677" t="str">
            <v>BACHILLER</v>
          </cell>
          <cell r="S677" t="str">
            <v>Título de formación técnica
profesional o de formación
tecnológica, en las disciplinas
académicas del núcleo básico del
conocimiento NBC de: Educación;
Ciencia Política, Relaciones
Internacionales; Administración.
Mínimo cuatro (4) meses de
experiencia laboral o su
equivalencia según lo
establecido en la Resolución
0012 del 12 de enero de
2017
Se aplicarán las
equivalencias establecidas
en la Resolución 0012 del
12 de enero de 2017.</v>
          </cell>
          <cell r="T677" t="str">
            <v>LAURA MARCELA TAMI LEAL</v>
          </cell>
          <cell r="U677" t="str">
            <v>1 1. Ley 80</v>
          </cell>
          <cell r="V677" t="str">
            <v>5 5. Contratación directa</v>
          </cell>
          <cell r="W677" t="str">
            <v>6 6. Otro</v>
          </cell>
          <cell r="X677" t="str">
            <v>Prestar servicios de apoyo a la gestión de la convocatoria e inscripción de actividades y procesos, así como en el seguimiento y validación de la información que debe cargarse en los distintos instrumentos frente al componente Escuela de Formación Política de la Dirección de Territorialización de Derechos y Participación. pc 749</v>
          </cell>
          <cell r="Y677">
            <v>44972</v>
          </cell>
          <cell r="Z677">
            <v>44973</v>
          </cell>
          <cell r="AA677">
            <v>45290</v>
          </cell>
          <cell r="AB677" t="str">
            <v>MESES</v>
          </cell>
          <cell r="AC677">
            <v>10.566666666666666</v>
          </cell>
          <cell r="AD677" t="str">
            <v>DIAS</v>
          </cell>
          <cell r="AE677">
            <v>317</v>
          </cell>
          <cell r="AF677" t="str">
            <v>https://community.secop.gov.co/Public/Tendering/OpportunityDetail/Index?noticeUID=CO1.NTC.4006637&amp;isFromPublicArea=True&amp;isModal=true&amp;asPopupView=true</v>
          </cell>
          <cell r="AG677">
            <v>44972</v>
          </cell>
          <cell r="AH677" t="str">
            <v>1 1. Inversión</v>
          </cell>
          <cell r="AI677" t="str">
            <v>O23011605510000007676</v>
          </cell>
          <cell r="AJ677">
            <v>455</v>
          </cell>
          <cell r="AK677">
            <v>44930</v>
          </cell>
          <cell r="AL677">
            <v>32445000</v>
          </cell>
          <cell r="AM677">
            <v>729</v>
          </cell>
          <cell r="AN677">
            <v>44972</v>
          </cell>
          <cell r="AO677">
            <v>32445000</v>
          </cell>
          <cell r="AP677" t="str">
            <v>Interno</v>
          </cell>
          <cell r="AQ677" t="str">
            <v>Marcela Enciso Gaitan</v>
          </cell>
          <cell r="AR677" t="str">
            <v>Directora de Territorialización de Derechos y Participación</v>
          </cell>
          <cell r="AS677" t="str">
            <v>Dirección de Territorialización de Derechos y Participación</v>
          </cell>
          <cell r="AT677"/>
          <cell r="AU677">
            <v>32445000</v>
          </cell>
        </row>
        <row r="678">
          <cell r="A678">
            <v>664</v>
          </cell>
          <cell r="B678">
            <v>664</v>
          </cell>
          <cell r="C678" t="str">
            <v>CD-PS-673-2023</v>
          </cell>
          <cell r="D678">
            <v>608</v>
          </cell>
          <cell r="E678" t="str">
            <v>SECOPII</v>
          </cell>
          <cell r="F678" t="str">
            <v>Contratos</v>
          </cell>
          <cell r="G678" t="str">
            <v>17 17. Contrato de Prestación de Servicios</v>
          </cell>
          <cell r="H678" t="str">
            <v xml:space="preserve">31 31-Servicios Profesionales </v>
          </cell>
          <cell r="I678" t="str">
            <v>JESICA PAOLA RODRIGUEZ HERNANDEZ</v>
          </cell>
          <cell r="J678">
            <v>1019082575</v>
          </cell>
          <cell r="K678" t="str">
            <v>23/05/1993</v>
          </cell>
          <cell r="L678"/>
          <cell r="M678"/>
          <cell r="N678" t="str">
            <v>3 3. Único Contratista</v>
          </cell>
          <cell r="O678" t="str">
            <v>Colombia</v>
          </cell>
          <cell r="P678" t="str">
            <v>Bogotá D.C.</v>
          </cell>
          <cell r="Q678" t="str">
            <v>Bogotá D.C.</v>
          </cell>
          <cell r="R678" t="str">
            <v>CIENCIA POLITICA Y GOBIERNO</v>
          </cell>
          <cell r="S678"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78" t="str">
            <v>LAURA MARCELA TAMI LEAL</v>
          </cell>
          <cell r="U678" t="str">
            <v>1 1. Ley 80</v>
          </cell>
          <cell r="V678" t="str">
            <v>5 5. Contratación directa</v>
          </cell>
          <cell r="W678" t="str">
            <v>6 6. Otro</v>
          </cell>
          <cell r="X678" t="str">
            <v>Prestar servicios profesionales para apoyar la consolidación del componente de formación de la estrategia de cuidado a cuidadoras en el marco del Sistema Distrital de Cuidado. PC608</v>
          </cell>
          <cell r="Y678">
            <v>44972</v>
          </cell>
          <cell r="Z678">
            <v>44973</v>
          </cell>
          <cell r="AA678">
            <v>45291</v>
          </cell>
          <cell r="AB678" t="str">
            <v>MESES</v>
          </cell>
          <cell r="AC678">
            <v>10.6</v>
          </cell>
          <cell r="AD678" t="str">
            <v>DIAS</v>
          </cell>
          <cell r="AE678">
            <v>318</v>
          </cell>
          <cell r="AF678" t="str">
            <v>https://community.secop.gov.co/Public/Tendering/OpportunityDetail/Index?noticeUID=CO1.NTC.4010253&amp;isFromPublicArea=True&amp;isModal=true&amp;asPopupView=true</v>
          </cell>
          <cell r="AG678">
            <v>44972</v>
          </cell>
          <cell r="AH678" t="str">
            <v>1 1. Inversión</v>
          </cell>
          <cell r="AI678" t="str">
            <v>O23011601060000007718</v>
          </cell>
          <cell r="AJ678">
            <v>640</v>
          </cell>
          <cell r="AK678">
            <v>44930</v>
          </cell>
          <cell r="AL678">
            <v>41097000</v>
          </cell>
          <cell r="AM678">
            <v>738</v>
          </cell>
          <cell r="AN678">
            <v>44973</v>
          </cell>
          <cell r="AO678">
            <v>39655000</v>
          </cell>
          <cell r="AP678" t="str">
            <v>Interno</v>
          </cell>
          <cell r="AQ678" t="str">
            <v>Luz Angela Ramirez Salgado</v>
          </cell>
          <cell r="AR678" t="str">
            <v>Directora del Sistema de Cuidado</v>
          </cell>
          <cell r="AS678" t="str">
            <v>Dirección del Sistema de Cuidado</v>
          </cell>
          <cell r="AT678"/>
          <cell r="AU678">
            <v>39655000</v>
          </cell>
        </row>
        <row r="679">
          <cell r="A679">
            <v>665</v>
          </cell>
          <cell r="B679">
            <v>665</v>
          </cell>
          <cell r="C679" t="str">
            <v>CD-PS-674-2023</v>
          </cell>
          <cell r="D679">
            <v>543</v>
          </cell>
          <cell r="E679" t="str">
            <v>SECOPII</v>
          </cell>
          <cell r="F679" t="str">
            <v>Contratos</v>
          </cell>
          <cell r="G679" t="str">
            <v>17 17. Contrato de Prestación de Servicios</v>
          </cell>
          <cell r="H679" t="str">
            <v xml:space="preserve">31 31-Servicios Profesionales </v>
          </cell>
          <cell r="I679" t="str">
            <v>KAREN JULIANA NORIEGA GONZALEZ</v>
          </cell>
          <cell r="J679">
            <v>1018484553</v>
          </cell>
          <cell r="K679" t="str">
            <v>21/03/1996</v>
          </cell>
          <cell r="L679"/>
          <cell r="M679"/>
          <cell r="N679" t="str">
            <v>3 3. Único Contratista</v>
          </cell>
          <cell r="O679" t="str">
            <v>COLOMBIA</v>
          </cell>
          <cell r="P679" t="str">
            <v>NORTE DE SANTANDER</v>
          </cell>
          <cell r="Q679" t="str">
            <v>CUCUTA</v>
          </cell>
          <cell r="R679" t="str">
            <v>POLITOLOGA</v>
          </cell>
          <cell r="S679"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79" t="str">
            <v>LAURA MARCELA TAMI LEAL</v>
          </cell>
          <cell r="U679" t="str">
            <v>1 1. Ley 80</v>
          </cell>
          <cell r="V679" t="str">
            <v>5 5. Contratación directa</v>
          </cell>
          <cell r="W679" t="str">
            <v>6 6. Otro</v>
          </cell>
          <cell r="X679" t="str">
            <v>Prestar servicios profesionales para apoyar la consolidación de la Estrategia de Cambio Cultural del Sistema Distrital de Cuidado. PC543</v>
          </cell>
          <cell r="Y679">
            <v>44972</v>
          </cell>
          <cell r="Z679">
            <v>44973</v>
          </cell>
          <cell r="AA679">
            <v>45291</v>
          </cell>
          <cell r="AB679" t="str">
            <v>MESES</v>
          </cell>
          <cell r="AC679">
            <v>10.6</v>
          </cell>
          <cell r="AD679" t="str">
            <v>DIAS</v>
          </cell>
          <cell r="AE679">
            <v>318</v>
          </cell>
          <cell r="AF679" t="str">
            <v>https://community.secop.gov.co/Public/Tendering/OpportunityDetail/Index?noticeUID=CO1.NTC.4008582&amp;isFromPublicArea=True&amp;isModal=true&amp;asPopupView=true</v>
          </cell>
          <cell r="AG679">
            <v>44972</v>
          </cell>
          <cell r="AH679" t="str">
            <v>1 1. Inversión</v>
          </cell>
          <cell r="AI679" t="str">
            <v>O23011601060000007718</v>
          </cell>
          <cell r="AJ679">
            <v>504</v>
          </cell>
          <cell r="AK679">
            <v>44930</v>
          </cell>
          <cell r="AL679">
            <v>47380000</v>
          </cell>
          <cell r="AM679">
            <v>751</v>
          </cell>
          <cell r="AN679">
            <v>44973</v>
          </cell>
          <cell r="AO679">
            <v>45320000</v>
          </cell>
          <cell r="AP679" t="str">
            <v>Interno</v>
          </cell>
          <cell r="AQ679" t="str">
            <v>Luz Angela Ramirez Salgado</v>
          </cell>
          <cell r="AR679" t="str">
            <v>Directora del Sistema de Cuidado</v>
          </cell>
          <cell r="AS679" t="str">
            <v>Dirección del Sistema de Cuidado</v>
          </cell>
          <cell r="AT679"/>
          <cell r="AU679">
            <v>45320000</v>
          </cell>
        </row>
        <row r="680">
          <cell r="A680">
            <v>666</v>
          </cell>
          <cell r="B680">
            <v>666</v>
          </cell>
          <cell r="C680" t="str">
            <v>CD-PS-675-2023</v>
          </cell>
          <cell r="D680">
            <v>449</v>
          </cell>
          <cell r="E680" t="str">
            <v>SECOPII</v>
          </cell>
          <cell r="F680" t="str">
            <v>Contratos</v>
          </cell>
          <cell r="G680" t="str">
            <v>17 17. Contrato de Prestación de Servicios</v>
          </cell>
          <cell r="H680" t="str">
            <v xml:space="preserve">33 33-Servicios Apoyo a la Gestion de la Entidad (servicios administrativos) </v>
          </cell>
          <cell r="I680" t="str">
            <v>KAREN LORENA AVILES YOSSA</v>
          </cell>
          <cell r="J680">
            <v>1030547255</v>
          </cell>
          <cell r="K680" t="str">
            <v>29/06/1988</v>
          </cell>
          <cell r="L680"/>
          <cell r="M680"/>
          <cell r="N680" t="str">
            <v>3 3. Único Contratista</v>
          </cell>
          <cell r="O680" t="str">
            <v xml:space="preserve">COLOMBIA </v>
          </cell>
          <cell r="P680" t="str">
            <v xml:space="preserve">BOGOTÁ </v>
          </cell>
          <cell r="Q680" t="str">
            <v>BOGOTÁ</v>
          </cell>
          <cell r="R680" t="str">
            <v>Bachiller académico</v>
          </cell>
          <cell r="S680"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680" t="str">
            <v>LAURA MARCELA TAMI LEAL</v>
          </cell>
          <cell r="U680" t="str">
            <v>1 1. Ley 80</v>
          </cell>
          <cell r="V680" t="str">
            <v>5 5. Contratación directa</v>
          </cell>
          <cell r="W680" t="str">
            <v>6 6. Otro</v>
          </cell>
          <cell r="X680"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449</v>
          </cell>
          <cell r="Y680">
            <v>44972</v>
          </cell>
          <cell r="Z680">
            <v>44974</v>
          </cell>
          <cell r="AA680">
            <v>45276</v>
          </cell>
          <cell r="AB680" t="str">
            <v>MESES</v>
          </cell>
          <cell r="AC680">
            <v>10.066666666666666</v>
          </cell>
          <cell r="AD680" t="str">
            <v>DIAS</v>
          </cell>
          <cell r="AE680">
            <v>302</v>
          </cell>
          <cell r="AF680" t="str">
            <v>https://community.secop.gov.co/Public/Tendering/OpportunityDetail/Index?noticeUID=CO1.NTC.4008671&amp;isFromPublicArea=True&amp;isModal=true&amp;asPopupView=true</v>
          </cell>
          <cell r="AG680">
            <v>44972</v>
          </cell>
          <cell r="AH680" t="str">
            <v>1 1. Inversión</v>
          </cell>
          <cell r="AI680" t="str">
            <v>O23011601020000007675</v>
          </cell>
          <cell r="AJ680">
            <v>379</v>
          </cell>
          <cell r="AK680">
            <v>44930</v>
          </cell>
          <cell r="AL680">
            <v>21630000</v>
          </cell>
          <cell r="AM680">
            <v>741</v>
          </cell>
          <cell r="AN680">
            <v>44973</v>
          </cell>
          <cell r="AO680">
            <v>21630000</v>
          </cell>
          <cell r="AP680" t="str">
            <v>Interno</v>
          </cell>
          <cell r="AQ680" t="str">
            <v>Marcela Enciso Gaitan</v>
          </cell>
          <cell r="AR680" t="str">
            <v>Directora de Territorialización de Derechos y Participación</v>
          </cell>
          <cell r="AS680" t="str">
            <v>Dirección de Territorialización de Derechos y Participación</v>
          </cell>
          <cell r="AT680"/>
          <cell r="AU680">
            <v>21630000</v>
          </cell>
        </row>
        <row r="681">
          <cell r="A681">
            <v>667</v>
          </cell>
          <cell r="B681">
            <v>667</v>
          </cell>
          <cell r="C681" t="str">
            <v>CD-PS-676-2023</v>
          </cell>
          <cell r="D681">
            <v>594</v>
          </cell>
          <cell r="E681" t="str">
            <v>SECOPII</v>
          </cell>
          <cell r="F681" t="str">
            <v>Contratos</v>
          </cell>
          <cell r="G681" t="str">
            <v>17 17. Contrato de Prestación de Servicios</v>
          </cell>
          <cell r="H681" t="str">
            <v xml:space="preserve">31 31-Servicios Profesionales </v>
          </cell>
          <cell r="I681" t="str">
            <v>SANDRA MILENA MUÑOZ RODRIGUEZ</v>
          </cell>
          <cell r="J681">
            <v>52955037</v>
          </cell>
          <cell r="K681" t="str">
            <v>27/01/1983</v>
          </cell>
          <cell r="L681"/>
          <cell r="M681"/>
          <cell r="N681" t="str">
            <v>3 3. Único Contratista</v>
          </cell>
          <cell r="O681" t="str">
            <v>COLOMBIA</v>
          </cell>
          <cell r="P681" t="str">
            <v>BOGOTÁ</v>
          </cell>
          <cell r="Q681" t="str">
            <v>BOGOTÁ</v>
          </cell>
          <cell r="R681" t="str">
            <v>PSICOLOGA</v>
          </cell>
          <cell r="S681"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81" t="str">
            <v>LAURA MARCELA TAMI LEAL</v>
          </cell>
          <cell r="U681" t="str">
            <v>1 1. Ley 80</v>
          </cell>
          <cell r="V681" t="str">
            <v>5 5. Contratación directa</v>
          </cell>
          <cell r="W681" t="str">
            <v>6 6. Otro</v>
          </cell>
          <cell r="X681" t="str">
            <v>Prestar servicios profesionales para apoyar la consolidación del componente de formación de la estrategia de cuidado a cuidadoras en el marco del Sistema Distrital de Cuidado. PC594</v>
          </cell>
          <cell r="Y681">
            <v>44972</v>
          </cell>
          <cell r="Z681">
            <v>44978</v>
          </cell>
          <cell r="AA681">
            <v>45291</v>
          </cell>
          <cell r="AB681" t="str">
            <v>MESES</v>
          </cell>
          <cell r="AC681">
            <v>10.433333333333334</v>
          </cell>
          <cell r="AD681" t="str">
            <v>DIAS</v>
          </cell>
          <cell r="AE681">
            <v>313</v>
          </cell>
          <cell r="AF681" t="str">
            <v>https://community.secop.gov.co/Public/Tendering/OpportunityDetail/Index?noticeUID=CO1.NTC.4008546&amp;isFromPublicArea=True&amp;isModal=true&amp;asPopupView=true</v>
          </cell>
          <cell r="AG681">
            <v>44972</v>
          </cell>
          <cell r="AH681" t="str">
            <v>1 1. Inversión</v>
          </cell>
          <cell r="AI681" t="str">
            <v>O23011601060000007718</v>
          </cell>
          <cell r="AJ681">
            <v>626</v>
          </cell>
          <cell r="AK681">
            <v>44930</v>
          </cell>
          <cell r="AL681">
            <v>41457500</v>
          </cell>
          <cell r="AM681">
            <v>732</v>
          </cell>
          <cell r="AN681">
            <v>44972</v>
          </cell>
          <cell r="AO681">
            <v>39655000</v>
          </cell>
          <cell r="AP681" t="str">
            <v>Interno</v>
          </cell>
          <cell r="AQ681" t="str">
            <v>Luz Angela Ramirez Salgado</v>
          </cell>
          <cell r="AR681" t="str">
            <v>Directora del Sistema de Cuidado</v>
          </cell>
          <cell r="AS681" t="str">
            <v>Dirección del Sistema de Cuidado</v>
          </cell>
          <cell r="AT681"/>
          <cell r="AU681">
            <v>39655000</v>
          </cell>
        </row>
        <row r="682">
          <cell r="A682">
            <v>668</v>
          </cell>
          <cell r="B682">
            <v>668</v>
          </cell>
          <cell r="C682" t="str">
            <v>CD-PS-677-2023</v>
          </cell>
          <cell r="D682">
            <v>542</v>
          </cell>
          <cell r="E682" t="str">
            <v>SECOPII</v>
          </cell>
          <cell r="F682" t="str">
            <v>Contratos</v>
          </cell>
          <cell r="G682" t="str">
            <v>17 17. Contrato de Prestación de Servicios</v>
          </cell>
          <cell r="H682" t="str">
            <v xml:space="preserve">31 31-Servicios Profesionales </v>
          </cell>
          <cell r="I682" t="str">
            <v>LUISA FERNANDA ARIAS LOAIZA</v>
          </cell>
          <cell r="J682">
            <v>1110537390</v>
          </cell>
          <cell r="K682" t="str">
            <v>12/06/1992</v>
          </cell>
          <cell r="L682"/>
          <cell r="M682"/>
          <cell r="N682" t="str">
            <v>3 3. Único Contratista</v>
          </cell>
          <cell r="O682" t="str">
            <v xml:space="preserve">COLOMBIA </v>
          </cell>
          <cell r="P682" t="str">
            <v>MEDELLIN</v>
          </cell>
          <cell r="Q682" t="str">
            <v>ANTIOQUIA</v>
          </cell>
          <cell r="R682" t="str">
            <v>SOCIOLOGA</v>
          </cell>
          <cell r="S682"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82" t="str">
            <v>LAURA MARCELA TAMI LEAL</v>
          </cell>
          <cell r="U682" t="str">
            <v>1 1. Ley 80</v>
          </cell>
          <cell r="V682" t="str">
            <v>5 5. Contratación directa</v>
          </cell>
          <cell r="W682" t="str">
            <v>6 6. Otro</v>
          </cell>
          <cell r="X682" t="str">
            <v>Prestar servicios profesionales para apoyar la consolidación de la Estrategia de Cambio Cultural del Sistema Distrital de Cuidado. PC542</v>
          </cell>
          <cell r="Y682">
            <v>44972</v>
          </cell>
          <cell r="Z682">
            <v>44978</v>
          </cell>
          <cell r="AA682">
            <v>45291</v>
          </cell>
          <cell r="AB682" t="str">
            <v>MESES</v>
          </cell>
          <cell r="AC682">
            <v>10.433333333333334</v>
          </cell>
          <cell r="AD682" t="str">
            <v>DIAS</v>
          </cell>
          <cell r="AE682">
            <v>313</v>
          </cell>
          <cell r="AF682" t="str">
            <v>https://community.secop.gov.co/Public/Tendering/OpportunityDetail/Index?noticeUID=CO1.NTC.4009078&amp;isFromPublicArea=True&amp;isModal=true&amp;asPopupView=true</v>
          </cell>
          <cell r="AG682">
            <v>44972</v>
          </cell>
          <cell r="AH682" t="str">
            <v>1 1. Inversión</v>
          </cell>
          <cell r="AI682" t="str">
            <v>O23011601060000007718</v>
          </cell>
          <cell r="AJ682">
            <v>502</v>
          </cell>
          <cell r="AK682">
            <v>44930</v>
          </cell>
          <cell r="AL682">
            <v>47380000</v>
          </cell>
          <cell r="AM682">
            <v>736</v>
          </cell>
          <cell r="AN682">
            <v>44973</v>
          </cell>
          <cell r="AO682">
            <v>45320000</v>
          </cell>
          <cell r="AP682" t="str">
            <v>Interno</v>
          </cell>
          <cell r="AQ682" t="str">
            <v>Luz Angela Ramirez Salgado</v>
          </cell>
          <cell r="AR682" t="str">
            <v>Directora del Sistema de Cuidado</v>
          </cell>
          <cell r="AS682" t="str">
            <v>Dirección del Sistema de Cuidado</v>
          </cell>
          <cell r="AT682"/>
          <cell r="AU682">
            <v>45320000</v>
          </cell>
        </row>
        <row r="683">
          <cell r="A683">
            <v>669</v>
          </cell>
          <cell r="B683">
            <v>669</v>
          </cell>
          <cell r="C683" t="str">
            <v>CD-PS-678-2023</v>
          </cell>
          <cell r="D683">
            <v>205</v>
          </cell>
          <cell r="E683" t="str">
            <v>SECOPII</v>
          </cell>
          <cell r="F683" t="str">
            <v>Contratos</v>
          </cell>
          <cell r="G683" t="str">
            <v>17 17. Contrato de Prestación de Servicios</v>
          </cell>
          <cell r="H683" t="str">
            <v xml:space="preserve">31 31-Servicios Profesionales </v>
          </cell>
          <cell r="I683" t="str">
            <v>LUZ MARY LOPEZ MURCIA</v>
          </cell>
          <cell r="J683">
            <v>1010164383</v>
          </cell>
          <cell r="K683" t="str">
            <v>31/12/1969</v>
          </cell>
          <cell r="L683"/>
          <cell r="M683"/>
          <cell r="N683" t="str">
            <v>3 3. Único Contratista</v>
          </cell>
          <cell r="O683" t="str">
            <v>Colombia</v>
          </cell>
          <cell r="P683" t="str">
            <v>Bogotá D.C.</v>
          </cell>
          <cell r="Q683" t="str">
            <v>Bogotá D.C.</v>
          </cell>
          <cell r="R683" t="str">
            <v>TRABAJO SOCIAL
MAESTRÍA EN GÉNERO: AREA MUJER Y DESARROLLO</v>
          </cell>
          <cell r="S683" t="str">
            <v>TP + E y 23-28 ME
Requisitos Académicos: Título 
profesional en las disciplinas 
académicas de los núcleos 
básicos del conocimiento - NBC 
de Derecho y afines y/o Ciencia 
Política, Relaciones 
Internacionales y/o Psicología 
y/o Sociología, trabajo social y 
afines con posgrado en la 
modalidad de especialización 
y/o su equivalencia de acuerdo 
con la Resolución 012 de 2017.
Requisitos
de Experiencia: veintitrés (23) 
meses de experiencia profesional, 
incluidos al menos 6 meses de 
experiencia relacionada con análisis 
y/o seguimiento y/o monitoreo de 
planes, programas y proyectos.
En caso de requerirse, se 
aplicarán las 
equivalencias contenidas 
en el artículo cuarto de la 
Resolución 012 del 12 de 
enero de 2017.</v>
          </cell>
          <cell r="T683" t="str">
            <v>LAURA MARCELA TAMI LEAL</v>
          </cell>
          <cell r="U683" t="str">
            <v>1 1. Ley 80</v>
          </cell>
          <cell r="V683" t="str">
            <v>5 5. Contratación directa</v>
          </cell>
          <cell r="W683" t="str">
            <v>6 6. Otro</v>
          </cell>
          <cell r="X683" t="str">
            <v>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 PC 205</v>
          </cell>
          <cell r="Y683">
            <v>44972</v>
          </cell>
          <cell r="Z683">
            <v>44973</v>
          </cell>
          <cell r="AA683">
            <v>45275</v>
          </cell>
          <cell r="AB683" t="str">
            <v>MESES</v>
          </cell>
          <cell r="AC683">
            <v>10.066666666666666</v>
          </cell>
          <cell r="AD683" t="str">
            <v>DIAS</v>
          </cell>
          <cell r="AE683">
            <v>302</v>
          </cell>
          <cell r="AF683" t="str">
            <v>https://community.secop.gov.co/Public/Tendering/OpportunityDetail/Index?noticeUID=CO1.NTC.4008504&amp;isFromPublicArea=True&amp;isModal=true&amp;asPopupView=true</v>
          </cell>
          <cell r="AG683">
            <v>44972</v>
          </cell>
          <cell r="AH683" t="str">
            <v>1 1. Inversión</v>
          </cell>
          <cell r="AI683" t="str">
            <v>O23011603400000007672</v>
          </cell>
          <cell r="AJ683">
            <v>970</v>
          </cell>
          <cell r="AK683">
            <v>44930</v>
          </cell>
          <cell r="AL683">
            <v>81530000</v>
          </cell>
          <cell r="AM683">
            <v>734</v>
          </cell>
          <cell r="AN683">
            <v>44972</v>
          </cell>
          <cell r="AO683">
            <v>81530000</v>
          </cell>
          <cell r="AP683" t="str">
            <v>Interno</v>
          </cell>
          <cell r="AQ683" t="str">
            <v>Lisa Cristina Gomez Camargo</v>
          </cell>
          <cell r="AR683" t="str">
            <v>Subsecretaria de Fortalecimiento de Capacidades y Oportunidades</v>
          </cell>
          <cell r="AS683" t="str">
            <v>Subsecretaría de Fortalecimiento de Capacidades y Oportunidades</v>
          </cell>
          <cell r="AT683"/>
          <cell r="AU683">
            <v>81530000</v>
          </cell>
        </row>
        <row r="684">
          <cell r="A684">
            <v>670</v>
          </cell>
          <cell r="B684">
            <v>670</v>
          </cell>
          <cell r="C684" t="str">
            <v>CD-PS-679-2023</v>
          </cell>
          <cell r="D684">
            <v>540</v>
          </cell>
          <cell r="E684" t="str">
            <v>SECOPII</v>
          </cell>
          <cell r="F684" t="str">
            <v>Contratos</v>
          </cell>
          <cell r="G684" t="str">
            <v>17 17. Contrato de Prestación de Servicios</v>
          </cell>
          <cell r="H684" t="str">
            <v xml:space="preserve">31 31-Servicios Profesionales </v>
          </cell>
          <cell r="I684" t="str">
            <v>DAVID STEVEN CARO BECERRA</v>
          </cell>
          <cell r="J684">
            <v>1022405016</v>
          </cell>
          <cell r="K684" t="str">
            <v>31/12/1969</v>
          </cell>
          <cell r="L684"/>
          <cell r="M684"/>
          <cell r="N684" t="str">
            <v>3 3. Único Contratista</v>
          </cell>
          <cell r="O684" t="str">
            <v xml:space="preserve">COLOMBIA </v>
          </cell>
          <cell r="P684" t="str">
            <v xml:space="preserve">BOGOTÁ </v>
          </cell>
          <cell r="Q684" t="str">
            <v>BOGOTÁ</v>
          </cell>
          <cell r="R684" t="str">
            <v>TRABAJADOR SOCIAL</v>
          </cell>
          <cell r="S684"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84" t="str">
            <v>LAURA MARCELA TAMI LEAL</v>
          </cell>
          <cell r="U684" t="str">
            <v>1 1. Ley 80</v>
          </cell>
          <cell r="V684" t="str">
            <v>5 5. Contratación directa</v>
          </cell>
          <cell r="W684" t="str">
            <v>6 6. Otro</v>
          </cell>
          <cell r="X684" t="str">
            <v>Prestar servicios profesionales para apoyar la consolidación de la Estrategia de Cambio Cultural del Sistema Distrital de Cuidado. PC540</v>
          </cell>
          <cell r="Y684">
            <v>44972</v>
          </cell>
          <cell r="Z684">
            <v>44978</v>
          </cell>
          <cell r="AA684">
            <v>45291</v>
          </cell>
          <cell r="AB684" t="str">
            <v>MESES</v>
          </cell>
          <cell r="AC684">
            <v>10.433333333333334</v>
          </cell>
          <cell r="AD684" t="str">
            <v>DIAS</v>
          </cell>
          <cell r="AE684">
            <v>313</v>
          </cell>
          <cell r="AF684" t="str">
            <v>https://community.secop.gov.co/Public/Tendering/OpportunityDetail/Index?noticeUID=CO1.NTC.4009619&amp;isFromPublicArea=True&amp;isModal=true&amp;asPopupView=true</v>
          </cell>
          <cell r="AG684">
            <v>44972</v>
          </cell>
          <cell r="AH684" t="str">
            <v>1 1. Inversión</v>
          </cell>
          <cell r="AI684" t="str">
            <v>O23011601060000007718</v>
          </cell>
          <cell r="AJ684">
            <v>497</v>
          </cell>
          <cell r="AK684">
            <v>44930</v>
          </cell>
          <cell r="AL684">
            <v>47380000</v>
          </cell>
          <cell r="AM684">
            <v>735</v>
          </cell>
          <cell r="AN684">
            <v>44973</v>
          </cell>
          <cell r="AO684">
            <v>45320000</v>
          </cell>
          <cell r="AP684" t="str">
            <v>Interno</v>
          </cell>
          <cell r="AQ684" t="str">
            <v>Luz Angela Ramirez Salgado</v>
          </cell>
          <cell r="AR684" t="str">
            <v>Directora del Sistema de Cuidado</v>
          </cell>
          <cell r="AS684" t="str">
            <v>Dirección del Sistema de Cuidado</v>
          </cell>
          <cell r="AT684"/>
          <cell r="AU684">
            <v>45320000</v>
          </cell>
        </row>
        <row r="685">
          <cell r="A685">
            <v>671</v>
          </cell>
          <cell r="B685">
            <v>671</v>
          </cell>
          <cell r="C685" t="str">
            <v>CD-PS-680-2023</v>
          </cell>
          <cell r="D685">
            <v>387</v>
          </cell>
          <cell r="E685" t="str">
            <v>SECOPII</v>
          </cell>
          <cell r="F685" t="str">
            <v>Contratos</v>
          </cell>
          <cell r="G685" t="str">
            <v>17 17. Contrato de Prestación de Servicios</v>
          </cell>
          <cell r="H685" t="str">
            <v xml:space="preserve">31 31-Servicios Profesionales </v>
          </cell>
          <cell r="I685" t="str">
            <v>NURY LIZETTE CHAVES GACHANCIPA</v>
          </cell>
          <cell r="J685">
            <v>52195468</v>
          </cell>
          <cell r="K685" t="str">
            <v>23/09/1975</v>
          </cell>
          <cell r="L685"/>
          <cell r="M685"/>
          <cell r="N685" t="str">
            <v>3 3. Único Contratista</v>
          </cell>
          <cell r="O685" t="str">
            <v xml:space="preserve">COLOMBIA </v>
          </cell>
          <cell r="P685" t="str">
            <v>CUNDINAMARCA</v>
          </cell>
          <cell r="Q685" t="str">
            <v>BOGOTA D.C</v>
          </cell>
          <cell r="R685" t="str">
            <v>PSICOLOGA</v>
          </cell>
          <cell r="S685"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2017Mínimo catorce (14) 
meses de 
experiencia 
profesional o su 
equivalencia
Título de postgrado en la 
Modalidad de 
Especialización por dos 
(2) años de experiencia 
profesional o viceversa, 
esto según lo establecido 
en la Resolución 0012 del 
12 de enero de 2017</v>
          </cell>
          <cell r="T685" t="str">
            <v>LAURA MARCELA TAMI LEAL</v>
          </cell>
          <cell r="U685" t="str">
            <v>1 1. Ley 80</v>
          </cell>
          <cell r="V685" t="str">
            <v>5 5. Contratación directa</v>
          </cell>
          <cell r="W685" t="str">
            <v>6 6. Otro</v>
          </cell>
          <cell r="X685" t="str">
            <v>Prestar servicios profesionales para apoyar la asistencia técnica sectorial orientada a la transversalización de la igualdad de género en el ambito local en el marco del Modelo de Atención de las Casas de Igualdad de Oportunidades para las Mujeres. PC 387</v>
          </cell>
          <cell r="Y685">
            <v>44972</v>
          </cell>
          <cell r="Z685">
            <v>44974</v>
          </cell>
          <cell r="AA685">
            <v>45276</v>
          </cell>
          <cell r="AB685" t="str">
            <v>MESES</v>
          </cell>
          <cell r="AC685">
            <v>10.066666666666666</v>
          </cell>
          <cell r="AD685" t="str">
            <v>DIAS</v>
          </cell>
          <cell r="AE685">
            <v>302</v>
          </cell>
          <cell r="AF685" t="str">
            <v>https://community.secop.gov.co/Public/Tendering/OpportunityDetail/Index?noticeUID=CO1.NTC.4009517&amp;isFromPublicArea=True&amp;isModal=true&amp;asPopupView=true</v>
          </cell>
          <cell r="AG685">
            <v>44972</v>
          </cell>
          <cell r="AH685" t="str">
            <v>1 1. Inversión</v>
          </cell>
          <cell r="AI685" t="str">
            <v>O23011601020000007675</v>
          </cell>
          <cell r="AJ685">
            <v>305</v>
          </cell>
          <cell r="AK685">
            <v>44930</v>
          </cell>
          <cell r="AL685">
            <v>65180000</v>
          </cell>
          <cell r="AM685">
            <v>740</v>
          </cell>
          <cell r="AN685">
            <v>44973</v>
          </cell>
          <cell r="AO685">
            <v>65180000</v>
          </cell>
          <cell r="AP685" t="str">
            <v>Interno</v>
          </cell>
          <cell r="AQ685" t="str">
            <v>Marcela Enciso Gaitan</v>
          </cell>
          <cell r="AR685" t="str">
            <v>Directora de Territorialización de Derechos y Participación</v>
          </cell>
          <cell r="AS685" t="str">
            <v>Dirección de Territorialización de Derechos y Participación</v>
          </cell>
          <cell r="AT685"/>
          <cell r="AU685">
            <v>65180000</v>
          </cell>
        </row>
        <row r="686">
          <cell r="A686">
            <v>672</v>
          </cell>
          <cell r="B686">
            <v>672</v>
          </cell>
          <cell r="C686" t="str">
            <v>CD-PS-681-2023</v>
          </cell>
          <cell r="D686">
            <v>512</v>
          </cell>
          <cell r="E686" t="str">
            <v>SECOPII</v>
          </cell>
          <cell r="F686" t="str">
            <v>Contratos</v>
          </cell>
          <cell r="G686" t="str">
            <v>17 17. Contrato de Prestación de Servicios</v>
          </cell>
          <cell r="H686" t="str">
            <v xml:space="preserve">31 31-Servicios Profesionales </v>
          </cell>
          <cell r="I686" t="str">
            <v>JUAN SEBASTIAN MARTINEZ TORRES</v>
          </cell>
          <cell r="J686">
            <v>1136884552</v>
          </cell>
          <cell r="K686" t="str">
            <v>14/08/1992</v>
          </cell>
          <cell r="L686"/>
          <cell r="M686"/>
          <cell r="N686" t="str">
            <v>3 3. Único Contratista</v>
          </cell>
          <cell r="O686" t="str">
            <v xml:space="preserve">COLOMBIA </v>
          </cell>
          <cell r="P686" t="str">
            <v>CUNDINAMARCA</v>
          </cell>
          <cell r="Q686" t="str">
            <v>BOGOTA D.C</v>
          </cell>
          <cell r="R686" t="str">
            <v>ARQUITECTA</v>
          </cell>
          <cell r="S686" t="str">
            <v>Perfil Académico:
TP+E 17-22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Las equivalencias a
las que haya lugar de
acuerdo con lo
establecido en la
Resolución No. 012
de 2017.</v>
          </cell>
          <cell r="T686" t="str">
            <v>LAURA MARCELA TAMI LEAL</v>
          </cell>
          <cell r="U686" t="str">
            <v>1 1. Ley 80</v>
          </cell>
          <cell r="V686" t="str">
            <v>5 5. Contratación directa</v>
          </cell>
          <cell r="W686" t="str">
            <v>6 6. Otro</v>
          </cell>
          <cell r="X686" t="str">
            <v>Prestar servicios profesionales para apoyar a la Dirección del Sistema de Cuidado en la formulación de la planeación técnica para la consolidación de la estrategia territorial del Sistema Distrital de Cuidado. PC512</v>
          </cell>
          <cell r="Y686">
            <v>44972</v>
          </cell>
          <cell r="Z686">
            <v>44973</v>
          </cell>
          <cell r="AA686">
            <v>45291</v>
          </cell>
          <cell r="AB686" t="str">
            <v>MESES</v>
          </cell>
          <cell r="AC686">
            <v>10.6</v>
          </cell>
          <cell r="AD686" t="str">
            <v>DIAS</v>
          </cell>
          <cell r="AE686">
            <v>318</v>
          </cell>
          <cell r="AF686" t="str">
            <v>https://community.secop.gov.co/Public/Tendering/OpportunityDetail/Index?noticeUID=CO1.NTC.4009902&amp;isFromPublicArea=True&amp;isModal=true&amp;asPopupView=true</v>
          </cell>
          <cell r="AG686">
            <v>44972</v>
          </cell>
          <cell r="AH686" t="str">
            <v>1 1. Inversión</v>
          </cell>
          <cell r="AI686" t="str">
            <v>O23011601060000007718</v>
          </cell>
          <cell r="AJ686">
            <v>447</v>
          </cell>
          <cell r="AK686">
            <v>44930</v>
          </cell>
          <cell r="AL686">
            <v>82915000</v>
          </cell>
          <cell r="AM686">
            <v>745</v>
          </cell>
          <cell r="AN686">
            <v>44973</v>
          </cell>
          <cell r="AO686">
            <v>79310000</v>
          </cell>
          <cell r="AP686" t="str">
            <v>Interno</v>
          </cell>
          <cell r="AQ686" t="str">
            <v>Luz Angela Ramirez Salgado</v>
          </cell>
          <cell r="AR686" t="str">
            <v>Directora del Sistema de Cuidado</v>
          </cell>
          <cell r="AS686" t="str">
            <v>Dirección del Sistema de Cuidado</v>
          </cell>
          <cell r="AT686"/>
          <cell r="AU686">
            <v>79310000</v>
          </cell>
        </row>
        <row r="687">
          <cell r="A687">
            <v>673</v>
          </cell>
          <cell r="B687">
            <v>673</v>
          </cell>
          <cell r="C687" t="str">
            <v>CD-PS-682-2023</v>
          </cell>
          <cell r="D687"/>
          <cell r="E687" t="str">
            <v>SECOPII</v>
          </cell>
          <cell r="F687" t="str">
            <v>Contratos</v>
          </cell>
          <cell r="G687" t="str">
            <v>17 17. Contrato de Prestación de Servicios</v>
          </cell>
          <cell r="H687" t="str">
            <v xml:space="preserve">31 31-Servicios Profesionales </v>
          </cell>
          <cell r="I687" t="str">
            <v>PAOLA ANDREA CASTILLA GOMEZ</v>
          </cell>
          <cell r="J687">
            <v>52537393</v>
          </cell>
          <cell r="K687">
            <v>29136</v>
          </cell>
          <cell r="L687" t="str">
            <v>N/A</v>
          </cell>
          <cell r="M687" t="str">
            <v>N/A</v>
          </cell>
          <cell r="N687" t="str">
            <v>3 3. Único Contratista</v>
          </cell>
          <cell r="O687" t="str">
            <v>COLOMBIA</v>
          </cell>
          <cell r="P687" t="str">
            <v>SANTANDER</v>
          </cell>
          <cell r="Q687" t="str">
            <v>BUCARAMANGA</v>
          </cell>
          <cell r="R687"/>
          <cell r="S687"/>
          <cell r="T687"/>
          <cell r="U687"/>
          <cell r="V687" t="str">
            <v>5 5. Contratación directa</v>
          </cell>
          <cell r="W687" t="str">
            <v>6 6. Otro</v>
          </cell>
          <cell r="X687" t="str">
            <v>Prestar servicios profesionales para apoyar la formulación, coordinación y consolidación de la Estrategia de Cambio Cultural, en el marco del Sistema Distrital de Cuidado.</v>
          </cell>
          <cell r="Y687">
            <v>44972</v>
          </cell>
          <cell r="Z687" t="str">
            <v>NO INICIÓ</v>
          </cell>
          <cell r="AA687">
            <v>0</v>
          </cell>
          <cell r="AB687"/>
          <cell r="AC687"/>
          <cell r="AD687"/>
          <cell r="AE687"/>
          <cell r="AF687" t="str">
            <v>https://community.secop.gov.co/Public/Tendering/OpportunityDetail/Index?noticeUID=CO1.NTC.4010876&amp;isFromPublicArea=True&amp;isModal=true&amp;asPopupView=true</v>
          </cell>
          <cell r="AG687"/>
          <cell r="AH687" t="str">
            <v>1 1. Inversión</v>
          </cell>
          <cell r="AI687" t="str">
            <v>O23011601060000007718</v>
          </cell>
          <cell r="AJ687">
            <v>494</v>
          </cell>
          <cell r="AK687"/>
          <cell r="AL687"/>
          <cell r="AM687"/>
          <cell r="AN687"/>
          <cell r="AO687"/>
          <cell r="AP687"/>
          <cell r="AQ687"/>
          <cell r="AS687"/>
          <cell r="AT687"/>
          <cell r="AU687">
            <v>0</v>
          </cell>
        </row>
        <row r="688">
          <cell r="A688">
            <v>674</v>
          </cell>
          <cell r="B688">
            <v>674</v>
          </cell>
          <cell r="C688" t="str">
            <v>CD-PS-686-2023</v>
          </cell>
          <cell r="D688">
            <v>384</v>
          </cell>
          <cell r="E688" t="str">
            <v>SECOPII</v>
          </cell>
          <cell r="F688" t="str">
            <v>Contratos</v>
          </cell>
          <cell r="G688" t="str">
            <v>17 17. Contrato de Prestación de Servicios</v>
          </cell>
          <cell r="H688" t="str">
            <v xml:space="preserve">31 31-Servicios Profesionales </v>
          </cell>
          <cell r="I688" t="str">
            <v>MARTHA JANNETH LIZARAZO DIAZ</v>
          </cell>
          <cell r="J688">
            <v>52363861</v>
          </cell>
          <cell r="K688" t="str">
            <v>31/12/1969</v>
          </cell>
          <cell r="L688"/>
          <cell r="M688"/>
          <cell r="N688" t="str">
            <v>3 3. Único Contratista</v>
          </cell>
          <cell r="O688" t="str">
            <v xml:space="preserve">COLOMBIA </v>
          </cell>
          <cell r="P688" t="str">
            <v>CUNDINAMARCA</v>
          </cell>
          <cell r="Q688" t="str">
            <v>BOGOTA D.C</v>
          </cell>
          <cell r="R688" t="str">
            <v xml:space="preserve">TRABAJADORA SOCIAL ESPECIALIZACIONES EN ENFASIS DE POLITICAS PUBLICAS
</v>
          </cell>
          <cell r="S688"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688" t="str">
            <v>LAURA MARCELA TAMI LEAL</v>
          </cell>
          <cell r="U688" t="str">
            <v>1 1. Ley 80</v>
          </cell>
          <cell r="V688" t="str">
            <v>5 5. Contratación directa</v>
          </cell>
          <cell r="W688" t="str">
            <v>6 6. Otro</v>
          </cell>
          <cell r="X688" t="str">
            <v>Prestar servicios profesionales para apoyar la asistencia técnica sectorial orientada a la transversalización de la igualdad de género en el ambito local en el marco del Modelo de Atención de las Casas de Igualdad de Oportunidades para las Mujeres. PC 384</v>
          </cell>
          <cell r="Y688">
            <v>44972</v>
          </cell>
          <cell r="Z688">
            <v>44974</v>
          </cell>
          <cell r="AA688">
            <v>45276</v>
          </cell>
          <cell r="AB688" t="str">
            <v>MESES</v>
          </cell>
          <cell r="AC688">
            <v>10.066666666666666</v>
          </cell>
          <cell r="AD688" t="str">
            <v>DIAS</v>
          </cell>
          <cell r="AE688">
            <v>302</v>
          </cell>
          <cell r="AF688" t="str">
            <v>https://community.secop.gov.co/Public/Tendering/OpportunityDetail/Index?noticeUID=CO1.NTC.4010932&amp;isFromPublicArea=True&amp;isModal=true&amp;asPopupView=true</v>
          </cell>
          <cell r="AG688">
            <v>44972</v>
          </cell>
          <cell r="AH688" t="str">
            <v>1 1. Inversión</v>
          </cell>
          <cell r="AI688" t="str">
            <v>O23011601020000007675</v>
          </cell>
          <cell r="AJ688">
            <v>299</v>
          </cell>
          <cell r="AK688">
            <v>44930</v>
          </cell>
          <cell r="AL688">
            <v>65180000</v>
          </cell>
          <cell r="AM688">
            <v>743</v>
          </cell>
          <cell r="AN688">
            <v>44973</v>
          </cell>
          <cell r="AO688">
            <v>65180000</v>
          </cell>
          <cell r="AP688" t="str">
            <v>Interno</v>
          </cell>
          <cell r="AQ688" t="str">
            <v>Marcela Enciso Gaitan</v>
          </cell>
          <cell r="AR688" t="str">
            <v>Directora de Territorialización de Derechos y Participación</v>
          </cell>
          <cell r="AS688" t="str">
            <v>Dirección de Territorialización de Derechos y Participación</v>
          </cell>
          <cell r="AT688"/>
          <cell r="AU688">
            <v>65180000</v>
          </cell>
        </row>
        <row r="689">
          <cell r="A689">
            <v>675</v>
          </cell>
          <cell r="B689">
            <v>675</v>
          </cell>
          <cell r="C689" t="str">
            <v>CD-PS-684-2023</v>
          </cell>
          <cell r="D689">
            <v>395</v>
          </cell>
          <cell r="E689" t="str">
            <v>SECOPII</v>
          </cell>
          <cell r="F689" t="str">
            <v>Contratos</v>
          </cell>
          <cell r="G689" t="str">
            <v>17 17. Contrato de Prestación de Servicios</v>
          </cell>
          <cell r="H689" t="str">
            <v xml:space="preserve">31 31-Servicios Profesionales </v>
          </cell>
          <cell r="I689" t="str">
            <v>FLOR ALBA LOPERA ZULETA</v>
          </cell>
          <cell r="J689">
            <v>43667606</v>
          </cell>
          <cell r="K689" t="str">
            <v>12/04/1968</v>
          </cell>
          <cell r="L689"/>
          <cell r="M689"/>
          <cell r="N689" t="str">
            <v>3 3. Único Contratista</v>
          </cell>
          <cell r="O689" t="str">
            <v>COLOMBIA</v>
          </cell>
          <cell r="P689" t="str">
            <v>ANTIOQUIA</v>
          </cell>
          <cell r="Q689" t="str">
            <v xml:space="preserve">ITUANGO </v>
          </cell>
          <cell r="R689" t="str">
            <v>licenciada en pedagogía reeducativa</v>
          </cell>
          <cell r="S689" t="str">
            <v>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Mínimo diecisiete 
(17) meses de 
experiencia 
profesional 
Equivalencia según lo
establecido en la 
Resolución 0012 del 12 
de enero de2017, 
articulo 4, numeral 2,
Título de Postgrado en 
la Modalidad de
Especialización por dos 
(2) años de experiencia
profesional o viceversa.”</v>
          </cell>
          <cell r="T689" t="str">
            <v>LAURA MARCELA TAMI LEAL</v>
          </cell>
          <cell r="U689" t="str">
            <v>1 1. Ley 80</v>
          </cell>
          <cell r="V689" t="str">
            <v>5 5. Contratación directa</v>
          </cell>
          <cell r="W689" t="str">
            <v>6 6. Otro</v>
          </cell>
          <cell r="X689" t="str">
            <v>Prestar servicios profesionales para apoyar la coordinación y articulación de las acciones de promoción de los derechos de las mujeres dirigidos a niños y niñas que se desarrollen en el marco del Modelo de Atención de las Casas de Igualdad de Oportunidades para las Mujeres. PC 395</v>
          </cell>
          <cell r="Y689">
            <v>44972</v>
          </cell>
          <cell r="Z689">
            <v>44973</v>
          </cell>
          <cell r="AA689">
            <v>45275</v>
          </cell>
          <cell r="AB689" t="str">
            <v>MESES</v>
          </cell>
          <cell r="AC689">
            <v>10.066666666666666</v>
          </cell>
          <cell r="AD689" t="str">
            <v>DIAS</v>
          </cell>
          <cell r="AE689">
            <v>302</v>
          </cell>
          <cell r="AF689" t="str">
            <v>https://community.secop.gov.co/Public/Tendering/OpportunityDetail/Index?noticeUID=CO1.NTC.4010753&amp;isFromPublicArea=True&amp;isModal=true&amp;asPopupView=true</v>
          </cell>
          <cell r="AG689">
            <v>44972</v>
          </cell>
          <cell r="AH689" t="str">
            <v>1 1. Inversión</v>
          </cell>
          <cell r="AI689" t="str">
            <v>O23011601020000007675</v>
          </cell>
          <cell r="AJ689">
            <v>325</v>
          </cell>
          <cell r="AK689">
            <v>44930</v>
          </cell>
          <cell r="AL689">
            <v>72310000</v>
          </cell>
          <cell r="AM689">
            <v>744</v>
          </cell>
          <cell r="AN689">
            <v>44973</v>
          </cell>
          <cell r="AO689">
            <v>72310000</v>
          </cell>
          <cell r="AP689" t="str">
            <v>Interno</v>
          </cell>
          <cell r="AQ689" t="str">
            <v>Marcela Enciso Gaitan</v>
          </cell>
          <cell r="AR689" t="str">
            <v>Directora de Territorialización de Derechos y Participación</v>
          </cell>
          <cell r="AS689" t="str">
            <v>Dirección de Territorialización de Derechos y Participación</v>
          </cell>
          <cell r="AT689"/>
          <cell r="AU689">
            <v>72310000</v>
          </cell>
        </row>
        <row r="690">
          <cell r="A690">
            <v>676</v>
          </cell>
          <cell r="B690">
            <v>676</v>
          </cell>
          <cell r="C690" t="str">
            <v>CD-PS-685-2023</v>
          </cell>
          <cell r="D690">
            <v>285</v>
          </cell>
          <cell r="E690" t="str">
            <v>SECOPII</v>
          </cell>
          <cell r="F690" t="str">
            <v>Contratos</v>
          </cell>
          <cell r="G690" t="str">
            <v>17 17. Contrato de Prestación de Servicios</v>
          </cell>
          <cell r="H690" t="str">
            <v xml:space="preserve">31 31-Servicios Profesionales </v>
          </cell>
          <cell r="I690" t="str">
            <v>SANDRA MILENA GUZMAN MARTINEZ</v>
          </cell>
          <cell r="J690">
            <v>52736932</v>
          </cell>
          <cell r="K690" t="str">
            <v>11/10/1981</v>
          </cell>
          <cell r="L690"/>
          <cell r="M690"/>
          <cell r="N690" t="str">
            <v>3 3. Único Contratista</v>
          </cell>
          <cell r="O690" t="str">
            <v xml:space="preserve">COLOMBIA </v>
          </cell>
          <cell r="P690" t="str">
            <v>CUNDINAMARCA</v>
          </cell>
          <cell r="Q690" t="str">
            <v>BOGOTA D.C</v>
          </cell>
          <cell r="R690" t="str">
            <v>SIN REGISTRO</v>
          </cell>
          <cell r="S690" t="str">
            <v>Título profesional 
en cualquiera de 
los núcleos básicos 
del conocimiento 
en: Educación; 
Filosofía, Teología 
y afines; 
Antropología, 
Artes Liberales; 
Ciencia Política, 
Relaciones 
Internacionales; 
Sociología, 
Trabajo Social yAfines; Derecho y 
Afines; Psicología. 
Título de Posgrado 
en la modalidad de 
Especialización o 
cualquiera de sus 
equivalencias.
Filosofía, Teología 
y afines; 
Antropología, 
Artes Liberales; 
Ciencia Política, 
Relaciones 
Internacionales; 
Sociología, 
Trabajo Social y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90" t="str">
            <v>LAURA MARCELA TAMI LEAL</v>
          </cell>
          <cell r="U690" t="str">
            <v>1 1. Ley 80</v>
          </cell>
          <cell r="V690" t="str">
            <v>5 5. Contratación directa</v>
          </cell>
          <cell r="W690" t="str">
            <v>6 6. Otro</v>
          </cell>
          <cell r="X690" t="str">
            <v>Prestar servicios profesionales a la Dirección de Eliminación de Violencias contra las Mujeres y Acceso a la Justicia en el marco del Sistema Sofía, en la implementación de acciones de fortalecimiento pedagógicas y culturales que contribuyan a la garantía del derecho de las mujeres a una vida libre de violencias en el Distrito Capital en el marco del Sistema Sofia. PC 285</v>
          </cell>
          <cell r="Y690">
            <v>44972</v>
          </cell>
          <cell r="Z690">
            <v>44973</v>
          </cell>
          <cell r="AA690">
            <v>45291</v>
          </cell>
          <cell r="AB690" t="str">
            <v>MESES</v>
          </cell>
          <cell r="AC690">
            <v>10.6</v>
          </cell>
          <cell r="AD690" t="str">
            <v>DIAS</v>
          </cell>
          <cell r="AE690">
            <v>318</v>
          </cell>
          <cell r="AF690" t="str">
            <v>https://community.secop.gov.co/Public/Tendering/OpportunityDetail/Index?noticeUID=CO1.NTC.4011552&amp;isFromPublicArea=True&amp;isModal=true&amp;asPopupView=true</v>
          </cell>
          <cell r="AG690">
            <v>44972</v>
          </cell>
          <cell r="AH690" t="str">
            <v>1 1. Inversión</v>
          </cell>
          <cell r="AI690" t="str">
            <v>O23011603400000007734</v>
          </cell>
          <cell r="AJ690">
            <v>314</v>
          </cell>
          <cell r="AK690">
            <v>44930</v>
          </cell>
          <cell r="AL690">
            <v>69608000</v>
          </cell>
          <cell r="AM690">
            <v>742</v>
          </cell>
          <cell r="AN690">
            <v>44973</v>
          </cell>
          <cell r="AO690">
            <v>66654933</v>
          </cell>
          <cell r="AP690" t="str">
            <v>Interno</v>
          </cell>
          <cell r="AQ690" t="str">
            <v>Alexandra Quintero Benavides</v>
          </cell>
          <cell r="AR690" t="str">
            <v>Directora de la Eliminación de Violencias contra las Mujeres y Acceso a la Justicia</v>
          </cell>
          <cell r="AS690" t="str">
            <v>Dirección de la Eliminación de Violencias contra las Mujeres y Acceso a la Justicia</v>
          </cell>
          <cell r="AT690"/>
          <cell r="AU690">
            <v>66654933</v>
          </cell>
        </row>
        <row r="691">
          <cell r="A691">
            <v>677</v>
          </cell>
          <cell r="B691">
            <v>677</v>
          </cell>
          <cell r="C691" t="str">
            <v>CD-PS-687-2023</v>
          </cell>
          <cell r="D691">
            <v>627</v>
          </cell>
          <cell r="E691" t="str">
            <v>SECOPII</v>
          </cell>
          <cell r="F691" t="str">
            <v>Contratos</v>
          </cell>
          <cell r="G691" t="str">
            <v>17 17. Contrato de Prestación de Servicios</v>
          </cell>
          <cell r="H691" t="str">
            <v xml:space="preserve">31 31-Servicios Profesionales </v>
          </cell>
          <cell r="I691" t="str">
            <v>MARIA ELENA ORDOÑEZ GARCIA</v>
          </cell>
          <cell r="J691">
            <v>30718747</v>
          </cell>
          <cell r="K691" t="str">
            <v>13/09/1958</v>
          </cell>
          <cell r="L691"/>
          <cell r="M691"/>
          <cell r="N691" t="str">
            <v>3 3. Único Contratista</v>
          </cell>
          <cell r="O691" t="str">
            <v xml:space="preserve">COLOMBIA </v>
          </cell>
          <cell r="P691" t="str">
            <v>NARIÑO</v>
          </cell>
          <cell r="Q691" t="str">
            <v>PASTO</v>
          </cell>
          <cell r="R691" t="str">
            <v>COMUNICADORA SOCIAL</v>
          </cell>
          <cell r="S691"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691" t="str">
            <v>LAURA MARCELA TAMI LEAL</v>
          </cell>
          <cell r="U691" t="str">
            <v>1 1. Ley 80</v>
          </cell>
          <cell r="V691" t="str">
            <v>5 5. Contratación directa</v>
          </cell>
          <cell r="W691" t="str">
            <v>6 6. Otro</v>
          </cell>
          <cell r="X691" t="str">
            <v>Apoyar técnicamente la implementación de la Política Pública de Mujeres y Equidad de Género en el marco de los derechos PC 627</v>
          </cell>
          <cell r="Y691">
            <v>44972</v>
          </cell>
          <cell r="Z691">
            <v>44973</v>
          </cell>
          <cell r="AA691">
            <v>45291</v>
          </cell>
          <cell r="AB691" t="str">
            <v>MESES</v>
          </cell>
          <cell r="AC691">
            <v>10.6</v>
          </cell>
          <cell r="AD691" t="str">
            <v>DIAS</v>
          </cell>
          <cell r="AE691">
            <v>318</v>
          </cell>
          <cell r="AF691" t="str">
            <v>https://community.secop.gov.co/Public/Tendering/OpportunityDetail/Index?noticeUID=CO1.NTC.4011785&amp;isFromPublicArea=True&amp;isModal=true&amp;asPopupView=true</v>
          </cell>
          <cell r="AG691">
            <v>44972</v>
          </cell>
          <cell r="AH691" t="str">
            <v>1 1. Inversión</v>
          </cell>
          <cell r="AI691" t="str">
            <v>O23011601050000007738</v>
          </cell>
          <cell r="AJ691">
            <v>799</v>
          </cell>
          <cell r="AK691">
            <v>44930</v>
          </cell>
          <cell r="AL691">
            <v>73645000</v>
          </cell>
          <cell r="AM691">
            <v>747</v>
          </cell>
          <cell r="AN691">
            <v>44973</v>
          </cell>
          <cell r="AO691">
            <v>73645000</v>
          </cell>
          <cell r="AP691" t="str">
            <v>Interno</v>
          </cell>
          <cell r="AQ691" t="str">
            <v>Clara López García</v>
          </cell>
          <cell r="AR691" t="str">
            <v>Directora  de Derechos y Diseño de Política</v>
          </cell>
          <cell r="AS691" t="str">
            <v>Dirección de Derechos y Diseño de Política</v>
          </cell>
          <cell r="AT691"/>
          <cell r="AU691">
            <v>73645000</v>
          </cell>
        </row>
        <row r="692">
          <cell r="A692">
            <v>678</v>
          </cell>
          <cell r="B692">
            <v>678</v>
          </cell>
          <cell r="C692" t="str">
            <v>CD-PS-688-2023</v>
          </cell>
          <cell r="D692">
            <v>233</v>
          </cell>
          <cell r="E692" t="str">
            <v>SECOPII</v>
          </cell>
          <cell r="F692" t="str">
            <v>Contratos</v>
          </cell>
          <cell r="G692" t="str">
            <v>17 17. Contrato de Prestación de Servicios</v>
          </cell>
          <cell r="H692" t="str">
            <v xml:space="preserve">31 31-Servicios Profesionales </v>
          </cell>
          <cell r="I692" t="str">
            <v>CHIRLE KATRIANA CALDERON ANGARITA</v>
          </cell>
          <cell r="J692">
            <v>1015423524</v>
          </cell>
          <cell r="K692" t="str">
            <v>04/11/1991</v>
          </cell>
          <cell r="L692"/>
          <cell r="M692"/>
          <cell r="N692" t="str">
            <v>3 3. Único Contratista</v>
          </cell>
          <cell r="O692" t="str">
            <v>COLOMBIA</v>
          </cell>
          <cell r="P692" t="str">
            <v>NORTE DE SANTANDER</v>
          </cell>
          <cell r="Q692" t="str">
            <v>TEORAMA</v>
          </cell>
          <cell r="R692" t="str">
            <v>PSICOLOGIA</v>
          </cell>
          <cell r="S692" t="str">
            <v>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92" t="str">
            <v>LAURA MARCELA TAMI LEAL</v>
          </cell>
          <cell r="U692" t="str">
            <v>1 1. Ley 80</v>
          </cell>
          <cell r="V692" t="str">
            <v>5 5. Contratación directa</v>
          </cell>
          <cell r="W692" t="str">
            <v>6 6. Otro</v>
          </cell>
          <cell r="X692"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233</v>
          </cell>
          <cell r="Y692">
            <v>44972</v>
          </cell>
          <cell r="Z692">
            <v>44973</v>
          </cell>
          <cell r="AA692">
            <v>45291</v>
          </cell>
          <cell r="AB692" t="str">
            <v>MESES</v>
          </cell>
          <cell r="AC692">
            <v>10.6</v>
          </cell>
          <cell r="AD692" t="str">
            <v>DIAS</v>
          </cell>
          <cell r="AE692">
            <v>318</v>
          </cell>
          <cell r="AF692" t="str">
            <v>https://community.secop.gov.co/Public/Tendering/OpportunityDetail/Index?noticeUID=CO1.NTC.4012975&amp;isFromPublicArea=True&amp;isModal=true&amp;asPopupView=true</v>
          </cell>
          <cell r="AG692">
            <v>44972</v>
          </cell>
          <cell r="AH692" t="str">
            <v>1 1. Inversión</v>
          </cell>
          <cell r="AI692" t="str">
            <v>O23011603400000007734</v>
          </cell>
          <cell r="AJ692">
            <v>582</v>
          </cell>
          <cell r="AK692">
            <v>44930</v>
          </cell>
          <cell r="AL692">
            <v>57222000</v>
          </cell>
          <cell r="AM692">
            <v>746</v>
          </cell>
          <cell r="AN692">
            <v>44973</v>
          </cell>
          <cell r="AO692">
            <v>57222000</v>
          </cell>
          <cell r="AP692" t="str">
            <v>Interno</v>
          </cell>
          <cell r="AQ692" t="str">
            <v>Alexandra Quintero Benavides</v>
          </cell>
          <cell r="AR692" t="str">
            <v>Directora de la Eliminación de Violencias contra las Mujeres y Acceso a la Justicia</v>
          </cell>
          <cell r="AS692" t="str">
            <v>Dirección de la Eliminación de Violencias contra las Mujeres y Acceso a la Justicia</v>
          </cell>
          <cell r="AT692"/>
          <cell r="AU692">
            <v>57222000</v>
          </cell>
        </row>
        <row r="693">
          <cell r="A693">
            <v>679</v>
          </cell>
          <cell r="B693">
            <v>679</v>
          </cell>
          <cell r="C693" t="str">
            <v>CD-PS-689-2023</v>
          </cell>
          <cell r="D693">
            <v>162</v>
          </cell>
          <cell r="E693" t="str">
            <v>SECOPII</v>
          </cell>
          <cell r="F693" t="str">
            <v>Contratos</v>
          </cell>
          <cell r="G693" t="str">
            <v>17 17. Contrato de Prestación de Servicios</v>
          </cell>
          <cell r="H693" t="str">
            <v xml:space="preserve">31 31-Servicios Profesionales </v>
          </cell>
          <cell r="I693" t="str">
            <v>LINDA JULIET BERNAL ZABALA</v>
          </cell>
          <cell r="J693">
            <v>52953322</v>
          </cell>
          <cell r="K693" t="str">
            <v>21/09/1982</v>
          </cell>
          <cell r="L693"/>
          <cell r="M693"/>
          <cell r="N693" t="str">
            <v>3 3. Único Contratista</v>
          </cell>
          <cell r="O693" t="str">
            <v xml:space="preserve">COLOMBIA </v>
          </cell>
          <cell r="P693" t="str">
            <v xml:space="preserve">BOGOTÁ </v>
          </cell>
          <cell r="Q693" t="str">
            <v xml:space="preserve">BOGOTÁ </v>
          </cell>
          <cell r="R693" t="str">
            <v>ABOGADA
ESPECIALISTA EN DERECHOS HUMANOS
ESPECIALISTA EN DERECHO PENAL Y CIENCIAS FORENSES</v>
          </cell>
          <cell r="S693"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693" t="str">
            <v>LAURA MARCELA TAMI LEAL</v>
          </cell>
          <cell r="U693" t="str">
            <v>1 1. Ley 80</v>
          </cell>
          <cell r="V693" t="str">
            <v>5 5. Contratación directa</v>
          </cell>
          <cell r="W693" t="str">
            <v>6 6. Otro</v>
          </cell>
          <cell r="X693" t="str">
            <v>Prestar los servicios profesionales para brindar representación jurídica a mujeres víctimas de violencias, en el marco de la implementación de la estrategia de semi presencialidad en escenarios de URI de la Fiscalía General de la Nación PC 162</v>
          </cell>
          <cell r="Y693">
            <v>44972</v>
          </cell>
          <cell r="Z693">
            <v>44977</v>
          </cell>
          <cell r="AA693">
            <v>45249</v>
          </cell>
          <cell r="AB693" t="str">
            <v>MESES</v>
          </cell>
          <cell r="AC693">
            <v>9.0666666666666664</v>
          </cell>
          <cell r="AD693" t="str">
            <v>DIAS</v>
          </cell>
          <cell r="AE693">
            <v>272</v>
          </cell>
          <cell r="AF693" t="str">
            <v>https://community.secop.gov.co/Public/Tendering/OpportunityDetail/Index?noticeUID=CO1.NTC.4013888&amp;isFromPublicArea=True&amp;isModal=true&amp;asPopupView=true</v>
          </cell>
          <cell r="AG693">
            <v>44972</v>
          </cell>
          <cell r="AH693" t="str">
            <v>1 1. Inversión</v>
          </cell>
          <cell r="AI693" t="str">
            <v>O23011603400000007672</v>
          </cell>
          <cell r="AJ693">
            <v>972</v>
          </cell>
          <cell r="AK693">
            <v>44930</v>
          </cell>
          <cell r="AL693">
            <v>56952000</v>
          </cell>
          <cell r="AM693">
            <v>748</v>
          </cell>
          <cell r="AN693">
            <v>44973</v>
          </cell>
          <cell r="AO693">
            <v>56952000</v>
          </cell>
          <cell r="AP693" t="str">
            <v>Interno</v>
          </cell>
          <cell r="AQ693" t="str">
            <v>Lisa Cristina Gomez Camargo</v>
          </cell>
          <cell r="AR693" t="str">
            <v>Subsecretaria de Fortalecimiento de Capacidades y Oportunidades</v>
          </cell>
          <cell r="AS693" t="str">
            <v>Subsecretaría de Fortalecimiento de Capacidades y Oportunidades</v>
          </cell>
          <cell r="AT693"/>
          <cell r="AU693">
            <v>56952000</v>
          </cell>
        </row>
        <row r="694">
          <cell r="A694">
            <v>680</v>
          </cell>
          <cell r="B694">
            <v>680</v>
          </cell>
          <cell r="C694" t="str">
            <v>CD-PS-690-2023</v>
          </cell>
          <cell r="D694">
            <v>197</v>
          </cell>
          <cell r="E694" t="str">
            <v>SECOPII</v>
          </cell>
          <cell r="F694" t="str">
            <v>Contratos</v>
          </cell>
          <cell r="G694" t="str">
            <v>17 17. Contrato de Prestación de Servicios</v>
          </cell>
          <cell r="H694" t="str">
            <v xml:space="preserve">31 31-Servicios Profesionales </v>
          </cell>
          <cell r="I694" t="str">
            <v>GLORIA AMPARO SILVA TOVAR</v>
          </cell>
          <cell r="J694">
            <v>52198664</v>
          </cell>
          <cell r="K694" t="str">
            <v>02/06/1978</v>
          </cell>
          <cell r="L694"/>
          <cell r="M694"/>
          <cell r="N694" t="str">
            <v>3 3. Único Contratista</v>
          </cell>
          <cell r="O694" t="str">
            <v xml:space="preserve">COLOMBIA </v>
          </cell>
          <cell r="P694" t="str">
            <v>CAQUETÁ</v>
          </cell>
          <cell r="Q694" t="str">
            <v xml:space="preserve">PUERTO RICO </v>
          </cell>
          <cell r="R694" t="str">
            <v>ABOGADA
MAESTRIA EN CIENCIAS PENALES Y FORENSES</v>
          </cell>
          <cell r="S694"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694" t="str">
            <v>LAURA MARCELA TAMI LEAL</v>
          </cell>
          <cell r="U694" t="str">
            <v>1 1. Ley 80</v>
          </cell>
          <cell r="V694" t="str">
            <v>5 5. Contratación directa</v>
          </cell>
          <cell r="W694" t="str">
            <v>6 6. Otro</v>
          </cell>
          <cell r="X694" t="str">
            <v>Prestar los servicios profesionales para brindar representación jurídica a mujeres víctimas de violencias, en el marco de la implementación de la estrategia de semi presencialidad en escenarios de URI de la Fiscalía General de la Nación PC 197</v>
          </cell>
          <cell r="Y694">
            <v>44972</v>
          </cell>
          <cell r="Z694">
            <v>44974</v>
          </cell>
          <cell r="AA694">
            <v>45246</v>
          </cell>
          <cell r="AB694" t="str">
            <v>MESES</v>
          </cell>
          <cell r="AC694">
            <v>9.0666666666666664</v>
          </cell>
          <cell r="AD694" t="str">
            <v>DIAS</v>
          </cell>
          <cell r="AE694">
            <v>272</v>
          </cell>
          <cell r="AF694" t="str">
            <v>https://community.secop.gov.co/Public/Tendering/OpportunityDetail/Index?noticeUID=CO1.NTC.4013896&amp;isFromPublicArea=True&amp;isModal=true&amp;asPopupView=true</v>
          </cell>
          <cell r="AG694">
            <v>44972</v>
          </cell>
          <cell r="AH694" t="str">
            <v>1 1. Inversión</v>
          </cell>
          <cell r="AI694" t="str">
            <v>O23011603400000007672</v>
          </cell>
          <cell r="AJ694">
            <v>975</v>
          </cell>
          <cell r="AK694">
            <v>44930</v>
          </cell>
          <cell r="AL694">
            <v>56952000</v>
          </cell>
          <cell r="AM694">
            <v>749</v>
          </cell>
          <cell r="AN694">
            <v>44973</v>
          </cell>
          <cell r="AO694">
            <v>56952000</v>
          </cell>
          <cell r="AP694" t="str">
            <v>Interno</v>
          </cell>
          <cell r="AQ694" t="str">
            <v>Lisa Cristina Gomez Camargo</v>
          </cell>
          <cell r="AR694" t="str">
            <v>Subsecretaria de Fortalecimiento de Capacidades y Oportunidades</v>
          </cell>
          <cell r="AS694" t="str">
            <v>Subsecretaría de Fortalecimiento de Capacidades y Oportunidades</v>
          </cell>
          <cell r="AT694"/>
          <cell r="AU694">
            <v>56952000</v>
          </cell>
        </row>
        <row r="695">
          <cell r="A695">
            <v>681</v>
          </cell>
          <cell r="B695">
            <v>681</v>
          </cell>
          <cell r="C695" t="str">
            <v>CD-PS-691-2023</v>
          </cell>
          <cell r="D695">
            <v>294</v>
          </cell>
          <cell r="E695" t="str">
            <v>SECOPII</v>
          </cell>
          <cell r="F695" t="str">
            <v>Contratos</v>
          </cell>
          <cell r="G695" t="str">
            <v>17 17. Contrato de Prestación de Servicios</v>
          </cell>
          <cell r="H695" t="str">
            <v xml:space="preserve">31 31-Servicios Profesionales </v>
          </cell>
          <cell r="I695" t="str">
            <v>ADRIANA PIEDAD ARANDIA CELY</v>
          </cell>
          <cell r="J695">
            <v>52156080</v>
          </cell>
          <cell r="K695" t="str">
            <v>30/04/1974</v>
          </cell>
          <cell r="L695"/>
          <cell r="M695"/>
          <cell r="N695" t="str">
            <v>3 3. Único Contratista</v>
          </cell>
          <cell r="O695" t="str">
            <v xml:space="preserve">COLOMBIA </v>
          </cell>
          <cell r="P695" t="str">
            <v>CUNDINAMARCA</v>
          </cell>
          <cell r="Q695" t="str">
            <v>BOGOTA D.C</v>
          </cell>
          <cell r="R695" t="str">
            <v xml:space="preserve">TRABAJADORA SOCIAL </v>
          </cell>
          <cell r="S695" t="str">
            <v>Título profesional 
en cualquiera de 
los núcleos básicos 
del conocimiento 
en: Ciencia 
Política, 
Relaciones 
Internacionales; 
Psicología;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95" t="str">
            <v>LAURA MARCELA TAMI LEAL</v>
          </cell>
          <cell r="U695" t="str">
            <v>1 1. Ley 80</v>
          </cell>
          <cell r="V695" t="str">
            <v>5 5. Contratación directa</v>
          </cell>
          <cell r="W695" t="str">
            <v>6 6. Otro</v>
          </cell>
          <cell r="X695" t="str">
            <v>Prestar servicios profesionales a la Dirección de Eliminación de Violencias contra las Mujeres y Acceso a la Justicia, en la articulación, seguimiento y dinamización de acciones a nivel intrainstitucional para la implementación del Sistema Sofía. PC 294</v>
          </cell>
          <cell r="Y695">
            <v>44972</v>
          </cell>
          <cell r="Z695">
            <v>44974</v>
          </cell>
          <cell r="AA695">
            <v>45291</v>
          </cell>
          <cell r="AB695" t="str">
            <v>MESES</v>
          </cell>
          <cell r="AC695">
            <v>10.566666666666666</v>
          </cell>
          <cell r="AD695" t="str">
            <v>DIAS</v>
          </cell>
          <cell r="AE695">
            <v>317</v>
          </cell>
          <cell r="AF695" t="str">
            <v>https://community.secop.gov.co/Public/Tendering/OpportunityDetail/Index?noticeUID=CO1.NTC.4014087&amp;isFromPublicArea=True&amp;isModal=true&amp;asPopupView=true</v>
          </cell>
          <cell r="AG695">
            <v>44972</v>
          </cell>
          <cell r="AH695" t="str">
            <v>1 1. Inversión</v>
          </cell>
          <cell r="AI695" t="str">
            <v>O23011603400000007734</v>
          </cell>
          <cell r="AJ695">
            <v>311</v>
          </cell>
          <cell r="AK695">
            <v>44930</v>
          </cell>
          <cell r="AL695">
            <v>69608000</v>
          </cell>
          <cell r="AM695">
            <v>750</v>
          </cell>
          <cell r="AN695">
            <v>44973</v>
          </cell>
          <cell r="AO695">
            <v>66654933</v>
          </cell>
          <cell r="AP695" t="str">
            <v>Interno</v>
          </cell>
          <cell r="AQ695" t="str">
            <v>Alexandra Quintero Benavides</v>
          </cell>
          <cell r="AR695" t="str">
            <v>Directora de la Eliminación de Violencias contra las Mujeres y Acceso a la Justicia</v>
          </cell>
          <cell r="AS695" t="str">
            <v>Dirección de la Eliminación de Violencias contra las Mujeres y Acceso a la Justicia</v>
          </cell>
          <cell r="AT695"/>
          <cell r="AU695">
            <v>66654933</v>
          </cell>
        </row>
        <row r="696">
          <cell r="A696">
            <v>682</v>
          </cell>
          <cell r="B696">
            <v>682</v>
          </cell>
          <cell r="C696" t="str">
            <v>CD-PS-692-2023</v>
          </cell>
          <cell r="D696">
            <v>955</v>
          </cell>
          <cell r="E696" t="str">
            <v>SECOPII</v>
          </cell>
          <cell r="F696" t="str">
            <v>Contratos</v>
          </cell>
          <cell r="G696" t="str">
            <v>17 17. Contrato de Prestación de Servicios</v>
          </cell>
          <cell r="H696" t="str">
            <v xml:space="preserve">31 31-Servicios Profesionales </v>
          </cell>
          <cell r="I696" t="str">
            <v>ESTEFANIA  MENDEZ ORTIZ</v>
          </cell>
          <cell r="J696">
            <v>1014202941</v>
          </cell>
          <cell r="K696" t="str">
            <v>16/08/1989</v>
          </cell>
          <cell r="L696"/>
          <cell r="M696"/>
          <cell r="N696" t="str">
            <v>3 3. Único Contratista</v>
          </cell>
          <cell r="O696" t="str">
            <v xml:space="preserve">COLOMBIA </v>
          </cell>
          <cell r="P696" t="str">
            <v xml:space="preserve">BOGOTÁ </v>
          </cell>
          <cell r="Q696" t="str">
            <v xml:space="preserve">BOGOTÁ </v>
          </cell>
          <cell r="R696" t="str">
            <v>PSICOLOGA</v>
          </cell>
          <cell r="S696" t="str">
            <v>Título profesional 
en cualquiera de 
los núcleos básicos 
del conocimiento 
en: Ciencia 
Política, 
Relaciones 
Internacionales; 
Psicología;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96" t="str">
            <v>LAURA MARCELA TAMI LEAL</v>
          </cell>
          <cell r="U696" t="str">
            <v>1 1. Ley 80</v>
          </cell>
          <cell r="V696" t="str">
            <v>5 5. Contratación directa</v>
          </cell>
          <cell r="W696" t="str">
            <v>6 6. Otro</v>
          </cell>
          <cell r="X696" t="str">
            <v>Prestar servicios profesionales a la Dirección de Eliminación de Violencias contra las Mujeres y Acceso a la Justicia, en la articulación, seguimiento y dinamización de acciones a nivel inter institucional para la implementación del Sistema Sofía. PC 955</v>
          </cell>
          <cell r="Y696">
            <v>44973</v>
          </cell>
          <cell r="Z696">
            <v>44974</v>
          </cell>
          <cell r="AA696">
            <v>45291</v>
          </cell>
          <cell r="AB696" t="str">
            <v>MESES</v>
          </cell>
          <cell r="AC696">
            <v>10.566666666666666</v>
          </cell>
          <cell r="AD696" t="str">
            <v>DIAS</v>
          </cell>
          <cell r="AE696">
            <v>317</v>
          </cell>
          <cell r="AF696" t="str">
            <v>https://community.secop.gov.co/Public/Tendering/OpportunityDetail/Index?noticeUID=CO1.NTC.4016355&amp;isFromPublicArea=True&amp;isModal=true&amp;asPopupView=true</v>
          </cell>
          <cell r="AG696">
            <v>44973</v>
          </cell>
          <cell r="AH696" t="str">
            <v>1 1. Inversión</v>
          </cell>
          <cell r="AI696" t="str">
            <v>O23011603400000007734</v>
          </cell>
          <cell r="AJ696">
            <v>306</v>
          </cell>
          <cell r="AK696">
            <v>44930</v>
          </cell>
          <cell r="AL696">
            <v>69608000</v>
          </cell>
          <cell r="AM696">
            <v>755</v>
          </cell>
          <cell r="AN696">
            <v>44973</v>
          </cell>
          <cell r="AO696">
            <v>66654933</v>
          </cell>
          <cell r="AP696" t="str">
            <v>Interno</v>
          </cell>
          <cell r="AQ696" t="str">
            <v>Alexandra Quintero Benavides</v>
          </cell>
          <cell r="AR696" t="str">
            <v>Directora de la Eliminación de Violencias contra las Mujeres y Acceso a la Justicia</v>
          </cell>
          <cell r="AS696" t="str">
            <v>Dirección de la Eliminación de Violencias contra las Mujeres y Acceso a la Justicia</v>
          </cell>
          <cell r="AT696"/>
          <cell r="AU696">
            <v>66654933</v>
          </cell>
        </row>
        <row r="697">
          <cell r="A697">
            <v>683</v>
          </cell>
          <cell r="B697">
            <v>683</v>
          </cell>
          <cell r="C697" t="str">
            <v>CD-PS-693-2023</v>
          </cell>
          <cell r="D697">
            <v>743</v>
          </cell>
          <cell r="E697" t="str">
            <v>SECOPII</v>
          </cell>
          <cell r="F697" t="str">
            <v>Contratos</v>
          </cell>
          <cell r="G697" t="str">
            <v>17 17. Contrato de Prestación de Servicios</v>
          </cell>
          <cell r="H697" t="str">
            <v xml:space="preserve">31 31-Servicios Profesionales </v>
          </cell>
          <cell r="I697" t="str">
            <v>YIRA CARMIÑA LAZALA SILVA HERNANDEZ</v>
          </cell>
          <cell r="J697">
            <v>1001180736</v>
          </cell>
          <cell r="K697" t="str">
            <v>04/04/1989</v>
          </cell>
          <cell r="L697"/>
          <cell r="M697"/>
          <cell r="N697" t="str">
            <v>3 3. Único Contratista</v>
          </cell>
          <cell r="O697" t="str">
            <v xml:space="preserve">COLOMBIA </v>
          </cell>
          <cell r="P697" t="str">
            <v>CUNDINAMARCA</v>
          </cell>
          <cell r="Q697" t="str">
            <v>BOGOTA D.C</v>
          </cell>
          <cell r="R697" t="str">
            <v>SOCIOLOGA
MAESTRIA EN POBLACIÓN Y DESARROLLO</v>
          </cell>
          <cell r="S697" t="str">
            <v>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v>
          </cell>
          <cell r="T697" t="str">
            <v>LAURA MARCELA TAMI LEAL</v>
          </cell>
          <cell r="U697" t="str">
            <v>1 1. Ley 80</v>
          </cell>
          <cell r="V697" t="str">
            <v>5 5. Contratación directa</v>
          </cell>
          <cell r="W697" t="str">
            <v>6 6. Otro</v>
          </cell>
          <cell r="X697" t="str">
            <v>Prestar servicios profesionales para adelantar acciones de preparación, facilitación, desarrollo de ciclos e implementación y seguimiento del componente Escuela de Formación Política pc 743</v>
          </cell>
          <cell r="Y697">
            <v>44973</v>
          </cell>
          <cell r="Z697">
            <v>44991</v>
          </cell>
          <cell r="AA697">
            <v>45291</v>
          </cell>
          <cell r="AB697" t="str">
            <v>MESES</v>
          </cell>
          <cell r="AC697">
            <v>10</v>
          </cell>
          <cell r="AD697" t="str">
            <v>DIAS</v>
          </cell>
          <cell r="AE697">
            <v>300</v>
          </cell>
          <cell r="AF697" t="str">
            <v>https://community.secop.gov.co/Public/Tendering/OpportunityDetail/Index?noticeUID=CO1.NTC.4019761&amp;isFromPublicArea=True&amp;isModal=true&amp;asPopupView=true</v>
          </cell>
          <cell r="AG697">
            <v>44973</v>
          </cell>
          <cell r="AH697" t="str">
            <v>1 1. Inversión</v>
          </cell>
          <cell r="AI697" t="str">
            <v>O23011605510000007676</v>
          </cell>
          <cell r="AJ697">
            <v>450</v>
          </cell>
          <cell r="AK697">
            <v>44930</v>
          </cell>
          <cell r="AL697">
            <v>75921300</v>
          </cell>
          <cell r="AM697">
            <v>764</v>
          </cell>
          <cell r="AN697">
            <v>44974</v>
          </cell>
          <cell r="AO697">
            <v>75921300</v>
          </cell>
          <cell r="AP697" t="str">
            <v>Interno</v>
          </cell>
          <cell r="AQ697" t="str">
            <v>Marcela Enciso Gaitan</v>
          </cell>
          <cell r="AR697" t="str">
            <v>Directora de Territorialización de Derechos y Participación</v>
          </cell>
          <cell r="AS697" t="str">
            <v>Dirección de Territorialización de Derechos y Participación</v>
          </cell>
          <cell r="AT697"/>
          <cell r="AU697">
            <v>75921300</v>
          </cell>
        </row>
        <row r="698">
          <cell r="A698">
            <v>684</v>
          </cell>
          <cell r="B698">
            <v>684</v>
          </cell>
          <cell r="C698" t="str">
            <v>CD-PS-694-2023</v>
          </cell>
          <cell r="D698">
            <v>940</v>
          </cell>
          <cell r="E698" t="str">
            <v>SECOPII</v>
          </cell>
          <cell r="F698" t="str">
            <v>Contratos</v>
          </cell>
          <cell r="G698" t="str">
            <v>17 17. Contrato de Prestación de Servicios</v>
          </cell>
          <cell r="H698" t="str">
            <v xml:space="preserve">31 31-Servicios Profesionales </v>
          </cell>
          <cell r="I698" t="str">
            <v>CATALINA  ANGARITA ACEVEDO</v>
          </cell>
          <cell r="J698">
            <v>1018502994</v>
          </cell>
          <cell r="K698" t="str">
            <v>09/05/1998</v>
          </cell>
          <cell r="L698"/>
          <cell r="M698"/>
          <cell r="N698" t="str">
            <v>3 3. Único Contratista</v>
          </cell>
          <cell r="O698" t="str">
            <v xml:space="preserve">COLOMBIA </v>
          </cell>
          <cell r="P698" t="str">
            <v xml:space="preserve">BOGOTÁ </v>
          </cell>
          <cell r="Q698" t="str">
            <v>BOGOTÁ</v>
          </cell>
          <cell r="R698" t="str">
            <v>ABOGADA</v>
          </cell>
          <cell r="S698" t="str">
            <v>TP y 10 - 17 ME 
Requisitos académicos. Título profesional 
en las disciplinas académicas de los 
núcleos básicos del conocimiento - NBC de
Derecho y afines y/o Ciencia Política y/o
su equivalencia, contenida en el artículo 
cuarto de la Resolución 012 de 2017.
Requisitos de 
experiencia. Once (11)
meses de experiencia 
profesional y/o su 
equivalencia, contenida 
en el artículo cuarto de la 
Resolución 012 de 2017.
En caso de requerirse, 
se aplicarán las 
equivalencias 
contenidas en el 
artículo cuarto de la 
Resolución 0012 del 
12 enero de 2017.</v>
          </cell>
          <cell r="T698" t="str">
            <v>LAURA MARCELA TAMI LEAL</v>
          </cell>
          <cell r="U698" t="str">
            <v>1 1. Ley 80</v>
          </cell>
          <cell r="V698" t="str">
            <v>5 5. Contratación directa</v>
          </cell>
          <cell r="W698" t="str">
            <v>6 6. Otro</v>
          </cell>
          <cell r="X698" t="str">
            <v>Prestar los servicios profesionales a la Subsecretaria de Fortalecimiento de Capacidades y Oportunidades para apoyar en la revisión de las atenciones registradas en SIMISIONAL y el cumplimiento de lineamientos en materia de atención a mujeres víctimas de violencias implementados por la Secretaría Distrital de la Mujer, generando alertas para la mejora de los servicios. PC 940</v>
          </cell>
          <cell r="Y698">
            <v>44973</v>
          </cell>
          <cell r="Z698">
            <v>44977</v>
          </cell>
          <cell r="AA698">
            <v>45279</v>
          </cell>
          <cell r="AB698" t="str">
            <v>MESES</v>
          </cell>
          <cell r="AC698">
            <v>10.066666666666666</v>
          </cell>
          <cell r="AD698" t="str">
            <v>DIAS</v>
          </cell>
          <cell r="AE698">
            <v>302</v>
          </cell>
          <cell r="AF698" t="str">
            <v>https://community.secop.gov.co/Public/Tendering/OpportunityDetail/Index?noticeUID=CO1.NTC.4018668&amp;isFromPublicArea=True&amp;isModal=true&amp;asPopupView=true</v>
          </cell>
          <cell r="AG698">
            <v>44973</v>
          </cell>
          <cell r="AH698" t="str">
            <v>1 1. Inversión</v>
          </cell>
          <cell r="AI698" t="str">
            <v>O23011603400000007672</v>
          </cell>
          <cell r="AJ698">
            <v>971</v>
          </cell>
          <cell r="AK698">
            <v>44930</v>
          </cell>
          <cell r="AL698">
            <v>40000000</v>
          </cell>
          <cell r="AM698">
            <v>763</v>
          </cell>
          <cell r="AN698">
            <v>44974</v>
          </cell>
          <cell r="AO698">
            <v>40000000</v>
          </cell>
          <cell r="AP698" t="str">
            <v>Interno</v>
          </cell>
          <cell r="AQ698" t="str">
            <v>Lisa Cristina Gomez Camargo</v>
          </cell>
          <cell r="AR698" t="str">
            <v>Subsecretaria de Fortalecimiento de Capacidades y Oportunidades</v>
          </cell>
          <cell r="AS698" t="str">
            <v>Subsecretaría de Fortalecimiento de Capacidades y Oportunidades</v>
          </cell>
          <cell r="AT698"/>
          <cell r="AU698">
            <v>40000000</v>
          </cell>
        </row>
        <row r="699">
          <cell r="A699">
            <v>685</v>
          </cell>
          <cell r="B699">
            <v>685</v>
          </cell>
          <cell r="C699" t="str">
            <v>CD-PS-695-2023</v>
          </cell>
          <cell r="D699">
            <v>629</v>
          </cell>
          <cell r="E699" t="str">
            <v>SECOPII</v>
          </cell>
          <cell r="F699" t="str">
            <v>Contratos</v>
          </cell>
          <cell r="G699" t="str">
            <v>17 17. Contrato de Prestación de Servicios</v>
          </cell>
          <cell r="H699" t="str">
            <v xml:space="preserve">31 31-Servicios Profesionales </v>
          </cell>
          <cell r="I699" t="str">
            <v>SONIA MIREYA TORRES RINCON</v>
          </cell>
          <cell r="J699">
            <v>52211016</v>
          </cell>
          <cell r="K699" t="str">
            <v>25/09/1975</v>
          </cell>
          <cell r="L699"/>
          <cell r="M699"/>
          <cell r="N699" t="str">
            <v>3 3. Único Contratista</v>
          </cell>
          <cell r="O699" t="str">
            <v xml:space="preserve">COLOMBIA </v>
          </cell>
          <cell r="P699" t="str">
            <v>CUNDINAMARCA</v>
          </cell>
          <cell r="Q699" t="str">
            <v>BOGOTA D.C</v>
          </cell>
          <cell r="R699" t="str">
            <v xml:space="preserve">HISTORIADORA MAESTRIA EN ESTUDIOS LATIOAMERICANOS </v>
          </cell>
          <cell r="S699"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699" t="str">
            <v>LAURA MARCELA TAMI LEAL</v>
          </cell>
          <cell r="U699" t="str">
            <v>1 1. Ley 80</v>
          </cell>
          <cell r="V699" t="str">
            <v>5 5. Contratación directa</v>
          </cell>
          <cell r="W699" t="str">
            <v>6 6. Otro</v>
          </cell>
          <cell r="X699" t="str">
            <v>Apoyar técnicamente la implementación de la Política Pública de Mujeres y Equidad de Género en el marco de los derechos PC 629</v>
          </cell>
          <cell r="Y699">
            <v>44973</v>
          </cell>
          <cell r="Z699">
            <v>44974</v>
          </cell>
          <cell r="AA699">
            <v>45291</v>
          </cell>
          <cell r="AB699" t="str">
            <v>MESES</v>
          </cell>
          <cell r="AC699">
            <v>10.566666666666666</v>
          </cell>
          <cell r="AD699" t="str">
            <v>DIAS</v>
          </cell>
          <cell r="AE699">
            <v>317</v>
          </cell>
          <cell r="AF699" t="str">
            <v>https://community.secop.gov.co/Public/Tendering/OpportunityDetail/Index?noticeUID=CO1.NTC.4019042&amp;isFromPublicArea=True&amp;isModal=true&amp;asPopupView=true</v>
          </cell>
          <cell r="AG699">
            <v>44973</v>
          </cell>
          <cell r="AH699" t="str">
            <v>1 1. Inversión</v>
          </cell>
          <cell r="AI699" t="str">
            <v>O23011601050000007738</v>
          </cell>
          <cell r="AJ699">
            <v>801</v>
          </cell>
          <cell r="AK699">
            <v>44930</v>
          </cell>
          <cell r="AL699">
            <v>73645000</v>
          </cell>
          <cell r="AM699">
            <v>754</v>
          </cell>
          <cell r="AN699">
            <v>44973</v>
          </cell>
          <cell r="AO699">
            <v>73645000</v>
          </cell>
          <cell r="AP699" t="str">
            <v>Interno</v>
          </cell>
          <cell r="AQ699" t="str">
            <v>Clara López García</v>
          </cell>
          <cell r="AR699" t="str">
            <v>Directora  de Derechos y Diseño de Política</v>
          </cell>
          <cell r="AS699" t="str">
            <v>Dirección de Derechos y Diseño de Política</v>
          </cell>
          <cell r="AT699"/>
          <cell r="AU699">
            <v>73645000</v>
          </cell>
        </row>
        <row r="700">
          <cell r="A700">
            <v>686</v>
          </cell>
          <cell r="B700">
            <v>686</v>
          </cell>
          <cell r="C700" t="str">
            <v>CD-PS-696-2023</v>
          </cell>
          <cell r="D700">
            <v>440</v>
          </cell>
          <cell r="E700" t="str">
            <v>SECOPII</v>
          </cell>
          <cell r="F700" t="str">
            <v>Contratos</v>
          </cell>
          <cell r="G700" t="str">
            <v>17 17. Contrato de Prestación de Servicios</v>
          </cell>
          <cell r="H700" t="str">
            <v xml:space="preserve">31 31-Servicios Profesionales </v>
          </cell>
          <cell r="I700" t="str">
            <v>JENNY PAOLA ROMERO CORREDOR</v>
          </cell>
          <cell r="J700">
            <v>53153823</v>
          </cell>
          <cell r="K700" t="str">
            <v>27/08/1985</v>
          </cell>
          <cell r="L700"/>
          <cell r="M700"/>
          <cell r="N700" t="str">
            <v>3 3. Único Contratista</v>
          </cell>
          <cell r="O700" t="str">
            <v>COLOMBIA</v>
          </cell>
          <cell r="P700" t="str">
            <v>BOGOTÁ</v>
          </cell>
          <cell r="Q700" t="str">
            <v>BOGOTÁ</v>
          </cell>
          <cell r="R700" t="str">
            <v>TRABAJADORA SOCIAL ESPECIALISTA EN DERECHO DE FAMILLIA</v>
          </cell>
          <cell r="S700" t="str">
            <v>Título profesional en 
cualquiera de los 
siguientes Núcleos Básicos 
del Conocimiento: 
Psicología, sociología, 
trabajo social y afines, 
comunicación social, 
periodismo y afines. 
Título de especialización 
en áreas afines
Mínimo dieciséis 
(16) meses de 
experiencia 
profesional 
Título de postgrado en la 
Modalidad de Especialización 
por dos (2) años de experiencia 
profesional o viceversa, esto 
según lo establecido en la 
Resolución 0012 del 12 de enero 
de 2017</v>
          </cell>
          <cell r="T700" t="str">
            <v>LAURA MARCELA TAMI LEAL</v>
          </cell>
          <cell r="U700" t="str">
            <v>1 1. Ley 80</v>
          </cell>
          <cell r="V700" t="str">
            <v>5 5. Contratación directa</v>
          </cell>
          <cell r="W700" t="str">
            <v>6 6. Otro</v>
          </cell>
          <cell r="X700" t="str">
            <v>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440</v>
          </cell>
          <cell r="Y700">
            <v>44973</v>
          </cell>
          <cell r="Z700">
            <v>44977</v>
          </cell>
          <cell r="AA700">
            <v>45279</v>
          </cell>
          <cell r="AB700" t="str">
            <v>MESES</v>
          </cell>
          <cell r="AC700">
            <v>10.066666666666666</v>
          </cell>
          <cell r="AD700" t="str">
            <v>DIAS</v>
          </cell>
          <cell r="AE700">
            <v>302</v>
          </cell>
          <cell r="AF700" t="str">
            <v>https://community.secop.gov.co/Public/Tendering/OpportunityDetail/Index?noticeUID=CO1.NTC.4017937&amp;isFromPublicArea=True&amp;isModal=true&amp;asPopupView=true</v>
          </cell>
          <cell r="AG700">
            <v>44973</v>
          </cell>
          <cell r="AH700" t="str">
            <v>1 1. Inversión</v>
          </cell>
          <cell r="AI700" t="str">
            <v>O23011601020000007675</v>
          </cell>
          <cell r="AJ700">
            <v>370</v>
          </cell>
          <cell r="AK700">
            <v>44930</v>
          </cell>
          <cell r="AL700">
            <v>65180000</v>
          </cell>
          <cell r="AM700">
            <v>759</v>
          </cell>
          <cell r="AN700">
            <v>44974</v>
          </cell>
          <cell r="AO700">
            <v>65180000</v>
          </cell>
          <cell r="AP700" t="str">
            <v>Interno</v>
          </cell>
          <cell r="AQ700" t="str">
            <v>Marcela Enciso Gaitan</v>
          </cell>
          <cell r="AR700" t="str">
            <v>Directora de Territorialización de Derechos y Participación</v>
          </cell>
          <cell r="AS700" t="str">
            <v>Dirección de Territorialización de Derechos y Participación</v>
          </cell>
          <cell r="AT700"/>
          <cell r="AU700">
            <v>65180000</v>
          </cell>
        </row>
        <row r="701">
          <cell r="A701">
            <v>687</v>
          </cell>
          <cell r="B701">
            <v>687</v>
          </cell>
          <cell r="C701" t="str">
            <v>CD-PS-697-2023</v>
          </cell>
          <cell r="D701">
            <v>188</v>
          </cell>
          <cell r="E701" t="str">
            <v>SECOPII</v>
          </cell>
          <cell r="F701" t="str">
            <v>Contratos</v>
          </cell>
          <cell r="G701" t="str">
            <v>17 17. Contrato de Prestación de Servicios</v>
          </cell>
          <cell r="H701" t="str">
            <v xml:space="preserve">31 31-Servicios Profesionales </v>
          </cell>
          <cell r="I701" t="str">
            <v>ROSA LILIANA CABRA SIERRA</v>
          </cell>
          <cell r="J701">
            <v>52963580</v>
          </cell>
          <cell r="K701" t="str">
            <v>06/08/1982</v>
          </cell>
          <cell r="L701"/>
          <cell r="M701"/>
          <cell r="N701" t="str">
            <v>3 3. Único Contratista</v>
          </cell>
          <cell r="O701" t="str">
            <v xml:space="preserve">COLOMBIA </v>
          </cell>
          <cell r="P701" t="str">
            <v>BOYACA</v>
          </cell>
          <cell r="Q701" t="str">
            <v>CHIQUINQUIRA</v>
          </cell>
          <cell r="R701" t="str">
            <v>ABOGADA
ESPECIALISTA EN DERECHO ADMINISTRATIVO</v>
          </cell>
          <cell r="S701"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701" t="str">
            <v>LAURA MARCELA TAMI LEAL</v>
          </cell>
          <cell r="U701" t="str">
            <v>1 1. Ley 80</v>
          </cell>
          <cell r="V701" t="str">
            <v>5 5. Contratación directa</v>
          </cell>
          <cell r="W701" t="str">
            <v>6 6. Otro</v>
          </cell>
          <cell r="X701" t="str">
            <v>Prestar los servicios profesionales para brindar representación jurídica a mujeres víctimas de violencias, en el marco de la implementación de la estrategia de semi presencialidad en escenarios de URI de la Fiscalía General de la Nación PC 188</v>
          </cell>
          <cell r="Y701">
            <v>44973</v>
          </cell>
          <cell r="Z701">
            <v>44974</v>
          </cell>
          <cell r="AA701">
            <v>45246</v>
          </cell>
          <cell r="AB701" t="str">
            <v>MESES</v>
          </cell>
          <cell r="AC701">
            <v>9.0666666666666664</v>
          </cell>
          <cell r="AD701" t="str">
            <v>DIAS</v>
          </cell>
          <cell r="AE701">
            <v>272</v>
          </cell>
          <cell r="AF701" t="str">
            <v>https://community.secop.gov.co/Public/Tendering/OpportunityDetail/Index?noticeUID=CO1.NTC.4018942&amp;isFromPublicArea=True&amp;isModal=true&amp;asPopupView=true</v>
          </cell>
          <cell r="AG701">
            <v>44973</v>
          </cell>
          <cell r="AH701" t="str">
            <v>1 1. Inversión</v>
          </cell>
          <cell r="AI701" t="str">
            <v>O23011603400000007672</v>
          </cell>
          <cell r="AJ701">
            <v>973</v>
          </cell>
          <cell r="AK701">
            <v>44930</v>
          </cell>
          <cell r="AL701">
            <v>56952000</v>
          </cell>
          <cell r="AM701">
            <v>756</v>
          </cell>
          <cell r="AN701">
            <v>44973</v>
          </cell>
          <cell r="AO701">
            <v>56952000</v>
          </cell>
          <cell r="AP701" t="str">
            <v>Interno</v>
          </cell>
          <cell r="AQ701" t="str">
            <v>Lisa Cristina Gomez Camargo</v>
          </cell>
          <cell r="AR701" t="str">
            <v>Subsecretaria de Fortalecimiento de Capacidades y Oportunidades</v>
          </cell>
          <cell r="AS701" t="str">
            <v>Subsecretaría de Fortalecimiento de Capacidades y Oportunidades</v>
          </cell>
          <cell r="AT701"/>
          <cell r="AU701">
            <v>56952000</v>
          </cell>
        </row>
        <row r="702">
          <cell r="A702">
            <v>688</v>
          </cell>
          <cell r="B702">
            <v>688</v>
          </cell>
          <cell r="C702" t="str">
            <v>CD-PS-698-2023</v>
          </cell>
          <cell r="D702">
            <v>196</v>
          </cell>
          <cell r="E702" t="str">
            <v>SECOPII</v>
          </cell>
          <cell r="F702" t="str">
            <v>Contratos</v>
          </cell>
          <cell r="G702" t="str">
            <v>17 17. Contrato de Prestación de Servicios</v>
          </cell>
          <cell r="H702" t="str">
            <v xml:space="preserve">31 31-Servicios Profesionales </v>
          </cell>
          <cell r="I702" t="str">
            <v>PIEDAD LORENA HERNANDEZ NAVARRO</v>
          </cell>
          <cell r="J702">
            <v>52196543</v>
          </cell>
          <cell r="K702" t="str">
            <v>10/01/1976</v>
          </cell>
          <cell r="L702"/>
          <cell r="M702"/>
          <cell r="N702" t="str">
            <v>3 3. Único Contratista</v>
          </cell>
          <cell r="O702" t="str">
            <v>COLOMBIA</v>
          </cell>
          <cell r="P702" t="str">
            <v>VALLE DEL CAUCA</v>
          </cell>
          <cell r="Q702" t="str">
            <v>TULUÁ</v>
          </cell>
          <cell r="R702" t="str">
            <v>ABOGADA ESPECIALISTA EN DERECHO PENAL</v>
          </cell>
          <cell r="S702"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702" t="str">
            <v>LAURA MARCELA TAMI LEAL</v>
          </cell>
          <cell r="U702" t="str">
            <v>1 1. Ley 80</v>
          </cell>
          <cell r="V702" t="str">
            <v>5 5. Contratación directa</v>
          </cell>
          <cell r="W702" t="str">
            <v>6 6. Otro</v>
          </cell>
          <cell r="X702" t="str">
            <v>Prestar los servicios profesionales para brindar representación jurídica a mujeres víctimas de violencias, en el marco de la implementación de la estrategia de semi presencialidad en escenarios de URI de la Fiscalía General de la Nación PC 196</v>
          </cell>
          <cell r="Y702">
            <v>44973</v>
          </cell>
          <cell r="Z702">
            <v>44977</v>
          </cell>
          <cell r="AA702">
            <v>45249</v>
          </cell>
          <cell r="AB702" t="str">
            <v>MESES</v>
          </cell>
          <cell r="AC702">
            <v>9.0666666666666664</v>
          </cell>
          <cell r="AD702" t="str">
            <v>DIAS</v>
          </cell>
          <cell r="AE702">
            <v>272</v>
          </cell>
          <cell r="AF702" t="str">
            <v>https://community.secop.gov.co/Public/Tendering/OpportunityDetail/Index?noticeUID=CO1.NTC.4018552&amp;isFromPublicArea=True&amp;isModal=true&amp;asPopupView=true</v>
          </cell>
          <cell r="AG702">
            <v>44973</v>
          </cell>
          <cell r="AH702" t="str">
            <v>1 1. Inversión</v>
          </cell>
          <cell r="AI702" t="str">
            <v>O23011603400000007672</v>
          </cell>
          <cell r="AJ702">
            <v>974</v>
          </cell>
          <cell r="AK702">
            <v>44930</v>
          </cell>
          <cell r="AL702">
            <v>56952000</v>
          </cell>
          <cell r="AM702">
            <v>757</v>
          </cell>
          <cell r="AN702">
            <v>44973</v>
          </cell>
          <cell r="AO702">
            <v>56952000</v>
          </cell>
          <cell r="AP702" t="str">
            <v>Interno</v>
          </cell>
          <cell r="AQ702" t="str">
            <v>Lisa Cristina Gomez Camargo</v>
          </cell>
          <cell r="AR702" t="str">
            <v>Subsecretaria de Fortalecimiento de Capacidades y Oportunidades</v>
          </cell>
          <cell r="AS702" t="str">
            <v>Subsecretaría de Fortalecimiento de Capacidades y Oportunidades</v>
          </cell>
          <cell r="AT702"/>
          <cell r="AU702">
            <v>56952000</v>
          </cell>
        </row>
        <row r="703">
          <cell r="A703">
            <v>689</v>
          </cell>
          <cell r="B703">
            <v>689</v>
          </cell>
          <cell r="C703" t="str">
            <v>CD-PS-699-2023</v>
          </cell>
          <cell r="D703">
            <v>532</v>
          </cell>
          <cell r="E703" t="str">
            <v>SECOPII</v>
          </cell>
          <cell r="F703" t="str">
            <v>Contratos</v>
          </cell>
          <cell r="G703" t="str">
            <v>17 17. Contrato de Prestación de Servicios</v>
          </cell>
          <cell r="H703" t="str">
            <v xml:space="preserve">31 31-Servicios Profesionales </v>
          </cell>
          <cell r="I703" t="str">
            <v>KATHIA ALEJANDRA CAITA FRANCO</v>
          </cell>
          <cell r="J703">
            <v>1033769449</v>
          </cell>
          <cell r="K703" t="str">
            <v>20/10/1994</v>
          </cell>
          <cell r="L703"/>
          <cell r="M703"/>
          <cell r="N703" t="str">
            <v>3 3. Único Contratista</v>
          </cell>
          <cell r="O703" t="str">
            <v>COLOMBIA</v>
          </cell>
          <cell r="P703" t="str">
            <v>BOGOTÁ</v>
          </cell>
          <cell r="Q703" t="str">
            <v>BOGOTÁ</v>
          </cell>
          <cell r="R703" t="str">
            <v>PSICOLOGA</v>
          </cell>
          <cell r="S703"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703" t="str">
            <v>LAURA MARCELA TAMI LEAL</v>
          </cell>
          <cell r="U703" t="str">
            <v>1 1. Ley 80</v>
          </cell>
          <cell r="V703" t="str">
            <v>5 5. Contratación directa</v>
          </cell>
          <cell r="W703" t="str">
            <v>6 6. Otro</v>
          </cell>
          <cell r="X703" t="str">
            <v>Prestar servicios profesionales para la orientación psicosocial que se brindará en el Sistema Distrital de Cuidado en el marco de la estrategia de cuidado a cuidadoras. PC532</v>
          </cell>
          <cell r="Y703">
            <v>44973</v>
          </cell>
          <cell r="Z703">
            <v>44978</v>
          </cell>
          <cell r="AA703">
            <v>45291</v>
          </cell>
          <cell r="AB703" t="str">
            <v>MESES</v>
          </cell>
          <cell r="AC703">
            <v>10.433333333333334</v>
          </cell>
          <cell r="AD703" t="str">
            <v>DIAS</v>
          </cell>
          <cell r="AE703">
            <v>313</v>
          </cell>
          <cell r="AF703" t="str">
            <v>https://community.secop.gov.co/Public/Tendering/OpportunityDetail/Index?noticeUID=CO1.NTC.4019762&amp;isFromPublicArea=True&amp;isModal=true&amp;asPopupView=true</v>
          </cell>
          <cell r="AG703">
            <v>44973</v>
          </cell>
          <cell r="AH703" t="str">
            <v>1 1. Inversión</v>
          </cell>
          <cell r="AI703" t="str">
            <v>O23011601060000007718</v>
          </cell>
          <cell r="AJ703">
            <v>489</v>
          </cell>
          <cell r="AK703">
            <v>44930</v>
          </cell>
          <cell r="AL703">
            <v>59225000</v>
          </cell>
          <cell r="AM703">
            <v>762</v>
          </cell>
          <cell r="AN703">
            <v>44974</v>
          </cell>
          <cell r="AO703">
            <v>56650000</v>
          </cell>
          <cell r="AP703" t="str">
            <v>Interno</v>
          </cell>
          <cell r="AQ703" t="str">
            <v>Luz Angela Ramirez Salgado</v>
          </cell>
          <cell r="AR703" t="str">
            <v>Directora del Sistema de Cuidado</v>
          </cell>
          <cell r="AS703" t="str">
            <v>Dirección del Sistema de Cuidado</v>
          </cell>
          <cell r="AT703"/>
          <cell r="AU703">
            <v>56650000</v>
          </cell>
        </row>
        <row r="704">
          <cell r="A704">
            <v>690</v>
          </cell>
          <cell r="B704">
            <v>690</v>
          </cell>
          <cell r="C704" t="str">
            <v>CD-PS-700-2023</v>
          </cell>
          <cell r="D704">
            <v>745</v>
          </cell>
          <cell r="E704" t="str">
            <v>SECOPII</v>
          </cell>
          <cell r="F704" t="str">
            <v>Contratos</v>
          </cell>
          <cell r="G704" t="str">
            <v>17 17. Contrato de Prestación de Servicios</v>
          </cell>
          <cell r="H704" t="str">
            <v xml:space="preserve">31 31-Servicios Profesionales </v>
          </cell>
          <cell r="I704" t="str">
            <v>NATALIA  BEJARANO OCHOA</v>
          </cell>
          <cell r="J704">
            <v>1033707632</v>
          </cell>
          <cell r="K704" t="str">
            <v>27/03/1989</v>
          </cell>
          <cell r="L704"/>
          <cell r="M704"/>
          <cell r="N704" t="str">
            <v>3 3. Único Contratista</v>
          </cell>
          <cell r="O704" t="str">
            <v xml:space="preserve">COLOMBIA </v>
          </cell>
          <cell r="P704" t="str">
            <v>CUNDINAMARCA</v>
          </cell>
          <cell r="Q704" t="str">
            <v>BOGOTA D.C</v>
          </cell>
          <cell r="R704" t="str">
            <v>LICENCIADA EDUCCION BASICA CON ENFASIS EN CIENCIAS SOCIALES</v>
          </cell>
          <cell r="S704" t="str">
            <v>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v>
          </cell>
          <cell r="T704" t="str">
            <v>LAURA MARCELA TAMI LEAL</v>
          </cell>
          <cell r="U704" t="str">
            <v>1 1. Ley 80</v>
          </cell>
          <cell r="V704" t="str">
            <v>5 5. Contratación directa</v>
          </cell>
          <cell r="W704" t="str">
            <v>6 6. Otro</v>
          </cell>
          <cell r="X704" t="str">
            <v>Prestar servicios profesionales para adelantar acciones de preparación, facilitación, desarrollo de ciclos e implementación y seguimiento del componente Escuela de Formación Política. pc 745</v>
          </cell>
          <cell r="Y704">
            <v>44973</v>
          </cell>
          <cell r="Z704">
            <v>44974</v>
          </cell>
          <cell r="AA704">
            <v>45291</v>
          </cell>
          <cell r="AB704" t="str">
            <v>MESES</v>
          </cell>
          <cell r="AC704">
            <v>10.566666666666666</v>
          </cell>
          <cell r="AD704" t="str">
            <v>DIAS</v>
          </cell>
          <cell r="AE704">
            <v>317</v>
          </cell>
          <cell r="AF704" t="str">
            <v>https://community.secop.gov.co/Public/Tendering/OpportunityDetail/Index?noticeUID=CO1.NTC.4020905&amp;isFromPublicArea=True&amp;isModal=true&amp;asPopupView=true</v>
          </cell>
          <cell r="AG704">
            <v>44973</v>
          </cell>
          <cell r="AH704" t="str">
            <v>1 1. Inversión</v>
          </cell>
          <cell r="AI704" t="str">
            <v>O23011605510000007676</v>
          </cell>
          <cell r="AJ704">
            <v>958</v>
          </cell>
          <cell r="AK704">
            <v>44930</v>
          </cell>
          <cell r="AL704">
            <v>75921300</v>
          </cell>
          <cell r="AM704">
            <v>761</v>
          </cell>
          <cell r="AN704">
            <v>44974</v>
          </cell>
          <cell r="AO704">
            <v>75921300</v>
          </cell>
          <cell r="AP704" t="str">
            <v>Interno</v>
          </cell>
          <cell r="AQ704" t="str">
            <v>Marcela Enciso Gaitan</v>
          </cell>
          <cell r="AR704" t="str">
            <v>Directora de Territorialización de Derechos y Participación</v>
          </cell>
          <cell r="AS704" t="str">
            <v>Dirección de Territorialización de Derechos y Participación</v>
          </cell>
          <cell r="AT704"/>
          <cell r="AU704">
            <v>75921300</v>
          </cell>
        </row>
        <row r="705">
          <cell r="A705">
            <v>691</v>
          </cell>
          <cell r="B705">
            <v>691</v>
          </cell>
          <cell r="C705" t="str">
            <v>CD-PS-701-2023</v>
          </cell>
          <cell r="D705">
            <v>710</v>
          </cell>
          <cell r="E705" t="str">
            <v>SECOPII</v>
          </cell>
          <cell r="F705" t="str">
            <v>Contratos</v>
          </cell>
          <cell r="G705" t="str">
            <v>17 17. Contrato de Prestación de Servicios</v>
          </cell>
          <cell r="H705" t="str">
            <v xml:space="preserve">31 31-Servicios Profesionales </v>
          </cell>
          <cell r="I705" t="str">
            <v>ANDREA PAOLA FLOREZ AVELLA</v>
          </cell>
          <cell r="J705">
            <v>53073191</v>
          </cell>
          <cell r="K705" t="str">
            <v>01/10/1984</v>
          </cell>
          <cell r="L705"/>
          <cell r="M705"/>
          <cell r="N705" t="str">
            <v>3 3. Único Contratista</v>
          </cell>
          <cell r="O705" t="str">
            <v>COLOMBIA</v>
          </cell>
          <cell r="P705" t="str">
            <v>BOGOTÁ</v>
          </cell>
          <cell r="Q705" t="str">
            <v>BOGOTÁ</v>
          </cell>
          <cell r="R705" t="str">
            <v>TRABAJADORA SOCIAL</v>
          </cell>
          <cell r="S705"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705" t="str">
            <v>LAURA MARCELA TAMI LEAL</v>
          </cell>
          <cell r="U705" t="str">
            <v>1 1. Ley 80</v>
          </cell>
          <cell r="V705" t="str">
            <v>5 5. Contratación directa</v>
          </cell>
          <cell r="W705" t="str">
            <v>6 6. Otro</v>
          </cell>
          <cell r="X705" t="str">
            <v>Apoyar a la Dirección de Gestión del Conocimiento en la implementación de los procesos formativos asociados a temas de derechos de las mujeres mediante el uso de herramientas TIC, TAC y TEP. pc 710</v>
          </cell>
          <cell r="Y705">
            <v>44973</v>
          </cell>
          <cell r="Z705">
            <v>44977</v>
          </cell>
          <cell r="AA705">
            <v>45291</v>
          </cell>
          <cell r="AB705" t="str">
            <v>MESES</v>
          </cell>
          <cell r="AC705">
            <v>10.466666666666667</v>
          </cell>
          <cell r="AD705" t="str">
            <v>DIAS</v>
          </cell>
          <cell r="AE705">
            <v>314</v>
          </cell>
          <cell r="AF705" t="str">
            <v>https://community.secop.gov.co/Public/Tendering/OpportunityDetail/Index?noticeUID=CO1.NTC.4020688&amp;isFromPublicArea=True&amp;isModal=true&amp;asPopupView=true</v>
          </cell>
          <cell r="AG705">
            <v>44973</v>
          </cell>
          <cell r="AH705" t="str">
            <v>1 1. Inversión</v>
          </cell>
          <cell r="AI705" t="str">
            <v>O23011601020000007673</v>
          </cell>
          <cell r="AJ705">
            <v>429</v>
          </cell>
          <cell r="AK705">
            <v>44930</v>
          </cell>
          <cell r="AL705">
            <v>41457500</v>
          </cell>
          <cell r="AM705">
            <v>760</v>
          </cell>
          <cell r="AN705">
            <v>44974</v>
          </cell>
          <cell r="AO705">
            <v>41457500</v>
          </cell>
          <cell r="AP705" t="str">
            <v>Interno</v>
          </cell>
          <cell r="AQ705" t="str">
            <v>Angie Paola Mesa Rojas</v>
          </cell>
          <cell r="AR705" t="str">
            <v>Directora de Gestión del Conocimiento</v>
          </cell>
          <cell r="AS705" t="str">
            <v>Dirección de Gestión del Conocimiento</v>
          </cell>
          <cell r="AT705"/>
          <cell r="AU705">
            <v>41457500</v>
          </cell>
        </row>
        <row r="706">
          <cell r="A706">
            <v>692</v>
          </cell>
          <cell r="B706">
            <v>692</v>
          </cell>
          <cell r="C706" t="str">
            <v>CD-PS-702-2023</v>
          </cell>
          <cell r="D706">
            <v>524</v>
          </cell>
          <cell r="E706" t="str">
            <v>SECOPII</v>
          </cell>
          <cell r="F706" t="str">
            <v>Contratos</v>
          </cell>
          <cell r="G706" t="str">
            <v>17 17. Contrato de Prestación de Servicios</v>
          </cell>
          <cell r="H706" t="str">
            <v xml:space="preserve">31 31-Servicios Profesionales </v>
          </cell>
          <cell r="I706" t="str">
            <v>CARMENZA  DIAZ ROSAS</v>
          </cell>
          <cell r="J706">
            <v>1020735588</v>
          </cell>
          <cell r="K706" t="str">
            <v>24/09/1988</v>
          </cell>
          <cell r="L706"/>
          <cell r="M706"/>
          <cell r="N706" t="str">
            <v>3 3. Único Contratista</v>
          </cell>
          <cell r="O706" t="str">
            <v xml:space="preserve">COLOMBIA </v>
          </cell>
          <cell r="P706" t="str">
            <v xml:space="preserve">BOGOTÁ </v>
          </cell>
          <cell r="Q706" t="str">
            <v>BOGOTÁ</v>
          </cell>
          <cell r="R706" t="str">
            <v>ABOGADA
ESPECIALISTA EN DERECHO ADMINISTRATIVO</v>
          </cell>
          <cell r="S70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06" t="str">
            <v>LAURA MARCELA TAMI LEAL</v>
          </cell>
          <cell r="U706" t="str">
            <v>1 1. Ley 80</v>
          </cell>
          <cell r="V706" t="str">
            <v>5 5. Contratación directa</v>
          </cell>
          <cell r="W706" t="str">
            <v>6 6. Otro</v>
          </cell>
          <cell r="X706" t="str">
            <v>Prestar servicios profesionales para la orientación y atención jurídica que se brindará en el Sistema Distrital de Cuidado en el marco de la estrategia de cuidado a cuidadoras. PC524</v>
          </cell>
          <cell r="Y706">
            <v>44974</v>
          </cell>
          <cell r="Z706">
            <v>44978</v>
          </cell>
          <cell r="AA706">
            <v>45291</v>
          </cell>
          <cell r="AB706" t="str">
            <v>MESES</v>
          </cell>
          <cell r="AC706">
            <v>10.433333333333334</v>
          </cell>
          <cell r="AD706" t="str">
            <v>DIAS</v>
          </cell>
          <cell r="AE706">
            <v>313</v>
          </cell>
          <cell r="AF706" t="str">
            <v>https://community.secop.gov.co/Public/Tendering/OpportunityDetail/Index?noticeUID=CO1.NTC.4026714&amp;isFromPublicArea=True&amp;isModal=true&amp;asPopupView=true</v>
          </cell>
          <cell r="AG706">
            <v>44974</v>
          </cell>
          <cell r="AH706" t="str">
            <v>1 1. Inversión</v>
          </cell>
          <cell r="AI706" t="str">
            <v>O23011601060000007718</v>
          </cell>
          <cell r="AJ706">
            <v>481</v>
          </cell>
          <cell r="AK706">
            <v>44930</v>
          </cell>
          <cell r="AL706">
            <v>59225000</v>
          </cell>
          <cell r="AM706">
            <v>766</v>
          </cell>
          <cell r="AN706">
            <v>44974</v>
          </cell>
          <cell r="AO706">
            <v>56650000</v>
          </cell>
          <cell r="AP706" t="str">
            <v>Interno</v>
          </cell>
          <cell r="AQ706" t="str">
            <v>Luz Angela Ramirez Salgado</v>
          </cell>
          <cell r="AR706" t="str">
            <v>Directora del Sistema de Cuidado</v>
          </cell>
          <cell r="AS706" t="str">
            <v>Dirección del Sistema de Cuidado</v>
          </cell>
          <cell r="AT706"/>
          <cell r="AU706">
            <v>56650000</v>
          </cell>
        </row>
        <row r="707">
          <cell r="A707">
            <v>693</v>
          </cell>
          <cell r="B707">
            <v>693</v>
          </cell>
          <cell r="C707" t="str">
            <v>CD-PS-703-2023</v>
          </cell>
          <cell r="D707">
            <v>166</v>
          </cell>
          <cell r="E707" t="str">
            <v>SECOPII</v>
          </cell>
          <cell r="F707" t="str">
            <v>Contratos</v>
          </cell>
          <cell r="G707" t="str">
            <v>17 17. Contrato de Prestación de Servicios</v>
          </cell>
          <cell r="H707" t="str">
            <v xml:space="preserve">31 31-Servicios Profesionales </v>
          </cell>
          <cell r="I707" t="str">
            <v>JENNY ANDREA PAJARITO VIRGUEZ</v>
          </cell>
          <cell r="J707">
            <v>1026273272</v>
          </cell>
          <cell r="K707" t="str">
            <v>10/04/1991</v>
          </cell>
          <cell r="L707"/>
          <cell r="M707"/>
          <cell r="N707" t="str">
            <v>3 3. Único Contratista</v>
          </cell>
          <cell r="O707" t="str">
            <v xml:space="preserve">COLOMBIA </v>
          </cell>
          <cell r="P707" t="str">
            <v xml:space="preserve">BOGOTÁ </v>
          </cell>
          <cell r="Q707" t="str">
            <v xml:space="preserve">BOGOTÁ </v>
          </cell>
          <cell r="R707" t="str">
            <v xml:space="preserve">DERECHO Y CIENCIAS POLITICAS
MAESTRIA EN DERECHOS HUMANOS-ESTADO DE DERECHO Y DEMORACIA
ESPECIALISTA EN INSTITUCIONES JURIDICAS DE LA SEGURIDAD SOCIAL 
</v>
          </cell>
          <cell r="S707"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07" t="str">
            <v>LAURA MARCELA TAMI LEAL</v>
          </cell>
          <cell r="U707" t="str">
            <v>1 1. Ley 80</v>
          </cell>
          <cell r="V707" t="str">
            <v>5 5. Contratación directa</v>
          </cell>
          <cell r="W707" t="str">
            <v>6 6. Otro</v>
          </cell>
          <cell r="X707"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166</v>
          </cell>
          <cell r="Y707">
            <v>44974</v>
          </cell>
          <cell r="Z707">
            <v>44977</v>
          </cell>
          <cell r="AA707">
            <v>45249</v>
          </cell>
          <cell r="AB707" t="str">
            <v>MESES</v>
          </cell>
          <cell r="AC707">
            <v>9.0666666666666664</v>
          </cell>
          <cell r="AD707" t="str">
            <v>DIAS</v>
          </cell>
          <cell r="AE707">
            <v>272</v>
          </cell>
          <cell r="AF707" t="str">
            <v>https://community.secop.gov.co/Public/Tendering/OpportunityDetail/Index?noticeUID=CO1.NTC.4027464&amp;isFromPublicArea=True&amp;isModal=true&amp;asPopupView=true</v>
          </cell>
          <cell r="AG707">
            <v>44974</v>
          </cell>
          <cell r="AH707" t="str">
            <v>1 1. Inversión</v>
          </cell>
          <cell r="AI707" t="str">
            <v>O23011603400000007672</v>
          </cell>
          <cell r="AJ707">
            <v>979</v>
          </cell>
          <cell r="AK707">
            <v>44930</v>
          </cell>
          <cell r="AL707">
            <v>56952000</v>
          </cell>
          <cell r="AM707">
            <v>770</v>
          </cell>
          <cell r="AN707">
            <v>44974</v>
          </cell>
          <cell r="AO707">
            <v>56952000</v>
          </cell>
          <cell r="AP707" t="str">
            <v>Interno</v>
          </cell>
          <cell r="AQ707" t="str">
            <v>Lisa Cristina Gomez Camargo</v>
          </cell>
          <cell r="AR707" t="str">
            <v>Subsecretaria de Fortalecimiento de Capacidades y Oportunidades</v>
          </cell>
          <cell r="AS707" t="str">
            <v>Subsecretaría de Fortalecimiento de Capacidades y Oportunidades</v>
          </cell>
          <cell r="AT707"/>
          <cell r="AU707">
            <v>56952000</v>
          </cell>
        </row>
        <row r="708">
          <cell r="A708">
            <v>694</v>
          </cell>
          <cell r="B708">
            <v>694</v>
          </cell>
          <cell r="C708" t="str">
            <v>CD-PS-704-2023</v>
          </cell>
          <cell r="D708">
            <v>168</v>
          </cell>
          <cell r="E708" t="str">
            <v>SECOPII</v>
          </cell>
          <cell r="F708" t="str">
            <v>Contratos</v>
          </cell>
          <cell r="G708" t="str">
            <v>17 17. Contrato de Prestación de Servicios</v>
          </cell>
          <cell r="H708" t="str">
            <v xml:space="preserve">31 31-Servicios Profesionales </v>
          </cell>
          <cell r="I708" t="str">
            <v>WENDY LIZETH VALDERRAMA MORENO</v>
          </cell>
          <cell r="J708">
            <v>1018427140</v>
          </cell>
          <cell r="K708" t="str">
            <v>16/07/1989</v>
          </cell>
          <cell r="L708"/>
          <cell r="M708"/>
          <cell r="N708" t="str">
            <v>3 3. Único Contratista</v>
          </cell>
          <cell r="O708" t="str">
            <v>COLOMBIA</v>
          </cell>
          <cell r="P708" t="str">
            <v>CUNDINAMARCA</v>
          </cell>
          <cell r="Q708" t="str">
            <v>BOGOTÁ</v>
          </cell>
          <cell r="R708" t="str">
            <v>abogada</v>
          </cell>
          <cell r="S708" t="str">
            <v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v>
          </cell>
          <cell r="T708" t="str">
            <v>LAURA MARCELA TAMI LEAL</v>
          </cell>
          <cell r="U708" t="str">
            <v>1 1. Ley 80</v>
          </cell>
          <cell r="V708" t="str">
            <v>5 5. Contratación directa</v>
          </cell>
          <cell r="W708" t="str">
            <v>6 6. Otro</v>
          </cell>
          <cell r="X708"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168</v>
          </cell>
          <cell r="Y708">
            <v>44974</v>
          </cell>
          <cell r="Z708">
            <v>44977</v>
          </cell>
          <cell r="AA708">
            <v>45249</v>
          </cell>
          <cell r="AB708" t="str">
            <v>MESES</v>
          </cell>
          <cell r="AC708">
            <v>9.0666666666666664</v>
          </cell>
          <cell r="AD708" t="str">
            <v>DIAS</v>
          </cell>
          <cell r="AE708">
            <v>272</v>
          </cell>
          <cell r="AF708" t="str">
            <v>https://community.secop.gov.co/Public/Tendering/OpportunityDetail/Index?noticeUID=CO1.NTC.4027492&amp;isFromPublicArea=True&amp;isModal=true&amp;asPopupView=true</v>
          </cell>
          <cell r="AG708">
            <v>44974</v>
          </cell>
          <cell r="AH708" t="str">
            <v>1 1. Inversión</v>
          </cell>
          <cell r="AI708" t="str">
            <v>O23011603400000007672</v>
          </cell>
          <cell r="AJ708">
            <v>981</v>
          </cell>
          <cell r="AK708">
            <v>44930</v>
          </cell>
          <cell r="AL708">
            <v>56952000</v>
          </cell>
          <cell r="AM708">
            <v>771</v>
          </cell>
          <cell r="AN708">
            <v>44974</v>
          </cell>
          <cell r="AO708">
            <v>56952000</v>
          </cell>
          <cell r="AP708" t="str">
            <v>Interno</v>
          </cell>
          <cell r="AQ708" t="str">
            <v>Lisa Cristina Gomez Camargo</v>
          </cell>
          <cell r="AR708" t="str">
            <v>Subsecretaria de Fortalecimiento de Capacidades y Oportunidades</v>
          </cell>
          <cell r="AS708" t="str">
            <v>Subsecretaría de Fortalecimiento de Capacidades y Oportunidades</v>
          </cell>
          <cell r="AT708"/>
          <cell r="AU708">
            <v>56952000</v>
          </cell>
        </row>
        <row r="709">
          <cell r="A709">
            <v>695</v>
          </cell>
          <cell r="B709">
            <v>695</v>
          </cell>
          <cell r="C709" t="str">
            <v>CD-PS-705-2023</v>
          </cell>
          <cell r="D709">
            <v>154</v>
          </cell>
          <cell r="E709" t="str">
            <v>SECOPII</v>
          </cell>
          <cell r="F709" t="str">
            <v>Contratos</v>
          </cell>
          <cell r="G709" t="str">
            <v>17 17. Contrato de Prestación de Servicios</v>
          </cell>
          <cell r="H709" t="str">
            <v xml:space="preserve">31 31-Servicios Profesionales </v>
          </cell>
          <cell r="I709" t="str">
            <v>JENNIFER KATERIN LAITON GALAN</v>
          </cell>
          <cell r="J709">
            <v>1032423688</v>
          </cell>
          <cell r="K709" t="str">
            <v>16/10/1988</v>
          </cell>
          <cell r="L709"/>
          <cell r="M709"/>
          <cell r="N709" t="str">
            <v>3 3. Único Contratista</v>
          </cell>
          <cell r="O709" t="str">
            <v xml:space="preserve">COLOMBIA </v>
          </cell>
          <cell r="P709" t="str">
            <v xml:space="preserve">BOGOTÁ </v>
          </cell>
          <cell r="Q709" t="str">
            <v xml:space="preserve">BOGOTÁ </v>
          </cell>
          <cell r="R709" t="str">
            <v>TRABAJADORA SOCIAL</v>
          </cell>
          <cell r="S709"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09" t="str">
            <v>LAURA MARCELA TAMI LEAL</v>
          </cell>
          <cell r="U709" t="str">
            <v>1 1. Ley 80</v>
          </cell>
          <cell r="V709" t="str">
            <v>5 5. Contratación directa</v>
          </cell>
          <cell r="W709" t="str">
            <v>6 6. Otro</v>
          </cell>
          <cell r="X709"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154</v>
          </cell>
          <cell r="Y709">
            <v>44974</v>
          </cell>
          <cell r="Z709">
            <v>44977</v>
          </cell>
          <cell r="AA709">
            <v>45249</v>
          </cell>
          <cell r="AB709" t="str">
            <v>MESES</v>
          </cell>
          <cell r="AC709">
            <v>9.0666666666666664</v>
          </cell>
          <cell r="AD709" t="str">
            <v>DIAS</v>
          </cell>
          <cell r="AE709">
            <v>272</v>
          </cell>
          <cell r="AF709" t="str">
            <v>https://community.secop.gov.co/Public/Tendering/OpportunityDetail/Index?noticeUID=CO1.NTC.4027178&amp;isFromPublicArea=True&amp;isModal=true&amp;asPopupView=true</v>
          </cell>
          <cell r="AG709">
            <v>44974</v>
          </cell>
          <cell r="AH709" t="str">
            <v>1 1. Inversión</v>
          </cell>
          <cell r="AI709" t="str">
            <v>O23011603400000007672</v>
          </cell>
          <cell r="AJ709">
            <v>912</v>
          </cell>
          <cell r="AK709">
            <v>44930</v>
          </cell>
          <cell r="AL709">
            <v>47466000</v>
          </cell>
          <cell r="AM709">
            <v>776</v>
          </cell>
          <cell r="AN709">
            <v>44977</v>
          </cell>
          <cell r="AO709">
            <v>47466000</v>
          </cell>
          <cell r="AP709" t="str">
            <v>Interno</v>
          </cell>
          <cell r="AQ709" t="str">
            <v>Lisa Cristina Gomez Camargo</v>
          </cell>
          <cell r="AR709" t="str">
            <v>Subsecretaria de Fortalecimiento de Capacidades y Oportunidades</v>
          </cell>
          <cell r="AS709" t="str">
            <v>Subsecretaría de Fortalecimiento de Capacidades y Oportunidades</v>
          </cell>
          <cell r="AT709"/>
          <cell r="AU709">
            <v>47466000</v>
          </cell>
        </row>
        <row r="710">
          <cell r="A710">
            <v>696</v>
          </cell>
          <cell r="B710">
            <v>696</v>
          </cell>
          <cell r="C710" t="str">
            <v>CD-PS-706-2023</v>
          </cell>
          <cell r="D710">
            <v>155</v>
          </cell>
          <cell r="E710" t="str">
            <v>SECOPII</v>
          </cell>
          <cell r="F710" t="str">
            <v>Contratos</v>
          </cell>
          <cell r="G710" t="str">
            <v>17 17. Contrato de Prestación de Servicios</v>
          </cell>
          <cell r="H710" t="str">
            <v xml:space="preserve">31 31-Servicios Profesionales </v>
          </cell>
          <cell r="I710" t="str">
            <v>KARLA DAYANA CASTRO POLANIA</v>
          </cell>
          <cell r="J710">
            <v>1075251482</v>
          </cell>
          <cell r="K710" t="str">
            <v>13/01/1991</v>
          </cell>
          <cell r="L710"/>
          <cell r="M710"/>
          <cell r="N710" t="str">
            <v>3 3. Único Contratista</v>
          </cell>
          <cell r="O710" t="str">
            <v xml:space="preserve">COLOMBIA </v>
          </cell>
          <cell r="P710" t="str">
            <v>HUILA</v>
          </cell>
          <cell r="Q710" t="str">
            <v>NEIVA</v>
          </cell>
          <cell r="R710" t="str">
            <v>PSICOLOGA</v>
          </cell>
          <cell r="S710" t="str">
            <v>TP y 25 - 33 ME
Académicos: Título de
formación profesional en las
disciplinas académicas de los n
úcleos básicos del conocimiento
- NBC de: Psicología y/o
Sociología, Trabajo Social y
afines.
Mínimo Treinta y dos (32) meses
de experiencia profesiona
De ser necesario se
aplicará la equivalencia
contenida en el artículo
cuarto de la Resolución
No. 0012 de 12 de enero
de 2017.</v>
          </cell>
          <cell r="T710" t="str">
            <v>LAURA MARCELA TAMI LEAL</v>
          </cell>
          <cell r="U710" t="str">
            <v>1 1. Ley 80</v>
          </cell>
          <cell r="V710" t="str">
            <v>5 5. Contratación directa</v>
          </cell>
          <cell r="W710" t="str">
            <v>6 6. Otro</v>
          </cell>
          <cell r="X710"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155</v>
          </cell>
          <cell r="Y710">
            <v>44974</v>
          </cell>
          <cell r="Z710">
            <v>44977</v>
          </cell>
          <cell r="AA710">
            <v>45249</v>
          </cell>
          <cell r="AB710" t="str">
            <v>MESES</v>
          </cell>
          <cell r="AC710">
            <v>9.0666666666666664</v>
          </cell>
          <cell r="AD710" t="str">
            <v>DIAS</v>
          </cell>
          <cell r="AE710">
            <v>272</v>
          </cell>
          <cell r="AF710" t="str">
            <v>https://community.secop.gov.co/Public/Tendering/OpportunityDetail/Index?noticeUID=CO1.NTC.4027199&amp;isFromPublicArea=True&amp;isModal=true&amp;asPopupView=true</v>
          </cell>
          <cell r="AG710">
            <v>44974</v>
          </cell>
          <cell r="AH710" t="str">
            <v>1 1. Inversión</v>
          </cell>
          <cell r="AI710" t="str">
            <v>O23011603400000007672</v>
          </cell>
          <cell r="AJ710">
            <v>913</v>
          </cell>
          <cell r="AK710">
            <v>44930</v>
          </cell>
          <cell r="AL710">
            <v>47466000</v>
          </cell>
          <cell r="AM710">
            <v>773</v>
          </cell>
          <cell r="AN710">
            <v>44977</v>
          </cell>
          <cell r="AO710">
            <v>47466000</v>
          </cell>
          <cell r="AP710" t="str">
            <v>Interno</v>
          </cell>
          <cell r="AQ710" t="str">
            <v>Lisa Cristina Gomez Camargo</v>
          </cell>
          <cell r="AR710" t="str">
            <v>Subsecretaria de Fortalecimiento de Capacidades y Oportunidades</v>
          </cell>
          <cell r="AS710" t="str">
            <v>Subsecretaría de Fortalecimiento de Capacidades y Oportunidades</v>
          </cell>
          <cell r="AT710"/>
          <cell r="AU710">
            <v>47466000</v>
          </cell>
        </row>
        <row r="711">
          <cell r="A711">
            <v>697</v>
          </cell>
          <cell r="B711">
            <v>697</v>
          </cell>
          <cell r="C711" t="str">
            <v>CD-PS-707-2023</v>
          </cell>
          <cell r="D711">
            <v>156</v>
          </cell>
          <cell r="E711" t="str">
            <v>SECOPII</v>
          </cell>
          <cell r="F711" t="str">
            <v>Contratos</v>
          </cell>
          <cell r="G711" t="str">
            <v>17 17. Contrato de Prestación de Servicios</v>
          </cell>
          <cell r="H711" t="str">
            <v xml:space="preserve">31 31-Servicios Profesionales </v>
          </cell>
          <cell r="I711" t="str">
            <v>MARISOL  CORTES ORTIZ</v>
          </cell>
          <cell r="J711">
            <v>51980077</v>
          </cell>
          <cell r="K711" t="str">
            <v>11/08/1970</v>
          </cell>
          <cell r="L711"/>
          <cell r="M711"/>
          <cell r="N711" t="str">
            <v>3 3. Único Contratista</v>
          </cell>
          <cell r="O711" t="str">
            <v>COLOMBIA</v>
          </cell>
          <cell r="P711" t="str">
            <v>CUNDINAMARCA</v>
          </cell>
          <cell r="Q711" t="str">
            <v>BOGOTÁ</v>
          </cell>
          <cell r="R711" t="str">
            <v>PSICOLOGÍA</v>
          </cell>
          <cell r="S711"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11" t="str">
            <v>LAURA MARCELA TAMI LEAL</v>
          </cell>
          <cell r="U711" t="str">
            <v>1 1. Ley 80</v>
          </cell>
          <cell r="V711" t="str">
            <v>5 5. Contratación directa</v>
          </cell>
          <cell r="W711" t="str">
            <v>6 6. Otro</v>
          </cell>
          <cell r="X711"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156</v>
          </cell>
          <cell r="Y711">
            <v>44974</v>
          </cell>
          <cell r="Z711">
            <v>44977</v>
          </cell>
          <cell r="AA711">
            <v>45249</v>
          </cell>
          <cell r="AB711" t="str">
            <v>MESES</v>
          </cell>
          <cell r="AC711">
            <v>9.0666666666666664</v>
          </cell>
          <cell r="AD711" t="str">
            <v>DIAS</v>
          </cell>
          <cell r="AE711">
            <v>272</v>
          </cell>
          <cell r="AF711" t="str">
            <v>https://community.secop.gov.co/Public/Tendering/OpportunityDetail/Index?noticeUID=CO1.NTC.4027872&amp;isFromPublicArea=True&amp;isModal=true&amp;asPopupView=true</v>
          </cell>
          <cell r="AG711">
            <v>44974</v>
          </cell>
          <cell r="AH711" t="str">
            <v>1 1. Inversión</v>
          </cell>
          <cell r="AI711" t="str">
            <v>O23011603400000007672</v>
          </cell>
          <cell r="AJ711">
            <v>914</v>
          </cell>
          <cell r="AK711">
            <v>44930</v>
          </cell>
          <cell r="AL711">
            <v>47466000</v>
          </cell>
          <cell r="AM711">
            <v>775</v>
          </cell>
          <cell r="AN711">
            <v>44977</v>
          </cell>
          <cell r="AO711">
            <v>47466000</v>
          </cell>
          <cell r="AP711" t="str">
            <v>Interno</v>
          </cell>
          <cell r="AQ711" t="str">
            <v>Lisa Cristina Gomez Camargo</v>
          </cell>
          <cell r="AR711" t="str">
            <v>Subsecretaria de Fortalecimiento de Capacidades y Oportunidades</v>
          </cell>
          <cell r="AS711" t="str">
            <v>Subsecretaría de Fortalecimiento de Capacidades y Oportunidades</v>
          </cell>
          <cell r="AT711"/>
          <cell r="AU711">
            <v>47466000</v>
          </cell>
        </row>
        <row r="712">
          <cell r="A712">
            <v>698</v>
          </cell>
          <cell r="B712">
            <v>698</v>
          </cell>
          <cell r="C712" t="str">
            <v>CD-PS-708-2023</v>
          </cell>
          <cell r="D712">
            <v>606</v>
          </cell>
          <cell r="E712" t="str">
            <v>SECOPII</v>
          </cell>
          <cell r="F712" t="str">
            <v>Contratos</v>
          </cell>
          <cell r="G712" t="str">
            <v>17 17. Contrato de Prestación de Servicios</v>
          </cell>
          <cell r="H712" t="str">
            <v xml:space="preserve">31 31-Servicios Profesionales </v>
          </cell>
          <cell r="I712" t="str">
            <v>YULI ANDREA ALFONSO AVILA</v>
          </cell>
          <cell r="J712">
            <v>1024464205</v>
          </cell>
          <cell r="K712" t="str">
            <v>24/04/1986</v>
          </cell>
          <cell r="L712"/>
          <cell r="M712"/>
          <cell r="N712" t="str">
            <v>3 3. Único Contratista</v>
          </cell>
          <cell r="O712" t="str">
            <v>Colombia</v>
          </cell>
          <cell r="P712" t="str">
            <v>Bogotá D.C.</v>
          </cell>
          <cell r="Q712" t="str">
            <v>Bogotá D.C.</v>
          </cell>
          <cell r="R712" t="str">
            <v>LICENCIATURA EN PREESCOLAR</v>
          </cell>
          <cell r="S712"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712" t="str">
            <v>LAURA MARCELA TAMI LEAL</v>
          </cell>
          <cell r="U712" t="str">
            <v>1 1. Ley 80</v>
          </cell>
          <cell r="V712" t="str">
            <v>5 5. Contratación directa</v>
          </cell>
          <cell r="W712" t="str">
            <v>6 6. Otro</v>
          </cell>
          <cell r="X712" t="str">
            <v>Prestar servicios profesionales para apoyar la consolidación del componente de formación de la estrategia de cuidado a cuidadoras en el marco del Sistema Distrital de Cuidado. PC606</v>
          </cell>
          <cell r="Y712">
            <v>44974</v>
          </cell>
          <cell r="Z712">
            <v>44978</v>
          </cell>
          <cell r="AA712">
            <v>45291</v>
          </cell>
          <cell r="AB712" t="str">
            <v>MESES</v>
          </cell>
          <cell r="AC712">
            <v>10.433333333333334</v>
          </cell>
          <cell r="AD712" t="str">
            <v>DIAS</v>
          </cell>
          <cell r="AE712">
            <v>313</v>
          </cell>
          <cell r="AF712" t="str">
            <v>https://community.secop.gov.co/Public/Tendering/OpportunityDetail/Index?noticeUID=CO1.NTC.4026262&amp;isFromPublicArea=True&amp;isModal=true&amp;asPopupView=true</v>
          </cell>
          <cell r="AG712">
            <v>44974</v>
          </cell>
          <cell r="AH712" t="str">
            <v>1 1. Inversión</v>
          </cell>
          <cell r="AI712" t="str">
            <v>O23011601060000007718</v>
          </cell>
          <cell r="AJ712">
            <v>638</v>
          </cell>
          <cell r="AK712">
            <v>44930</v>
          </cell>
          <cell r="AL712">
            <v>41457500</v>
          </cell>
          <cell r="AM712">
            <v>765</v>
          </cell>
          <cell r="AN712">
            <v>44974</v>
          </cell>
          <cell r="AO712">
            <v>39655000</v>
          </cell>
          <cell r="AP712" t="str">
            <v>Interno</v>
          </cell>
          <cell r="AQ712" t="str">
            <v>Luz Angela Ramirez Salgado</v>
          </cell>
          <cell r="AR712" t="str">
            <v>Directora del Sistema de Cuidado</v>
          </cell>
          <cell r="AS712" t="str">
            <v>Dirección del Sistema de Cuidado</v>
          </cell>
          <cell r="AT712"/>
          <cell r="AU712">
            <v>39655000</v>
          </cell>
        </row>
        <row r="713">
          <cell r="A713">
            <v>699</v>
          </cell>
          <cell r="B713">
            <v>699</v>
          </cell>
          <cell r="C713" t="str">
            <v>CD-PS-709-2023</v>
          </cell>
          <cell r="D713">
            <v>744</v>
          </cell>
          <cell r="E713" t="str">
            <v>SECOPII</v>
          </cell>
          <cell r="F713" t="str">
            <v>Contratos</v>
          </cell>
          <cell r="G713" t="str">
            <v>17 17. Contrato de Prestación de Servicios</v>
          </cell>
          <cell r="H713" t="str">
            <v xml:space="preserve">31 31-Servicios Profesionales </v>
          </cell>
          <cell r="I713" t="str">
            <v>ELMA CONSTANZA DEL ROCIO FLETSCHER FERNANDEZ</v>
          </cell>
          <cell r="J713">
            <v>52261381</v>
          </cell>
          <cell r="K713" t="str">
            <v>05/11/1975</v>
          </cell>
          <cell r="L713"/>
          <cell r="M713"/>
          <cell r="N713" t="str">
            <v>3 3. Único Contratista</v>
          </cell>
          <cell r="O713" t="str">
            <v>COLOMBIA</v>
          </cell>
          <cell r="P713" t="str">
            <v>BOYACÁ</v>
          </cell>
          <cell r="Q713" t="str">
            <v>TUNJA</v>
          </cell>
          <cell r="R713" t="str">
            <v>POLITOLOGA</v>
          </cell>
          <cell r="S713" t="str">
            <v>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v>
          </cell>
          <cell r="T713" t="str">
            <v>LAURA MARCELA TAMI LEAL</v>
          </cell>
          <cell r="U713" t="str">
            <v>1 1. Ley 80</v>
          </cell>
          <cell r="V713" t="str">
            <v>5 5. Contratación directa</v>
          </cell>
          <cell r="W713" t="str">
            <v>6 6. Otro</v>
          </cell>
          <cell r="X713" t="str">
            <v>Prestar servicios profesionales para adelantar acciones de preparación, facilitación, desarrollo de ciclos e implementación y seguimiento del componente Escuela de Formación Política pc 744</v>
          </cell>
          <cell r="Y713">
            <v>44974</v>
          </cell>
          <cell r="Z713">
            <v>44979</v>
          </cell>
          <cell r="AA713">
            <v>45291</v>
          </cell>
          <cell r="AB713" t="str">
            <v>MESES</v>
          </cell>
          <cell r="AC713">
            <v>10.4</v>
          </cell>
          <cell r="AD713" t="str">
            <v>DIAS</v>
          </cell>
          <cell r="AE713">
            <v>312</v>
          </cell>
          <cell r="AF713" t="str">
            <v>https://community.secop.gov.co/Public/Tendering/OpportunityDetail/Index?noticeUID=CO1.NTC.4026264&amp;isFromPublicArea=True&amp;isModal=true&amp;asPopupView=true</v>
          </cell>
          <cell r="AG713">
            <v>44974</v>
          </cell>
          <cell r="AH713" t="str">
            <v>1 1. Inversión</v>
          </cell>
          <cell r="AI713" t="str">
            <v>O23011605510000007676</v>
          </cell>
          <cell r="AJ713">
            <v>451</v>
          </cell>
          <cell r="AK713">
            <v>44930</v>
          </cell>
          <cell r="AL713">
            <v>75921300</v>
          </cell>
          <cell r="AM713">
            <v>784</v>
          </cell>
          <cell r="AN713">
            <v>44977</v>
          </cell>
          <cell r="AO713">
            <v>75921300</v>
          </cell>
          <cell r="AP713" t="str">
            <v>Interno</v>
          </cell>
          <cell r="AQ713" t="str">
            <v>Marcela Enciso Gaitan</v>
          </cell>
          <cell r="AR713" t="str">
            <v>Directora de Territorialización de Derechos y Participación</v>
          </cell>
          <cell r="AS713" t="str">
            <v>Dirección de Territorialización de Derechos y Participación</v>
          </cell>
          <cell r="AT713"/>
          <cell r="AU713">
            <v>75921300</v>
          </cell>
        </row>
        <row r="714">
          <cell r="A714">
            <v>700</v>
          </cell>
          <cell r="B714">
            <v>700</v>
          </cell>
          <cell r="C714" t="str">
            <v>CD-PS-710-2023</v>
          </cell>
          <cell r="D714">
            <v>752</v>
          </cell>
          <cell r="E714" t="str">
            <v>SECOPII</v>
          </cell>
          <cell r="F714" t="str">
            <v>Contratos</v>
          </cell>
          <cell r="G714" t="str">
            <v>17 17. Contrato de Prestación de Servicios</v>
          </cell>
          <cell r="H714" t="str">
            <v xml:space="preserve">31 31-Servicios Profesionales </v>
          </cell>
          <cell r="I714" t="str">
            <v>HERLINDA  VILLARREAL GONZALEZ</v>
          </cell>
          <cell r="J714">
            <v>36314972</v>
          </cell>
          <cell r="K714" t="str">
            <v>13/02/1984</v>
          </cell>
          <cell r="L714"/>
          <cell r="M714"/>
          <cell r="N714" t="str">
            <v>3 3. Único Contratista</v>
          </cell>
          <cell r="O714" t="str">
            <v>COLOMBIA</v>
          </cell>
          <cell r="P714" t="str">
            <v>HUILA</v>
          </cell>
          <cell r="Q714" t="str">
            <v>NEIVA</v>
          </cell>
          <cell r="R714" t="str">
            <v>SOCIOLOGA</v>
          </cell>
          <cell r="S714" t="str">
            <v>Académicos: Título Profesional en
los siguientes núcleos básicos del
conocimiento (NBC) de:
Educación; Antropología,
Sociología, Trabajo Social y
Afines; Administración, Ciencia
Política, Relaciones
Internacionales; Comunicación
Social, Periodismo y Afines;
Psicología y; Derecho y afines.
Título de especialización en: Áreas
afines
Mínimo once (11)
meses de
experiencia
profesional
De ser necesario se
aplicará la equivalencia
contenida en el artículo
cuarto de la Resolución
No. 0012 de 12 de enero
de 2017</v>
          </cell>
          <cell r="T714" t="str">
            <v>LAURA MARCELA TAMI LEAL</v>
          </cell>
          <cell r="U714" t="str">
            <v>1 1. Ley 80</v>
          </cell>
          <cell r="V714" t="str">
            <v>5 5. Contratación directa</v>
          </cell>
          <cell r="W714" t="str">
            <v>6 6. Otro</v>
          </cell>
          <cell r="X714" t="str">
            <v>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752</v>
          </cell>
          <cell r="Y714">
            <v>44974</v>
          </cell>
          <cell r="Z714">
            <v>44977</v>
          </cell>
          <cell r="AA714">
            <v>45289</v>
          </cell>
          <cell r="AB714" t="str">
            <v>MESES</v>
          </cell>
          <cell r="AC714">
            <v>10.4</v>
          </cell>
          <cell r="AD714" t="str">
            <v>DIAS</v>
          </cell>
          <cell r="AE714">
            <v>312</v>
          </cell>
          <cell r="AF714" t="str">
            <v>https://community.secop.gov.co/Public/Tendering/OpportunityDetail/Index?noticeUID=CO1.NTC.4027274&amp;isFromPublicArea=True&amp;isModal=true&amp;asPopupView=true</v>
          </cell>
          <cell r="AG714">
            <v>44974</v>
          </cell>
          <cell r="AH714" t="str">
            <v>1 1. Inversión</v>
          </cell>
          <cell r="AI714" t="str">
            <v>O23011605510000007676</v>
          </cell>
          <cell r="AJ714">
            <v>457</v>
          </cell>
          <cell r="AK714">
            <v>44930</v>
          </cell>
          <cell r="AL714">
            <v>70840000</v>
          </cell>
          <cell r="AM714">
            <v>782</v>
          </cell>
          <cell r="AN714">
            <v>44977</v>
          </cell>
          <cell r="AO714">
            <v>66546667</v>
          </cell>
          <cell r="AP714" t="str">
            <v>Interno</v>
          </cell>
          <cell r="AQ714" t="str">
            <v>Marcela Enciso Gaitan</v>
          </cell>
          <cell r="AR714" t="str">
            <v>Directora de Territorialización de Derechos y Participación</v>
          </cell>
          <cell r="AS714" t="str">
            <v>Dirección de Territorialización de Derechos y Participación</v>
          </cell>
          <cell r="AT714"/>
          <cell r="AU714">
            <v>66546667</v>
          </cell>
        </row>
        <row r="715">
          <cell r="A715">
            <v>701</v>
          </cell>
          <cell r="B715">
            <v>701</v>
          </cell>
          <cell r="C715" t="str">
            <v>CD-PS-711-2023</v>
          </cell>
          <cell r="D715">
            <v>753</v>
          </cell>
          <cell r="E715" t="str">
            <v>SECOPII</v>
          </cell>
          <cell r="F715" t="str">
            <v>Contratos</v>
          </cell>
          <cell r="G715" t="str">
            <v>17 17. Contrato de Prestación de Servicios</v>
          </cell>
          <cell r="H715" t="str">
            <v xml:space="preserve">31 31-Servicios Profesionales </v>
          </cell>
          <cell r="I715" t="str">
            <v>DIANA CAROLINA AREVALO RESTREPO</v>
          </cell>
          <cell r="J715">
            <v>52929911</v>
          </cell>
          <cell r="K715" t="str">
            <v>05/10/1982</v>
          </cell>
          <cell r="L715"/>
          <cell r="M715"/>
          <cell r="N715" t="str">
            <v>3 3. Único Contratista</v>
          </cell>
          <cell r="O715" t="str">
            <v>COLOMBIA</v>
          </cell>
          <cell r="P715" t="str">
            <v>ANTIOQUIA</v>
          </cell>
          <cell r="Q715" t="str">
            <v>MEDELLIN</v>
          </cell>
          <cell r="R715" t="str">
            <v>Profesional en Relaciones Internacionales</v>
          </cell>
          <cell r="S715" t="str">
            <v>Académicos: Título Profesional en
los siguientes núcleos básicos del
conocimiento (NBC) de:
Educación; Antropología,
Sociología, Trabajo Social y
Afines; Administración, Ciencia
Política, Relaciones
Internacionales; Comunicación
Social, Periodismo y Afines;
Psicología y; Derecho y afines.
Título de especialización en: Áreas
afines
Mínimo once (11)
meses de
experiencia
profesional
De ser necesario se
aplicará la equivalencia
contenida en el artículo
cuarto de la Resolución
No. 0012 de 12 de enero
de 2017.</v>
          </cell>
          <cell r="T715" t="str">
            <v>LAURA MARCELA TAMI LEAL</v>
          </cell>
          <cell r="U715" t="str">
            <v>1 1. Ley 80</v>
          </cell>
          <cell r="V715" t="str">
            <v>5 5. Contratación directa</v>
          </cell>
          <cell r="W715" t="str">
            <v>6 6. Otro</v>
          </cell>
          <cell r="X715" t="str">
            <v>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753</v>
          </cell>
          <cell r="Y715">
            <v>44974</v>
          </cell>
          <cell r="Z715">
            <v>44977</v>
          </cell>
          <cell r="AA715">
            <v>45289</v>
          </cell>
          <cell r="AB715" t="str">
            <v>MESES</v>
          </cell>
          <cell r="AC715">
            <v>10.4</v>
          </cell>
          <cell r="AD715" t="str">
            <v>DIAS</v>
          </cell>
          <cell r="AE715">
            <v>312</v>
          </cell>
          <cell r="AF715" t="str">
            <v>https://community.secop.gov.co/Public/Tendering/OpportunityDetail/Index?noticeUID=CO1.NTC.4027511&amp;isFromPublicArea=True&amp;isModal=true&amp;asPopupView=true</v>
          </cell>
          <cell r="AG715">
            <v>44974</v>
          </cell>
          <cell r="AH715" t="str">
            <v>1 1. Inversión</v>
          </cell>
          <cell r="AI715" t="str">
            <v>O23011605510000007676</v>
          </cell>
          <cell r="AJ715">
            <v>458</v>
          </cell>
          <cell r="AK715">
            <v>44930</v>
          </cell>
          <cell r="AL715">
            <v>70840000</v>
          </cell>
          <cell r="AM715">
            <v>781</v>
          </cell>
          <cell r="AN715">
            <v>44977</v>
          </cell>
          <cell r="AO715">
            <v>66546667</v>
          </cell>
          <cell r="AP715" t="str">
            <v>Interno</v>
          </cell>
          <cell r="AQ715" t="str">
            <v>Marcela Enciso Gaitan</v>
          </cell>
          <cell r="AR715" t="str">
            <v>Directora de Territorialización de Derechos y Participación</v>
          </cell>
          <cell r="AS715" t="str">
            <v>Dirección de Territorialización de Derechos y Participación</v>
          </cell>
          <cell r="AT715"/>
          <cell r="AU715">
            <v>66546667</v>
          </cell>
        </row>
        <row r="716">
          <cell r="A716">
            <v>702</v>
          </cell>
          <cell r="B716">
            <v>702</v>
          </cell>
          <cell r="C716" t="str">
            <v>CD-PS-712-2023</v>
          </cell>
          <cell r="D716">
            <v>516</v>
          </cell>
          <cell r="E716" t="str">
            <v>SECOPII</v>
          </cell>
          <cell r="F716" t="str">
            <v>Contratos</v>
          </cell>
          <cell r="G716" t="str">
            <v>17 17. Contrato de Prestación de Servicios</v>
          </cell>
          <cell r="H716" t="str">
            <v xml:space="preserve">31 31-Servicios Profesionales </v>
          </cell>
          <cell r="I716" t="str">
            <v>KAREN ALEJANDRA OSORIO VILLARREAL</v>
          </cell>
          <cell r="J716">
            <v>1010221584</v>
          </cell>
          <cell r="K716" t="str">
            <v>31/12/1969</v>
          </cell>
          <cell r="L716"/>
          <cell r="M716"/>
          <cell r="N716" t="str">
            <v>3 3. Único Contratista</v>
          </cell>
          <cell r="O716" t="str">
            <v xml:space="preserve">COLOMBIA </v>
          </cell>
          <cell r="P716" t="str">
            <v xml:space="preserve">BOGOTÁ </v>
          </cell>
          <cell r="Q716" t="str">
            <v>BOGOTÁ</v>
          </cell>
          <cell r="R716" t="str">
            <v>ABOGADA</v>
          </cell>
          <cell r="S716"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16" t="str">
            <v>LAURA MARCELA TAMI LEAL</v>
          </cell>
          <cell r="U716" t="str">
            <v>1 1. Ley 80</v>
          </cell>
          <cell r="V716" t="str">
            <v>5 5. Contratación directa</v>
          </cell>
          <cell r="W716" t="str">
            <v>6 6. Otro</v>
          </cell>
          <cell r="X716" t="str">
            <v>Prestar servicios profesionales para la orientación y atención jurídica que se brindará en el Sistema Distrital de Cuidado en el marco de la estrategia de cuidado a cuidadoras. PC516</v>
          </cell>
          <cell r="Y716">
            <v>44974</v>
          </cell>
          <cell r="Z716">
            <v>44978</v>
          </cell>
          <cell r="AA716">
            <v>45291</v>
          </cell>
          <cell r="AB716" t="str">
            <v>MESES</v>
          </cell>
          <cell r="AC716">
            <v>10.433333333333334</v>
          </cell>
          <cell r="AD716" t="str">
            <v>DIAS</v>
          </cell>
          <cell r="AE716">
            <v>313</v>
          </cell>
          <cell r="AF716" t="str">
            <v>https://community.secop.gov.co/Public/Tendering/OpportunityDetail/Index?noticeUID=CO1.NTC.4027779&amp;isFromPublicArea=True&amp;isModal=true&amp;asPopupView=true</v>
          </cell>
          <cell r="AG716">
            <v>44974</v>
          </cell>
          <cell r="AH716" t="str">
            <v>1 1. Inversión</v>
          </cell>
          <cell r="AI716" t="str">
            <v>O23011601060000007718</v>
          </cell>
          <cell r="AJ716">
            <v>473</v>
          </cell>
          <cell r="AK716">
            <v>44930</v>
          </cell>
          <cell r="AL716">
            <v>59225000</v>
          </cell>
          <cell r="AM716">
            <v>786</v>
          </cell>
          <cell r="AN716">
            <v>44977</v>
          </cell>
          <cell r="AO716">
            <v>56650000</v>
          </cell>
          <cell r="AP716" t="str">
            <v>Interno</v>
          </cell>
          <cell r="AQ716" t="str">
            <v>Luz Angela Ramirez Salgado</v>
          </cell>
          <cell r="AR716" t="str">
            <v>Directora del Sistema de Cuidado</v>
          </cell>
          <cell r="AS716" t="str">
            <v>Dirección del Sistema de Cuidado</v>
          </cell>
          <cell r="AT716"/>
          <cell r="AU716">
            <v>56650000</v>
          </cell>
        </row>
        <row r="717">
          <cell r="A717">
            <v>703</v>
          </cell>
          <cell r="B717">
            <v>703</v>
          </cell>
          <cell r="C717" t="str">
            <v>CD-PS-713-2023</v>
          </cell>
          <cell r="D717">
            <v>525</v>
          </cell>
          <cell r="E717" t="str">
            <v>SECOPII</v>
          </cell>
          <cell r="F717" t="str">
            <v>Contratos</v>
          </cell>
          <cell r="G717" t="str">
            <v>17 17. Contrato de Prestación de Servicios</v>
          </cell>
          <cell r="H717" t="str">
            <v xml:space="preserve">31 31-Servicios Profesionales </v>
          </cell>
          <cell r="I717" t="str">
            <v>DARLYN VANESSA ROMERO CARDENAS</v>
          </cell>
          <cell r="J717">
            <v>1030655379</v>
          </cell>
          <cell r="K717" t="str">
            <v>31/12/1969</v>
          </cell>
          <cell r="L717"/>
          <cell r="M717"/>
          <cell r="N717" t="str">
            <v>3 3. Único Contratista</v>
          </cell>
          <cell r="O717" t="str">
            <v>COLOMBIA</v>
          </cell>
          <cell r="P717" t="str">
            <v>CUNDINAMARCA</v>
          </cell>
          <cell r="Q717" t="str">
            <v>BOGOTA</v>
          </cell>
          <cell r="R717" t="str">
            <v>ABOGADA</v>
          </cell>
          <cell r="S717"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17" t="str">
            <v>LAURA MARCELA TAMI LEAL</v>
          </cell>
          <cell r="U717" t="str">
            <v>1 1. Ley 80</v>
          </cell>
          <cell r="V717" t="str">
            <v>5 5. Contratación directa</v>
          </cell>
          <cell r="W717" t="str">
            <v>6 6. Otro</v>
          </cell>
          <cell r="X717" t="str">
            <v>Prestar servicios profesionales para la orientación y atención jurídica que se brindará en el Sistema Distrital de Cuidado en el marco de la estrategia de cuidado a cuidadoras. PC525</v>
          </cell>
          <cell r="Y717">
            <v>44974</v>
          </cell>
          <cell r="Z717">
            <v>44978</v>
          </cell>
          <cell r="AA717">
            <v>45291</v>
          </cell>
          <cell r="AB717" t="str">
            <v>MESES</v>
          </cell>
          <cell r="AC717">
            <v>10.433333333333334</v>
          </cell>
          <cell r="AD717" t="str">
            <v>DIAS</v>
          </cell>
          <cell r="AE717">
            <v>313</v>
          </cell>
          <cell r="AF717" t="str">
            <v>https://community.secop.gov.co/Public/Tendering/OpportunityDetail/Index?noticeUID=CO1.NTC.4028934&amp;isFromPublicArea=True&amp;isModal=true&amp;asPopupView=true</v>
          </cell>
          <cell r="AG717">
            <v>44974</v>
          </cell>
          <cell r="AH717" t="str">
            <v>1 1. Inversión</v>
          </cell>
          <cell r="AI717" t="str">
            <v>O23011601060000007718</v>
          </cell>
          <cell r="AJ717">
            <v>482</v>
          </cell>
          <cell r="AK717">
            <v>44930</v>
          </cell>
          <cell r="AL717">
            <v>58710000</v>
          </cell>
          <cell r="AM717">
            <v>785</v>
          </cell>
          <cell r="AN717">
            <v>44977</v>
          </cell>
          <cell r="AO717">
            <v>56650000</v>
          </cell>
          <cell r="AP717" t="str">
            <v>Interno</v>
          </cell>
          <cell r="AQ717" t="str">
            <v>Luz Angela Ramirez Salgado</v>
          </cell>
          <cell r="AR717" t="str">
            <v>Directora del Sistema de Cuidado</v>
          </cell>
          <cell r="AS717" t="str">
            <v>Dirección del Sistema de Cuidado</v>
          </cell>
          <cell r="AT717"/>
          <cell r="AU717">
            <v>56650000</v>
          </cell>
        </row>
        <row r="718">
          <cell r="A718">
            <v>704</v>
          </cell>
          <cell r="B718">
            <v>704</v>
          </cell>
          <cell r="C718" t="str">
            <v>CD-PS-714-2023</v>
          </cell>
          <cell r="D718">
            <v>693</v>
          </cell>
          <cell r="E718" t="str">
            <v>SECOPII</v>
          </cell>
          <cell r="F718" t="str">
            <v>Contratos</v>
          </cell>
          <cell r="G718" t="str">
            <v>17 17. Contrato de Prestación de Servicios</v>
          </cell>
          <cell r="H718" t="str">
            <v xml:space="preserve">33 33-Servicios Apoyo a la Gestion de la Entidad (servicios administrativos) </v>
          </cell>
          <cell r="I718" t="str">
            <v>YULY CAROLINA PINEDA VERGARA</v>
          </cell>
          <cell r="J718">
            <v>1013591803</v>
          </cell>
          <cell r="K718" t="str">
            <v>20/10/1987</v>
          </cell>
          <cell r="L718"/>
          <cell r="M718"/>
          <cell r="N718" t="str">
            <v>3 3. Único Contratista</v>
          </cell>
          <cell r="O718" t="str">
            <v>COLOMBIA</v>
          </cell>
          <cell r="P718" t="str">
            <v>CUNDINAMARCA</v>
          </cell>
          <cell r="Q718" t="str">
            <v>BOGOTÁ</v>
          </cell>
          <cell r="R718" t="str">
            <v>TECNOLOGA EN ADMINISTRACION TURISTICA Y HOTELERA</v>
          </cell>
          <cell r="S718"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718" t="str">
            <v>LAURA MARCELA TAMI LEAL</v>
          </cell>
          <cell r="U718" t="str">
            <v>1 1. Ley 80</v>
          </cell>
          <cell r="V718" t="str">
            <v>5 5. Contratación directa</v>
          </cell>
          <cell r="W718" t="str">
            <v>6 6. Otro</v>
          </cell>
          <cell r="X718" t="str">
            <v>Apoyar a la Dirección de Gestión del Conocimiento en la implementación de los procesos formativos asociados a temas de derechos de las mujeres mediante el uso de herramientas TIC, TAC y TEP. pc 693</v>
          </cell>
          <cell r="Y718">
            <v>44974</v>
          </cell>
          <cell r="Z718">
            <v>44977</v>
          </cell>
          <cell r="AA718">
            <v>45291</v>
          </cell>
          <cell r="AB718" t="str">
            <v>MESES</v>
          </cell>
          <cell r="AC718">
            <v>10.466666666666667</v>
          </cell>
          <cell r="AD718" t="str">
            <v>DIAS</v>
          </cell>
          <cell r="AE718">
            <v>314</v>
          </cell>
          <cell r="AF718" t="str">
            <v>https://community.secop.gov.co/Public/Tendering/OpportunityDetail/Index?noticeUID=CO1.NTC.4027815&amp;isFromPublicArea=True&amp;isModal=true&amp;asPopupView=true</v>
          </cell>
          <cell r="AG718">
            <v>44974</v>
          </cell>
          <cell r="AH718" t="str">
            <v>1 1. Inversión</v>
          </cell>
          <cell r="AI718" t="str">
            <v>O23011601020000007673</v>
          </cell>
          <cell r="AJ718">
            <v>409</v>
          </cell>
          <cell r="AK718">
            <v>44930</v>
          </cell>
          <cell r="AL718">
            <v>41457500</v>
          </cell>
          <cell r="AM718">
            <v>777</v>
          </cell>
          <cell r="AN718">
            <v>44977</v>
          </cell>
          <cell r="AO718">
            <v>41457500</v>
          </cell>
          <cell r="AP718" t="str">
            <v>Interno</v>
          </cell>
          <cell r="AQ718" t="str">
            <v>Angie Paola Mesa Rojas</v>
          </cell>
          <cell r="AR718" t="str">
            <v>Directora de Gestión del Conocimiento</v>
          </cell>
          <cell r="AS718" t="str">
            <v>Dirección de Gestión del Conocimiento</v>
          </cell>
          <cell r="AT718"/>
          <cell r="AU718">
            <v>41457500</v>
          </cell>
        </row>
        <row r="719">
          <cell r="A719">
            <v>705</v>
          </cell>
          <cell r="B719">
            <v>705</v>
          </cell>
          <cell r="C719" t="str">
            <v>CD-PS-715-2023</v>
          </cell>
          <cell r="D719">
            <v>167</v>
          </cell>
          <cell r="E719" t="str">
            <v>SECOPII</v>
          </cell>
          <cell r="F719" t="str">
            <v>Contratos</v>
          </cell>
          <cell r="G719" t="str">
            <v>17 17. Contrato de Prestación de Servicios</v>
          </cell>
          <cell r="H719" t="str">
            <v xml:space="preserve">31 31-Servicios Profesionales </v>
          </cell>
          <cell r="I719" t="str">
            <v>DAYANA LORENA MIRANDA GUTIERREZ</v>
          </cell>
          <cell r="J719">
            <v>52833210</v>
          </cell>
          <cell r="K719" t="str">
            <v>14/08/1980</v>
          </cell>
          <cell r="L719"/>
          <cell r="M719"/>
          <cell r="N719" t="str">
            <v>3 3. Único Contratista</v>
          </cell>
          <cell r="O719" t="str">
            <v xml:space="preserve">COLOMBIA </v>
          </cell>
          <cell r="P719" t="str">
            <v xml:space="preserve">BOGOTÁ </v>
          </cell>
          <cell r="Q719" t="str">
            <v xml:space="preserve">BOGOTÁ </v>
          </cell>
          <cell r="R719" t="str">
            <v>ABOGADA
ESPECIALIASTA EN CIENCIAS PENALES Y CRIMINOLOGÍCA</v>
          </cell>
          <cell r="S719"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19" t="str">
            <v>LAURA MARCELA TAMI LEAL</v>
          </cell>
          <cell r="U719" t="str">
            <v>1 1. Ley 80</v>
          </cell>
          <cell r="V719" t="str">
            <v>5 5. Contratación directa</v>
          </cell>
          <cell r="W719" t="str">
            <v>6 6. Otro</v>
          </cell>
          <cell r="X719"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167</v>
          </cell>
          <cell r="Y719">
            <v>44974</v>
          </cell>
          <cell r="Z719">
            <v>44978</v>
          </cell>
          <cell r="AA719">
            <v>45250</v>
          </cell>
          <cell r="AB719" t="str">
            <v>MESES</v>
          </cell>
          <cell r="AC719">
            <v>9.0666666666666664</v>
          </cell>
          <cell r="AD719" t="str">
            <v>DIAS</v>
          </cell>
          <cell r="AE719">
            <v>272</v>
          </cell>
          <cell r="AF719" t="str">
            <v>https://community.secop.gov.co/Public/Tendering/OpportunityDetail/Index?noticeUID=CO1.NTC.4027835&amp;isFromPublicArea=True&amp;isModal=true&amp;asPopupView=true</v>
          </cell>
          <cell r="AG719">
            <v>44974</v>
          </cell>
          <cell r="AH719" t="str">
            <v>1 1. Inversión</v>
          </cell>
          <cell r="AI719" t="str">
            <v>O23011603400000007672</v>
          </cell>
          <cell r="AJ719">
            <v>980</v>
          </cell>
          <cell r="AK719">
            <v>44930</v>
          </cell>
          <cell r="AL719">
            <v>56952000</v>
          </cell>
          <cell r="AM719">
            <v>774</v>
          </cell>
          <cell r="AN719">
            <v>44977</v>
          </cell>
          <cell r="AO719">
            <v>56952000</v>
          </cell>
          <cell r="AP719" t="str">
            <v>Interno</v>
          </cell>
          <cell r="AQ719" t="str">
            <v>Lisa Cristina Gomez Camargo</v>
          </cell>
          <cell r="AR719" t="str">
            <v>Subsecretaria de Fortalecimiento de Capacidades y Oportunidades</v>
          </cell>
          <cell r="AS719" t="str">
            <v>Subsecretaría de Fortalecimiento de Capacidades y Oportunidades</v>
          </cell>
          <cell r="AT719"/>
          <cell r="AU719">
            <v>56952000</v>
          </cell>
        </row>
        <row r="720">
          <cell r="A720">
            <v>706</v>
          </cell>
          <cell r="B720">
            <v>706</v>
          </cell>
          <cell r="C720" t="str">
            <v>CD-PS-716-2023</v>
          </cell>
          <cell r="D720">
            <v>453</v>
          </cell>
          <cell r="E720" t="str">
            <v>SECOPII</v>
          </cell>
          <cell r="F720" t="str">
            <v>Contratos</v>
          </cell>
          <cell r="G720" t="str">
            <v>17 17. Contrato de Prestación de Servicios</v>
          </cell>
          <cell r="H720" t="str">
            <v xml:space="preserve">31 31-Servicios Profesionales </v>
          </cell>
          <cell r="I720" t="str">
            <v>ANGELA MARIA MOLINA URREGO</v>
          </cell>
          <cell r="J720">
            <v>52341816</v>
          </cell>
          <cell r="K720" t="str">
            <v>31/12/1969</v>
          </cell>
          <cell r="L720"/>
          <cell r="M720"/>
          <cell r="N720" t="str">
            <v>3 3. Único Contratista</v>
          </cell>
          <cell r="O720" t="str">
            <v>COLOMBIA</v>
          </cell>
          <cell r="P720" t="str">
            <v>BOGOTÁ</v>
          </cell>
          <cell r="Q720" t="str">
            <v>BOGOTÁ</v>
          </cell>
          <cell r="R720" t="str">
            <v>Licenciada en Educación Física</v>
          </cell>
          <cell r="S720" t="str">
            <v xml:space="preserve">Título Profesional con tarjeta profesional 
cuando sea aplicable en cualquiera de los 
siguientes Núcleos Básicos del 
Conocimiento: administración, deportes, 
educación física y recreación, artes 
representativas y educación.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 viceversa, 
esto según lo establecido 
en la Resolución 0012 del 
12 de enero de 2017 y de 
ser necesario.
</v>
          </cell>
          <cell r="T720" t="str">
            <v>LAURA MARCELA TAMI LEAL</v>
          </cell>
          <cell r="U720" t="str">
            <v>1 1. Ley 80</v>
          </cell>
          <cell r="V720" t="str">
            <v>5 5. Contratación directa</v>
          </cell>
          <cell r="W720" t="str">
            <v>6 6. Otro</v>
          </cell>
          <cell r="X720" t="str">
            <v>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453</v>
          </cell>
          <cell r="Y720">
            <v>44974</v>
          </cell>
          <cell r="Z720">
            <v>44977</v>
          </cell>
          <cell r="AA720">
            <v>45249</v>
          </cell>
          <cell r="AB720" t="str">
            <v>MESES</v>
          </cell>
          <cell r="AC720">
            <v>9.0666666666666664</v>
          </cell>
          <cell r="AD720" t="str">
            <v>DIAS</v>
          </cell>
          <cell r="AE720">
            <v>272</v>
          </cell>
          <cell r="AF720" t="str">
            <v>https://community.secop.gov.co/Public/Tendering/OpportunityDetail/Index?noticeUID=CO1.NTC.4028069&amp;isFromPublicArea=True&amp;isModal=true&amp;asPopupView=true</v>
          </cell>
          <cell r="AG720">
            <v>44974</v>
          </cell>
          <cell r="AH720" t="str">
            <v>1 1. Inversión</v>
          </cell>
          <cell r="AI720" t="str">
            <v>O23011601020000007675</v>
          </cell>
          <cell r="AJ720">
            <v>383</v>
          </cell>
          <cell r="AK720">
            <v>44930</v>
          </cell>
          <cell r="AL720">
            <v>58662000</v>
          </cell>
          <cell r="AM720">
            <v>779</v>
          </cell>
          <cell r="AN720">
            <v>44977</v>
          </cell>
          <cell r="AO720">
            <v>58662000</v>
          </cell>
          <cell r="AP720" t="str">
            <v>Interno</v>
          </cell>
          <cell r="AQ720" t="str">
            <v>Marcela Enciso Gaitan</v>
          </cell>
          <cell r="AR720" t="str">
            <v>Directora de Territorialización de Derechos y Participación</v>
          </cell>
          <cell r="AS720" t="str">
            <v>Dirección de Territorialización de Derechos y Participación</v>
          </cell>
          <cell r="AT720"/>
          <cell r="AU720">
            <v>58662000</v>
          </cell>
        </row>
        <row r="721">
          <cell r="A721">
            <v>707</v>
          </cell>
          <cell r="B721">
            <v>707</v>
          </cell>
          <cell r="C721" t="str">
            <v>CD-PS-717-2023</v>
          </cell>
          <cell r="D721">
            <v>165</v>
          </cell>
          <cell r="E721" t="str">
            <v>SECOPII</v>
          </cell>
          <cell r="F721" t="str">
            <v>Contratos</v>
          </cell>
          <cell r="G721" t="str">
            <v>17 17. Contrato de Prestación de Servicios</v>
          </cell>
          <cell r="H721" t="str">
            <v xml:space="preserve">31 31-Servicios Profesionales </v>
          </cell>
          <cell r="I721" t="str">
            <v>MARIA VIRGINIA RINCON MOYA</v>
          </cell>
          <cell r="J721">
            <v>52748620</v>
          </cell>
          <cell r="K721" t="str">
            <v>01/04/1984</v>
          </cell>
          <cell r="L721"/>
          <cell r="M721"/>
          <cell r="N721" t="str">
            <v>3 3. Único Contratista</v>
          </cell>
          <cell r="O721" t="str">
            <v xml:space="preserve">COLOMBIA </v>
          </cell>
          <cell r="P721" t="str">
            <v xml:space="preserve">BOGOTÁ </v>
          </cell>
          <cell r="Q721" t="str">
            <v>BOGOTÁ</v>
          </cell>
          <cell r="R721" t="str">
            <v xml:space="preserve">ABOGADA
ESPECIALISTA EN DERECHO CONSTITUCIONAL Y ADMINISTRATIVO
</v>
          </cell>
          <cell r="S721"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21" t="str">
            <v>LAURA MARCELA TAMI LEAL</v>
          </cell>
          <cell r="U721" t="str">
            <v>1 1. Ley 80</v>
          </cell>
          <cell r="V721" t="str">
            <v>5 5. Contratación directa</v>
          </cell>
          <cell r="W721" t="str">
            <v>6 6. Otro</v>
          </cell>
          <cell r="X721"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165</v>
          </cell>
          <cell r="Y721">
            <v>44974</v>
          </cell>
          <cell r="Z721">
            <v>44978</v>
          </cell>
          <cell r="AA721">
            <v>45250</v>
          </cell>
          <cell r="AB721" t="str">
            <v>MESES</v>
          </cell>
          <cell r="AC721">
            <v>9.0666666666666664</v>
          </cell>
          <cell r="AD721" t="str">
            <v>DIAS</v>
          </cell>
          <cell r="AE721">
            <v>272</v>
          </cell>
          <cell r="AF721" t="str">
            <v>https://community.secop.gov.co/Public/Tendering/OpportunityDetail/Index?noticeUID=CO1.NTC.4029414&amp;isFromPublicArea=True&amp;isModal=true&amp;asPopupView=true</v>
          </cell>
          <cell r="AG721">
            <v>44974</v>
          </cell>
          <cell r="AH721" t="str">
            <v>1 1. Inversión</v>
          </cell>
          <cell r="AI721" t="str">
            <v>O23011603400000007672</v>
          </cell>
          <cell r="AJ721">
            <v>978</v>
          </cell>
          <cell r="AK721">
            <v>44930</v>
          </cell>
          <cell r="AL721">
            <v>56952000</v>
          </cell>
          <cell r="AM721">
            <v>778</v>
          </cell>
          <cell r="AN721">
            <v>44977</v>
          </cell>
          <cell r="AO721">
            <v>56952000</v>
          </cell>
          <cell r="AP721" t="str">
            <v>Interno</v>
          </cell>
          <cell r="AQ721" t="str">
            <v>Lisa Cristina Gomez Camargo</v>
          </cell>
          <cell r="AR721" t="str">
            <v>Subsecretaria de Fortalecimiento de Capacidades y Oportunidades</v>
          </cell>
          <cell r="AS721" t="str">
            <v>Subsecretaría de Fortalecimiento de Capacidades y Oportunidades</v>
          </cell>
          <cell r="AT721"/>
          <cell r="AU721">
            <v>56952000</v>
          </cell>
        </row>
        <row r="722">
          <cell r="A722">
            <v>708</v>
          </cell>
          <cell r="B722">
            <v>708</v>
          </cell>
          <cell r="C722" t="str">
            <v>CD-PS-718-2023</v>
          </cell>
          <cell r="D722">
            <v>437</v>
          </cell>
          <cell r="E722" t="str">
            <v>SECOPII</v>
          </cell>
          <cell r="F722" t="str">
            <v>Contratos</v>
          </cell>
          <cell r="G722" t="str">
            <v>17 17. Contrato de Prestación de Servicios</v>
          </cell>
          <cell r="H722" t="str">
            <v xml:space="preserve">33 33-Servicios Apoyo a la Gestion de la Entidad (servicios administrativos) </v>
          </cell>
          <cell r="I722" t="str">
            <v>HERMELINDA  MELO ESPINOZA</v>
          </cell>
          <cell r="J722">
            <v>39767738</v>
          </cell>
          <cell r="K722" t="str">
            <v>24/01/1974</v>
          </cell>
          <cell r="L722"/>
          <cell r="M722"/>
          <cell r="N722" t="str">
            <v>3 3. Único Contratista</v>
          </cell>
          <cell r="O722" t="str">
            <v>COLOMBIA</v>
          </cell>
          <cell r="P722" t="str">
            <v>CUNDINAMARCA</v>
          </cell>
          <cell r="Q722" t="str">
            <v>BOGOTÁ</v>
          </cell>
          <cell r="R722" t="str">
            <v>Bachiller</v>
          </cell>
          <cell r="S722" t="str">
            <v>Título de Formación 
Técnica profesional en las 
disciplinas académicas del 
núcleo básico del 
conocimiento – NBC de: 
Antropología, Artes 
Liberales; Sociología, 
Trabajo Social y Afines; 
Comunicación Social, 
Periodismo y afines; y del 
NBC de: Administración
Mínimo tres (03) 
meses de 
experiencia 
laboral.
Equivalencia según lo establecido 
en la Resolución 0012 del 12 de 
enero de 2017, articulo 4, numeral
4. “Título de formación 
tecnológica o de Formación
Técnica Profesional por 
terminación de seis (6) semestres 
de educación superior y 18 meses 
de experiencia laboral, o por dos 
años de experiencia laboral y 
título de bachiller.”</v>
          </cell>
          <cell r="T722" t="str">
            <v>LAURA MARCELA TAMI LEAL</v>
          </cell>
          <cell r="U722" t="str">
            <v>1 1. Ley 80</v>
          </cell>
          <cell r="V722" t="str">
            <v>5 5. Contratación directa</v>
          </cell>
          <cell r="W722" t="str">
            <v>6 6. Otro</v>
          </cell>
          <cell r="X722" t="str">
            <v>Prestar servicios de apoyo técnico para la  promoción, reconocimiento y apropiación de los derechos de las mujeres rurales en el marco del Modelo de Atención de las Casas de Igualdad de Oportunidades para las Mujeres con énfasis en los territorios rurales PC 437</v>
          </cell>
          <cell r="Y722">
            <v>44974</v>
          </cell>
          <cell r="Z722">
            <v>44979</v>
          </cell>
          <cell r="AA722">
            <v>45266</v>
          </cell>
          <cell r="AB722" t="str">
            <v>MESES</v>
          </cell>
          <cell r="AC722">
            <v>9.5666666666666664</v>
          </cell>
          <cell r="AD722" t="str">
            <v>DIAS</v>
          </cell>
          <cell r="AE722">
            <v>287</v>
          </cell>
          <cell r="AF722" t="str">
            <v>https://community.secop.gov.co/Public/Tendering/OpportunityDetail/Index?noticeUID=CO1.NTC.4028827&amp;isFromPublicArea=True&amp;isModal=true&amp;asPopupView=true</v>
          </cell>
          <cell r="AG722">
            <v>44974</v>
          </cell>
          <cell r="AH722" t="str">
            <v>1 1. Inversión</v>
          </cell>
          <cell r="AI722" t="str">
            <v>O23011601020000007675</v>
          </cell>
          <cell r="AJ722">
            <v>367</v>
          </cell>
          <cell r="AK722">
            <v>44930</v>
          </cell>
          <cell r="AL722">
            <v>28053500</v>
          </cell>
          <cell r="AM722">
            <v>806</v>
          </cell>
          <cell r="AN722">
            <v>44978</v>
          </cell>
          <cell r="AO722">
            <v>28053500</v>
          </cell>
          <cell r="AP722" t="str">
            <v>Interno</v>
          </cell>
          <cell r="AQ722" t="str">
            <v>Marcela Enciso Gaitan</v>
          </cell>
          <cell r="AR722" t="str">
            <v>Directora de Territorialización de Derechos y Participación</v>
          </cell>
          <cell r="AS722" t="str">
            <v>Dirección de Territorialización de Derechos y Participación</v>
          </cell>
          <cell r="AT722"/>
          <cell r="AU722">
            <v>28053500</v>
          </cell>
        </row>
        <row r="723">
          <cell r="A723">
            <v>709</v>
          </cell>
          <cell r="B723">
            <v>709</v>
          </cell>
          <cell r="C723" t="str">
            <v>CD-PS-719-2023</v>
          </cell>
          <cell r="D723">
            <v>626</v>
          </cell>
          <cell r="E723" t="str">
            <v>SECOPII</v>
          </cell>
          <cell r="F723" t="str">
            <v>Contratos</v>
          </cell>
          <cell r="G723" t="str">
            <v>17 17. Contrato de Prestación de Servicios</v>
          </cell>
          <cell r="H723" t="str">
            <v xml:space="preserve">31 31-Servicios Profesionales </v>
          </cell>
          <cell r="I723" t="str">
            <v>ELIANA  MEJIA SOTO</v>
          </cell>
          <cell r="J723">
            <v>1020748592</v>
          </cell>
          <cell r="K723" t="str">
            <v>05/01/1990</v>
          </cell>
          <cell r="L723"/>
          <cell r="M723"/>
          <cell r="N723" t="str">
            <v>3 3. Único Contratista</v>
          </cell>
          <cell r="O723" t="str">
            <v>COLOMBIA</v>
          </cell>
          <cell r="P723" t="str">
            <v>CUNDINAMARCA</v>
          </cell>
          <cell r="Q723" t="str">
            <v>BOGOTA D.C</v>
          </cell>
          <cell r="R723" t="str">
            <v>psicologa</v>
          </cell>
          <cell r="S723"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723" t="str">
            <v>LAURA MARCELA TAMI LEAL</v>
          </cell>
          <cell r="U723" t="str">
            <v>1 1. Ley 80</v>
          </cell>
          <cell r="V723" t="str">
            <v>5 5. Contratación directa</v>
          </cell>
          <cell r="W723" t="str">
            <v>6 6. Otro</v>
          </cell>
          <cell r="X723" t="str">
            <v>Apoyar técnicamente la implementación de la Política Pública de Mujeres y Equidad de Género en el marco de los derechos PC 626</v>
          </cell>
          <cell r="Y723">
            <v>44974</v>
          </cell>
          <cell r="Z723">
            <v>44977</v>
          </cell>
          <cell r="AA723">
            <v>45291</v>
          </cell>
          <cell r="AB723" t="str">
            <v>MESES</v>
          </cell>
          <cell r="AC723">
            <v>10.466666666666667</v>
          </cell>
          <cell r="AD723" t="str">
            <v>DIAS</v>
          </cell>
          <cell r="AE723">
            <v>314</v>
          </cell>
          <cell r="AF723" t="str">
            <v>https://community.secop.gov.co/Public/Tendering/OpportunityDetail/Index?noticeUID=CO1.NTC.4031656&amp;isFromPublicArea=True&amp;isModal=true&amp;asPopupView=true</v>
          </cell>
          <cell r="AG723">
            <v>44974</v>
          </cell>
          <cell r="AH723" t="str">
            <v>1 1. Inversión</v>
          </cell>
          <cell r="AI723" t="str">
            <v>O23011601050000007738</v>
          </cell>
          <cell r="AJ723">
            <v>798</v>
          </cell>
          <cell r="AK723">
            <v>44930</v>
          </cell>
          <cell r="AL723">
            <v>73645000</v>
          </cell>
          <cell r="AM723">
            <v>787</v>
          </cell>
          <cell r="AN723">
            <v>44977</v>
          </cell>
          <cell r="AO723">
            <v>73645000</v>
          </cell>
          <cell r="AP723" t="str">
            <v>Interno</v>
          </cell>
          <cell r="AQ723" t="str">
            <v>Clara López García</v>
          </cell>
          <cell r="AR723" t="str">
            <v>Directora  de Derechos y Diseño de Política</v>
          </cell>
          <cell r="AS723" t="str">
            <v>Dirección de Derechos y Diseño de Política</v>
          </cell>
          <cell r="AT723"/>
          <cell r="AU723">
            <v>73645000</v>
          </cell>
        </row>
        <row r="724">
          <cell r="A724">
            <v>710</v>
          </cell>
          <cell r="B724">
            <v>710</v>
          </cell>
          <cell r="C724" t="str">
            <v>CD-PS-720-2023</v>
          </cell>
          <cell r="D724">
            <v>630</v>
          </cell>
          <cell r="E724" t="str">
            <v>SECOPII</v>
          </cell>
          <cell r="F724" t="str">
            <v>Contratos</v>
          </cell>
          <cell r="G724" t="str">
            <v>17 17. Contrato de Prestación de Servicios</v>
          </cell>
          <cell r="H724" t="str">
            <v xml:space="preserve">31 31-Servicios Profesionales </v>
          </cell>
          <cell r="I724" t="str">
            <v>SHARON SLENDY FIGUEROA JAIMES</v>
          </cell>
          <cell r="J724">
            <v>52455371</v>
          </cell>
          <cell r="K724" t="str">
            <v>04/03/1979</v>
          </cell>
          <cell r="L724"/>
          <cell r="M724"/>
          <cell r="N724" t="str">
            <v>3 3. Único Contratista</v>
          </cell>
          <cell r="O724" t="str">
            <v>COLOMBIA</v>
          </cell>
          <cell r="P724" t="str">
            <v>CUNDINAMARCA</v>
          </cell>
          <cell r="Q724" t="str">
            <v>BOGOTA D.C</v>
          </cell>
          <cell r="R724" t="str">
            <v>ARQUITECTA DE INTERIORES</v>
          </cell>
          <cell r="S724"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724" t="str">
            <v>LAURA MARCELA TAMI LEAL</v>
          </cell>
          <cell r="U724" t="str">
            <v>1 1. Ley 80</v>
          </cell>
          <cell r="V724" t="str">
            <v>5 5. Contratación directa</v>
          </cell>
          <cell r="W724" t="str">
            <v>6 6. Otro</v>
          </cell>
          <cell r="X724" t="str">
            <v>Apoyar técnicamente la implementación de la Política Pública de Mujeres y Equidad de Género en el marco de los derechos PC 630</v>
          </cell>
          <cell r="Y724">
            <v>44974</v>
          </cell>
          <cell r="Z724">
            <v>44977</v>
          </cell>
          <cell r="AA724">
            <v>45291</v>
          </cell>
          <cell r="AB724" t="str">
            <v>MESES</v>
          </cell>
          <cell r="AC724">
            <v>10.466666666666667</v>
          </cell>
          <cell r="AD724" t="str">
            <v>DIAS</v>
          </cell>
          <cell r="AE724">
            <v>314</v>
          </cell>
          <cell r="AF724" t="str">
            <v>https://community.secop.gov.co/Public/Tendering/OpportunityDetail/Index?noticeUID=CO1.NTC.4032936&amp;isFromPublicArea=True&amp;isModal=true&amp;asPopupView=true</v>
          </cell>
          <cell r="AG724">
            <v>44974</v>
          </cell>
          <cell r="AH724" t="str">
            <v>1 1. Inversión</v>
          </cell>
          <cell r="AI724" t="str">
            <v>O23011601050000007738</v>
          </cell>
          <cell r="AJ724">
            <v>802</v>
          </cell>
          <cell r="AK724">
            <v>44930</v>
          </cell>
          <cell r="AL724">
            <v>73645000</v>
          </cell>
          <cell r="AM724">
            <v>788</v>
          </cell>
          <cell r="AN724">
            <v>44977</v>
          </cell>
          <cell r="AO724">
            <v>73645000</v>
          </cell>
          <cell r="AP724" t="str">
            <v>Interno</v>
          </cell>
          <cell r="AQ724" t="str">
            <v>Clara López García</v>
          </cell>
          <cell r="AR724" t="str">
            <v>Directora  de Derechos y Diseño de Política</v>
          </cell>
          <cell r="AS724" t="str">
            <v>Dirección de Derechos y Diseño de Política</v>
          </cell>
          <cell r="AT724"/>
          <cell r="AU724">
            <v>73645000</v>
          </cell>
        </row>
        <row r="725">
          <cell r="A725">
            <v>711</v>
          </cell>
          <cell r="B725">
            <v>711</v>
          </cell>
          <cell r="C725" t="str">
            <v>CD-PS-721-2023</v>
          </cell>
          <cell r="D725">
            <v>169</v>
          </cell>
          <cell r="E725" t="str">
            <v>SECOPII</v>
          </cell>
          <cell r="F725" t="str">
            <v>Contratos</v>
          </cell>
          <cell r="G725" t="str">
            <v>17 17. Contrato de Prestación de Servicios</v>
          </cell>
          <cell r="H725" t="str">
            <v xml:space="preserve">31 31-Servicios Profesionales </v>
          </cell>
          <cell r="I725" t="str">
            <v>LINA PAOLA JIMENEZ ROMERO</v>
          </cell>
          <cell r="J725">
            <v>1110467098</v>
          </cell>
          <cell r="K725" t="str">
            <v>06/01/1988</v>
          </cell>
          <cell r="L725"/>
          <cell r="M725"/>
          <cell r="N725" t="str">
            <v>3 3. Único Contratista</v>
          </cell>
          <cell r="O725" t="str">
            <v xml:space="preserve">COLOMBIA </v>
          </cell>
          <cell r="P725" t="str">
            <v>TOLIMA</v>
          </cell>
          <cell r="Q725" t="str">
            <v>IBAGUE</v>
          </cell>
          <cell r="R725" t="str">
            <v xml:space="preserve">ABOGADA
MAESTRÍA EN DERECHOS HUMANOS Y DEMOCRATIZACIÓN
ESPECIALIZACION EN DERECHO LABORAL Y SEGURIDAD SOCIAL
</v>
          </cell>
          <cell r="S72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25" t="str">
            <v>LAURA MARCELA TAMI LEAL</v>
          </cell>
          <cell r="U725" t="str">
            <v>1 1. Ley 80</v>
          </cell>
          <cell r="V725" t="str">
            <v>5 5. Contratación directa</v>
          </cell>
          <cell r="W725" t="str">
            <v>6 6. Otro</v>
          </cell>
          <cell r="X725"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169</v>
          </cell>
          <cell r="Y725">
            <v>44974</v>
          </cell>
          <cell r="Z725">
            <v>44977</v>
          </cell>
          <cell r="AA725">
            <v>45249</v>
          </cell>
          <cell r="AB725" t="str">
            <v>MESES</v>
          </cell>
          <cell r="AC725">
            <v>9.0666666666666664</v>
          </cell>
          <cell r="AD725" t="str">
            <v>DIAS</v>
          </cell>
          <cell r="AE725">
            <v>272</v>
          </cell>
          <cell r="AF725" t="str">
            <v>https://community.secop.gov.co/Public/Tendering/OpportunityDetail/Index?noticeUID=CO1.NTC.4031035&amp;isFromPublicArea=True&amp;isModal=true&amp;asPopupView=true</v>
          </cell>
          <cell r="AG725">
            <v>44974</v>
          </cell>
          <cell r="AH725" t="str">
            <v>1 1. Inversión</v>
          </cell>
          <cell r="AI725" t="str">
            <v>O23011603400000007672</v>
          </cell>
          <cell r="AJ725">
            <v>982</v>
          </cell>
          <cell r="AK725">
            <v>44930</v>
          </cell>
          <cell r="AL725">
            <v>56952000</v>
          </cell>
          <cell r="AM725">
            <v>780</v>
          </cell>
          <cell r="AN725">
            <v>44977</v>
          </cell>
          <cell r="AO725">
            <v>56952000</v>
          </cell>
          <cell r="AP725" t="str">
            <v>Interno</v>
          </cell>
          <cell r="AQ725" t="str">
            <v>Lisa Cristina Gomez Camargo</v>
          </cell>
          <cell r="AR725" t="str">
            <v>Subsecretaria de Fortalecimiento de Capacidades y Oportunidades</v>
          </cell>
          <cell r="AS725" t="str">
            <v>Subsecretaría de Fortalecimiento de Capacidades y Oportunidades</v>
          </cell>
          <cell r="AT725"/>
          <cell r="AU725">
            <v>56952000</v>
          </cell>
        </row>
        <row r="726">
          <cell r="A726">
            <v>712</v>
          </cell>
          <cell r="B726">
            <v>712</v>
          </cell>
          <cell r="C726" t="str">
            <v>CD-PS-722-2023</v>
          </cell>
          <cell r="D726">
            <v>585</v>
          </cell>
          <cell r="E726" t="str">
            <v>SECOPII</v>
          </cell>
          <cell r="F726" t="str">
            <v>Contratos</v>
          </cell>
          <cell r="G726" t="str">
            <v>17 17. Contrato de Prestación de Servicios</v>
          </cell>
          <cell r="H726" t="str">
            <v xml:space="preserve">31 31-Servicios Profesionales </v>
          </cell>
          <cell r="I726" t="str">
            <v>DANIELA  FRANCO MARTINEZ</v>
          </cell>
          <cell r="J726">
            <v>1015424984</v>
          </cell>
          <cell r="K726" t="str">
            <v>10/08/1991</v>
          </cell>
          <cell r="L726"/>
          <cell r="M726"/>
          <cell r="N726" t="str">
            <v>3 3. Único Contratista</v>
          </cell>
          <cell r="O726" t="str">
            <v>COLOMBIA</v>
          </cell>
          <cell r="P726" t="str">
            <v>CUNDINAMARCA</v>
          </cell>
          <cell r="Q726" t="str">
            <v>BOGOTÁ</v>
          </cell>
          <cell r="R726" t="str">
            <v>Antropóloga</v>
          </cell>
          <cell r="S726" t="str">
            <v>Perfil Académico:
TP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Mínimo treinta 
(30)
meses de 
experiencia
profesional o su
equivalencia
Las equivalencias a 
las que haya lugar de 
acuerdo con lo 
establecido en la 
Circular 0019 de 
2022 y la Resolución 
No. 012 de 2017.</v>
          </cell>
          <cell r="T726" t="str">
            <v>LAURA MARCELA TAMI LEAL</v>
          </cell>
          <cell r="U726" t="str">
            <v>1 1. Ley 80</v>
          </cell>
          <cell r="V726" t="str">
            <v>5 5. Contratación directa</v>
          </cell>
          <cell r="W726" t="str">
            <v>6 6. Otro</v>
          </cell>
          <cell r="X726" t="str">
            <v>Prestar servicios profesionales para apoyar en la articulación y seguimiento del componente de formación de la estrategia de cuidado a cuidadoras en el marco del Sistema Distrital de Cuidado. PC585</v>
          </cell>
          <cell r="Y726">
            <v>44974</v>
          </cell>
          <cell r="Z726">
            <v>44978</v>
          </cell>
          <cell r="AA726">
            <v>45291</v>
          </cell>
          <cell r="AB726" t="str">
            <v>MESES</v>
          </cell>
          <cell r="AC726">
            <v>10.433333333333334</v>
          </cell>
          <cell r="AD726" t="str">
            <v>DIAS</v>
          </cell>
          <cell r="AE726">
            <v>313</v>
          </cell>
          <cell r="AF726" t="str">
            <v>https://community.secop.gov.co/Public/Tendering/OpportunityDetail/Index?noticeUID=CO1.NTC.4032157&amp;isFromPublicArea=True&amp;isModal=true&amp;asPopupView=true</v>
          </cell>
          <cell r="AG726">
            <v>44974</v>
          </cell>
          <cell r="AH726" t="str">
            <v>1 1. Inversión</v>
          </cell>
          <cell r="AI726" t="str">
            <v>O23011601060000007718</v>
          </cell>
          <cell r="AJ726">
            <v>617</v>
          </cell>
          <cell r="AK726">
            <v>44930</v>
          </cell>
          <cell r="AL726">
            <v>59225000</v>
          </cell>
          <cell r="AM726">
            <v>789</v>
          </cell>
          <cell r="AN726">
            <v>44977</v>
          </cell>
          <cell r="AO726">
            <v>56650000</v>
          </cell>
          <cell r="AP726" t="str">
            <v>Interno</v>
          </cell>
          <cell r="AQ726" t="str">
            <v>Luz Angela Ramirez Salgado</v>
          </cell>
          <cell r="AR726" t="str">
            <v>Directora del Sistema de Cuidado</v>
          </cell>
          <cell r="AS726" t="str">
            <v>Dirección del Sistema de Cuidado</v>
          </cell>
          <cell r="AT726"/>
          <cell r="AU726">
            <v>56650000</v>
          </cell>
        </row>
        <row r="727">
          <cell r="A727">
            <v>713</v>
          </cell>
          <cell r="B727">
            <v>713</v>
          </cell>
          <cell r="C727" t="str">
            <v>CD-PS-723-2023</v>
          </cell>
          <cell r="D727">
            <v>584</v>
          </cell>
          <cell r="E727" t="str">
            <v>SECOPII</v>
          </cell>
          <cell r="F727" t="str">
            <v>Contratos</v>
          </cell>
          <cell r="G727" t="str">
            <v>17 17. Contrato de Prestación de Servicios</v>
          </cell>
          <cell r="H727" t="str">
            <v xml:space="preserve">31 31-Servicios Profesionales </v>
          </cell>
          <cell r="I727" t="str">
            <v>MARIA CAMILA RAMIREZ</v>
          </cell>
          <cell r="J727">
            <v>1019061556</v>
          </cell>
          <cell r="K727" t="str">
            <v>31/12/1969</v>
          </cell>
          <cell r="L727"/>
          <cell r="M727"/>
          <cell r="N727" t="str">
            <v>3 3. Único Contratista</v>
          </cell>
          <cell r="O727" t="str">
            <v>COLOMBIA</v>
          </cell>
          <cell r="P727" t="str">
            <v>CUNDINAMARCA</v>
          </cell>
          <cell r="Q727" t="str">
            <v>BOGOTÁ</v>
          </cell>
          <cell r="R727" t="str">
            <v>LICENCIADA EN EDUCACIÓN INFANTIL</v>
          </cell>
          <cell r="S727" t="str">
            <v>Perfil Académico:
TP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Mínimo treinta 
(30)
meses de 
experiencia
profesional o su
equivalencia
Las equivalencias a 
las que haya lugar de 
acuerdo con lo 
establecido en la 
Circular 0019 de 
2022 y la Resolución 
No. 012 de 2017.</v>
          </cell>
          <cell r="T727" t="str">
            <v>LAURA MARCELA TAMI LEAL</v>
          </cell>
          <cell r="U727" t="str">
            <v>1 1. Ley 80</v>
          </cell>
          <cell r="V727" t="str">
            <v>5 5. Contratación directa</v>
          </cell>
          <cell r="W727" t="str">
            <v>6 6. Otro</v>
          </cell>
          <cell r="X727" t="str">
            <v>Prestar servicios profesionales para apoyar en la articulación y seguimiento del componente de formación de la estrategia de cuidado a cuidadoras en el marco del Sistema Distrital de Cuidado. PC584</v>
          </cell>
          <cell r="Y727">
            <v>44974</v>
          </cell>
          <cell r="Z727">
            <v>44978</v>
          </cell>
          <cell r="AA727">
            <v>45291</v>
          </cell>
          <cell r="AB727" t="str">
            <v>MESES</v>
          </cell>
          <cell r="AC727">
            <v>10.433333333333334</v>
          </cell>
          <cell r="AD727" t="str">
            <v>DIAS</v>
          </cell>
          <cell r="AE727">
            <v>313</v>
          </cell>
          <cell r="AF727" t="str">
            <v>https://community.secop.gov.co/Public/Tendering/OpportunityDetail/Index?noticeUID=CO1.NTC.4032532&amp;isFromPublicArea=True&amp;isModal=true&amp;asPopupView=true</v>
          </cell>
          <cell r="AG727">
            <v>44974</v>
          </cell>
          <cell r="AH727" t="str">
            <v>1 1. Inversión</v>
          </cell>
          <cell r="AI727" t="str">
            <v>O23011601060000007718</v>
          </cell>
          <cell r="AJ727">
            <v>616</v>
          </cell>
          <cell r="AK727">
            <v>44930</v>
          </cell>
          <cell r="AL727">
            <v>59225000</v>
          </cell>
          <cell r="AM727">
            <v>783</v>
          </cell>
          <cell r="AN727">
            <v>44977</v>
          </cell>
          <cell r="AO727">
            <v>56650000</v>
          </cell>
          <cell r="AP727" t="str">
            <v>Interno</v>
          </cell>
          <cell r="AQ727" t="str">
            <v>Luz Angela Ramirez Salgado</v>
          </cell>
          <cell r="AR727" t="str">
            <v>Directora del Sistema de Cuidado</v>
          </cell>
          <cell r="AS727" t="str">
            <v>Dirección del Sistema de Cuidado</v>
          </cell>
          <cell r="AT727" t="str">
            <v>cambio de supervisión</v>
          </cell>
          <cell r="AU727">
            <v>56650000</v>
          </cell>
        </row>
        <row r="728">
          <cell r="A728">
            <v>714</v>
          </cell>
          <cell r="B728">
            <v>714</v>
          </cell>
          <cell r="C728" t="str">
            <v>CD-PS-724-2023</v>
          </cell>
          <cell r="D728">
            <v>57</v>
          </cell>
          <cell r="E728" t="str">
            <v>SECOPII</v>
          </cell>
          <cell r="F728" t="str">
            <v>Contratos</v>
          </cell>
          <cell r="G728" t="str">
            <v>17 17. Contrato de Prestación de Servicios</v>
          </cell>
          <cell r="H728" t="str">
            <v xml:space="preserve">31 31-Servicios Profesionales </v>
          </cell>
          <cell r="I728" t="str">
            <v>CARMEN ELENA RODRIGUEZ BAQUERO</v>
          </cell>
          <cell r="J728">
            <v>39798824</v>
          </cell>
          <cell r="K728" t="str">
            <v>11/09/1971</v>
          </cell>
          <cell r="L728"/>
          <cell r="M728"/>
          <cell r="N728" t="str">
            <v>3 3. Único Contratista</v>
          </cell>
          <cell r="O728" t="str">
            <v>COLOMBIA</v>
          </cell>
          <cell r="P728" t="str">
            <v>CUNDINAMARCA</v>
          </cell>
          <cell r="Q728" t="str">
            <v>BOGOTÁ</v>
          </cell>
          <cell r="R728" t="str">
            <v>Bachiller</v>
          </cell>
          <cell r="S728" t="str">
            <v>Titulo Bachiller
Mínimo dieciséis (16)
meses de Experiencia 
Laboral 
De ser necesario se aplicará 
la equivalencia contenida en 
el artículo cuarto de la 
Resolución No. 0012 de 12 
de enero de 2017</v>
          </cell>
          <cell r="T728" t="str">
            <v>LAURA MARCELA TAMI LEAL</v>
          </cell>
          <cell r="U728" t="str">
            <v>1 1. Ley 80</v>
          </cell>
          <cell r="V728" t="str">
            <v>5 5. Contratación directa</v>
          </cell>
          <cell r="W728" t="str">
            <v>6 6. Otro</v>
          </cell>
          <cell r="X728"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PC57</v>
          </cell>
          <cell r="Y728">
            <v>44974</v>
          </cell>
          <cell r="Z728">
            <v>44978</v>
          </cell>
          <cell r="AA728">
            <v>45291</v>
          </cell>
          <cell r="AB728" t="str">
            <v>MESES</v>
          </cell>
          <cell r="AC728">
            <v>10.433333333333334</v>
          </cell>
          <cell r="AD728" t="str">
            <v>DIAS</v>
          </cell>
          <cell r="AE728">
            <v>313</v>
          </cell>
          <cell r="AF728" t="str">
            <v>https://community.secop.gov.co/Public/Tendering/OpportunityDetail/Index?noticeUID=CO1.NTC.4032177&amp;isFromPublicArea=True&amp;isModal=true&amp;asPopupView=true</v>
          </cell>
          <cell r="AG728">
            <v>44974</v>
          </cell>
          <cell r="AH728" t="str">
            <v>1 1. Inversión</v>
          </cell>
          <cell r="AI728" t="str">
            <v>O23011601050000007671</v>
          </cell>
          <cell r="AJ728">
            <v>270</v>
          </cell>
          <cell r="AK728">
            <v>44930</v>
          </cell>
          <cell r="AL728">
            <v>25498000</v>
          </cell>
          <cell r="AM728">
            <v>793</v>
          </cell>
          <cell r="AN728">
            <v>44977</v>
          </cell>
          <cell r="AO728">
            <v>24339000</v>
          </cell>
          <cell r="AP728" t="str">
            <v>Interno</v>
          </cell>
          <cell r="AQ728" t="str">
            <v>Marcia Yazmin Castro Ramirez</v>
          </cell>
          <cell r="AR728" t="str">
            <v>Directora de Enfoque Diferencial</v>
          </cell>
          <cell r="AS728" t="str">
            <v>Dirección de Enfoque Diferencial</v>
          </cell>
          <cell r="AT728"/>
          <cell r="AU728">
            <v>24339000</v>
          </cell>
        </row>
        <row r="729">
          <cell r="A729">
            <v>715</v>
          </cell>
          <cell r="B729">
            <v>715</v>
          </cell>
          <cell r="C729" t="str">
            <v>CD-PS-725-2023</v>
          </cell>
          <cell r="D729">
            <v>61</v>
          </cell>
          <cell r="E729" t="str">
            <v>SECOPII</v>
          </cell>
          <cell r="F729" t="str">
            <v>Contratos</v>
          </cell>
          <cell r="G729" t="str">
            <v>17 17. Contrato de Prestación de Servicios</v>
          </cell>
          <cell r="H729" t="str">
            <v xml:space="preserve">31 31-Servicios Profesionales </v>
          </cell>
          <cell r="I729" t="str">
            <v>JHOANNA ANDREA PEÑA REYES</v>
          </cell>
          <cell r="J729">
            <v>1033741170</v>
          </cell>
          <cell r="K729" t="str">
            <v>31/12/1969</v>
          </cell>
          <cell r="L729"/>
          <cell r="M729"/>
          <cell r="N729" t="str">
            <v>3 3. Único Contratista</v>
          </cell>
          <cell r="O729" t="str">
            <v>COLOMBIA</v>
          </cell>
          <cell r="P729" t="str">
            <v>CUNDINAMARCA</v>
          </cell>
          <cell r="Q729" t="str">
            <v>BOGOTA D.C</v>
          </cell>
          <cell r="R729" t="str">
            <v>Bachiller</v>
          </cell>
          <cell r="S729" t="str">
            <v>Titulo Bachiller
Mínimo dieciséis (16)
meses de Experiencia 
Laboral 
De ser necesario se aplicará 
la equivalencia contenida en 
el artículo cuarto de la 
Resolución No. 0012 de 12 
de enero de 2017</v>
          </cell>
          <cell r="T729" t="str">
            <v>LAURA MARCELA TAMI LEAL</v>
          </cell>
          <cell r="U729" t="str">
            <v>1 1. Ley 80</v>
          </cell>
          <cell r="V729" t="str">
            <v>5 5. Contratación directa</v>
          </cell>
          <cell r="W729" t="str">
            <v>6 6. Otro</v>
          </cell>
          <cell r="X729"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PC61</v>
          </cell>
          <cell r="Y729">
            <v>44974</v>
          </cell>
          <cell r="Z729">
            <v>44978</v>
          </cell>
          <cell r="AA729">
            <v>45291</v>
          </cell>
          <cell r="AB729" t="str">
            <v>MESES</v>
          </cell>
          <cell r="AC729">
            <v>10.433333333333334</v>
          </cell>
          <cell r="AD729" t="str">
            <v>DIAS</v>
          </cell>
          <cell r="AE729">
            <v>313</v>
          </cell>
          <cell r="AF729" t="str">
            <v>https://community.secop.gov.co/Public/Tendering/OpportunityDetail/Index?noticeUID=CO1.NTC.4033590&amp;isFromPublicArea=True&amp;isModal=true&amp;asPopupView=true</v>
          </cell>
          <cell r="AG729">
            <v>44974</v>
          </cell>
          <cell r="AH729" t="str">
            <v>1 1. Inversión</v>
          </cell>
          <cell r="AI729" t="str">
            <v>O23011601050000007671</v>
          </cell>
          <cell r="AJ729">
            <v>274</v>
          </cell>
          <cell r="AK729">
            <v>44930</v>
          </cell>
          <cell r="AL729">
            <v>25498000</v>
          </cell>
          <cell r="AM729">
            <v>794</v>
          </cell>
          <cell r="AN729">
            <v>44977</v>
          </cell>
          <cell r="AO729">
            <v>25498000</v>
          </cell>
          <cell r="AP729" t="str">
            <v>Interno</v>
          </cell>
          <cell r="AQ729" t="str">
            <v>Marcia Yazmin Castro Ramirez</v>
          </cell>
          <cell r="AR729" t="str">
            <v>Directora de Enfoque Diferencial</v>
          </cell>
          <cell r="AS729" t="str">
            <v>Dirección de Enfoque Diferencial</v>
          </cell>
          <cell r="AT729"/>
          <cell r="AU729">
            <v>25498000</v>
          </cell>
        </row>
        <row r="730">
          <cell r="A730">
            <v>716</v>
          </cell>
          <cell r="B730">
            <v>716</v>
          </cell>
          <cell r="C730" t="str">
            <v>CD-PS-726-2023</v>
          </cell>
          <cell r="D730">
            <v>52</v>
          </cell>
          <cell r="E730" t="str">
            <v>SECOPII</v>
          </cell>
          <cell r="F730" t="str">
            <v>Contratos</v>
          </cell>
          <cell r="G730" t="str">
            <v>17 17. Contrato de Prestación de Servicios</v>
          </cell>
          <cell r="H730" t="str">
            <v xml:space="preserve">31 31-Servicios Profesionales </v>
          </cell>
          <cell r="I730" t="str">
            <v>BLANCA ISABEL VALENZUELA TIBASOSA</v>
          </cell>
          <cell r="J730">
            <v>52310547</v>
          </cell>
          <cell r="K730" t="str">
            <v>02/06/1976</v>
          </cell>
          <cell r="L730"/>
          <cell r="M730"/>
          <cell r="N730" t="str">
            <v>3 3. Único Contratista</v>
          </cell>
          <cell r="O730" t="str">
            <v>COLOMBIA</v>
          </cell>
          <cell r="P730" t="str">
            <v xml:space="preserve">BOYACA </v>
          </cell>
          <cell r="Q730" t="str">
            <v>SIACHOQUE</v>
          </cell>
          <cell r="R730" t="str">
            <v>TRABAJADORA SOCIAL MAESTRÍA EN DERECHOS HUMANO</v>
          </cell>
          <cell r="S730" t="str">
            <v>TP y 25 - 33 ME
Título Profesional, con tarjeta profesional en
los casos que sea requerido, en carreras del
Núcleo Básico del conocimiento de:
Sociología, trabajo social y afines
Mínimo requerido
Veinticinco (25)
meses de
experiencia
De ser necesario 
se aplicará la
equivalencia
contenida en el
artículo cuarto de 
la Resolución
No. 0012de 12
de enero de
2017.</v>
          </cell>
          <cell r="T730" t="str">
            <v>LAURA MARCELA TAMI LEAL</v>
          </cell>
          <cell r="U730" t="str">
            <v>1 1. Ley 80</v>
          </cell>
          <cell r="V730" t="str">
            <v>5 5. Contratación directa</v>
          </cell>
          <cell r="W730" t="str">
            <v>6 6. Otro</v>
          </cell>
          <cell r="X730" t="str">
            <v>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PC52</v>
          </cell>
          <cell r="Y730">
            <v>44974</v>
          </cell>
          <cell r="Z730">
            <v>44978</v>
          </cell>
          <cell r="AA730">
            <v>45291</v>
          </cell>
          <cell r="AB730" t="str">
            <v>MESES</v>
          </cell>
          <cell r="AC730">
            <v>10.433333333333334</v>
          </cell>
          <cell r="AD730" t="str">
            <v>DIAS</v>
          </cell>
          <cell r="AE730">
            <v>313</v>
          </cell>
          <cell r="AF730" t="str">
            <v>https://community.secop.gov.co/Public/Tendering/OpportunityDetail/Index?noticeUID=CO1.NTC.4033737&amp;isFromPublicArea=True&amp;isModal=true&amp;asPopupView=true</v>
          </cell>
          <cell r="AG730">
            <v>44974</v>
          </cell>
          <cell r="AH730" t="str">
            <v>1 1. Inversión</v>
          </cell>
          <cell r="AI730" t="str">
            <v>O23011601050000007671</v>
          </cell>
          <cell r="AJ730">
            <v>260</v>
          </cell>
          <cell r="AK730">
            <v>44930</v>
          </cell>
          <cell r="AL730">
            <v>59225000</v>
          </cell>
          <cell r="AM730">
            <v>795</v>
          </cell>
          <cell r="AN730">
            <v>44977</v>
          </cell>
          <cell r="AO730">
            <v>59225000</v>
          </cell>
          <cell r="AP730" t="str">
            <v>Interno</v>
          </cell>
          <cell r="AQ730" t="str">
            <v>Marcia Yazmin Castro Ramirez</v>
          </cell>
          <cell r="AR730" t="str">
            <v>Directora de Enfoque Diferencial</v>
          </cell>
          <cell r="AS730" t="str">
            <v>Dirección de Enfoque Diferencial</v>
          </cell>
          <cell r="AT730"/>
          <cell r="AU730">
            <v>59225000</v>
          </cell>
        </row>
        <row r="731">
          <cell r="A731">
            <v>717</v>
          </cell>
          <cell r="B731">
            <v>717</v>
          </cell>
          <cell r="C731" t="str">
            <v>CD-ARR-727-2023</v>
          </cell>
          <cell r="D731">
            <v>478</v>
          </cell>
          <cell r="E731" t="str">
            <v>SECOPII</v>
          </cell>
          <cell r="F731" t="str">
            <v>Contratos</v>
          </cell>
          <cell r="G731" t="str">
            <v>11 10. Típicos</v>
          </cell>
          <cell r="H731" t="str">
            <v xml:space="preserve">132 132-Arrendamiento de bienes inmuebles </v>
          </cell>
          <cell r="I731" t="str">
            <v>SERVICIOS &amp; BIENES INTERNACIONALES INMOB ILIARIOS S A S</v>
          </cell>
          <cell r="J731">
            <v>900417848</v>
          </cell>
          <cell r="K731" t="str">
            <v>N/A</v>
          </cell>
          <cell r="L731"/>
          <cell r="M731"/>
          <cell r="N731" t="str">
            <v>3 3. Único Contratista</v>
          </cell>
          <cell r="O731" t="str">
            <v>N/A</v>
          </cell>
          <cell r="P731" t="str">
            <v>N/A</v>
          </cell>
          <cell r="Q731" t="str">
            <v>N/A</v>
          </cell>
          <cell r="R731" t="str">
            <v>N/A</v>
          </cell>
          <cell r="S731" t="str">
            <v>N/A</v>
          </cell>
          <cell r="T731" t="str">
            <v>LAURA MARCELA TAMI LEAL</v>
          </cell>
          <cell r="U731" t="str">
            <v>1 1. Ley 80</v>
          </cell>
          <cell r="V731" t="str">
            <v>5 5. Contratación directa</v>
          </cell>
          <cell r="W731" t="str">
            <v>6 6. Otro</v>
          </cell>
          <cell r="X731" t="str">
            <v>Contratar a título de arrendamiento un bien inmueble para la operación del modelo de atención: Casa de Igualdad de Oportunidades para las mujeres en la localidad de CHAPINERO. PC478</v>
          </cell>
          <cell r="Y731">
            <v>44975</v>
          </cell>
          <cell r="Z731">
            <v>44975</v>
          </cell>
          <cell r="AA731">
            <v>45311</v>
          </cell>
          <cell r="AB731" t="str">
            <v>MESES</v>
          </cell>
          <cell r="AC731">
            <v>11.2</v>
          </cell>
          <cell r="AD731" t="str">
            <v>DIAS</v>
          </cell>
          <cell r="AE731">
            <v>336</v>
          </cell>
          <cell r="AF731" t="str">
            <v>https://community.secop.gov.co/Public/Tendering/OpportunityDetail/Index?noticeUID=CO1.NTC.4034062&amp;isFromPublicArea=True&amp;isModal=true&amp;asPopupView=true</v>
          </cell>
          <cell r="AG731">
            <v>44974</v>
          </cell>
          <cell r="AH731" t="str">
            <v>1 1. Inversión</v>
          </cell>
          <cell r="AI731" t="str">
            <v>O23011601020000007675</v>
          </cell>
          <cell r="AJ731">
            <v>776</v>
          </cell>
          <cell r="AK731">
            <v>44930</v>
          </cell>
          <cell r="AL731">
            <v>54206826</v>
          </cell>
          <cell r="AM731">
            <v>772</v>
          </cell>
          <cell r="AN731">
            <v>44975</v>
          </cell>
          <cell r="AO731">
            <v>54202732</v>
          </cell>
          <cell r="AP731" t="str">
            <v>Interno</v>
          </cell>
          <cell r="AQ731" t="str">
            <v>Ana Rocío Murcia Gómez</v>
          </cell>
          <cell r="AR731" t="str">
            <v>Directora Administrativa y Financiera</v>
          </cell>
          <cell r="AS731" t="str">
            <v>Dirección Administrativa y Financiera</v>
          </cell>
          <cell r="AT731"/>
          <cell r="AU731">
            <v>54202732</v>
          </cell>
        </row>
        <row r="732">
          <cell r="A732">
            <v>718</v>
          </cell>
          <cell r="B732">
            <v>718</v>
          </cell>
          <cell r="C732" t="str">
            <v>CD-PS-728-2023</v>
          </cell>
          <cell r="D732">
            <v>742</v>
          </cell>
          <cell r="E732" t="str">
            <v>SECOPII</v>
          </cell>
          <cell r="F732" t="str">
            <v>Contratos</v>
          </cell>
          <cell r="G732" t="str">
            <v>17 17. Contrato de Prestación de Servicios</v>
          </cell>
          <cell r="H732" t="str">
            <v xml:space="preserve">31 31-Servicios Profesionales </v>
          </cell>
          <cell r="I732" t="str">
            <v>SALOME  GOMEZ CORRALES</v>
          </cell>
          <cell r="J732">
            <v>25282379</v>
          </cell>
          <cell r="K732" t="str">
            <v>12/09/1978</v>
          </cell>
          <cell r="L732"/>
          <cell r="M732"/>
          <cell r="N732" t="str">
            <v>3 3. Único Contratista</v>
          </cell>
          <cell r="O732" t="str">
            <v>COLOMBIA</v>
          </cell>
          <cell r="P732" t="str">
            <v>CAUCA</v>
          </cell>
          <cell r="Q732" t="str">
            <v>POPAYAN</v>
          </cell>
          <cell r="R732" t="str">
            <v>Antropologa - ESPECIALISTA EN GOBIERNO Y GESTIÓN PÚBLICA TERRITORIAL</v>
          </cell>
          <cell r="S732" t="str">
            <v>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 en: Áreas afines
Mínimo veintitrés
(23) meses de 
experiencia 
profesional.
De ser necesario se 
aplicará la equivalencia 
contenida en el artículo 
cuarto de la Resolución 
No. 0012 de 12 de enero 
de 2017 Dos (2) años de
experiencia profesional
por Título de postgrado
en la Modalidad de
Especialización..</v>
          </cell>
          <cell r="T732" t="str">
            <v>LAURA MARCELA TAMI LEAL</v>
          </cell>
          <cell r="U732" t="str">
            <v>1 1. Ley 80</v>
          </cell>
          <cell r="V732" t="str">
            <v>5 5. Contratación directa</v>
          </cell>
          <cell r="W732" t="str">
            <v>6 6. Otro</v>
          </cell>
          <cell r="X732" t="str">
            <v>Prestar servicios profesionales a la Dirección de Territorialización de Derechos y Participación para apoyar el desarrollo de las acciones necesarias para la dinamización, articulación y gestión encaminadas al posicionamiento y desarrollo de la Escuela de Formación Política. pc 742</v>
          </cell>
          <cell r="Y732">
            <v>44977</v>
          </cell>
          <cell r="Z732">
            <v>44978</v>
          </cell>
          <cell r="AA732">
            <v>45291</v>
          </cell>
          <cell r="AB732" t="str">
            <v>MESES</v>
          </cell>
          <cell r="AC732">
            <v>10.433333333333334</v>
          </cell>
          <cell r="AD732" t="str">
            <v>DIAS</v>
          </cell>
          <cell r="AE732">
            <v>313</v>
          </cell>
          <cell r="AF732" t="str">
            <v>https://community.secop.gov.co/Public/Tendering/OpportunityDetail/Index?noticeUID=CO1.NTC.4038890&amp;isFromPublicArea=True&amp;isModal=true&amp;asPopupView=true</v>
          </cell>
          <cell r="AG732">
            <v>44977</v>
          </cell>
          <cell r="AH732" t="str">
            <v>1 1. Inversión</v>
          </cell>
          <cell r="AI732" t="str">
            <v>O23011605510000007676</v>
          </cell>
          <cell r="AJ732">
            <v>449</v>
          </cell>
          <cell r="AK732">
            <v>44930</v>
          </cell>
          <cell r="AL732">
            <v>91773000</v>
          </cell>
          <cell r="AM732">
            <v>801</v>
          </cell>
          <cell r="AN732">
            <v>44978</v>
          </cell>
          <cell r="AO732">
            <v>91773000</v>
          </cell>
          <cell r="AP732" t="str">
            <v>Interno</v>
          </cell>
          <cell r="AQ732" t="str">
            <v>Marcela Enciso Gaitan</v>
          </cell>
          <cell r="AR732" t="str">
            <v>Directora de Territorialización de Derechos y Participación</v>
          </cell>
          <cell r="AS732" t="str">
            <v>Dirección de Territorialización de Derechos y Participación</v>
          </cell>
          <cell r="AT732"/>
          <cell r="AU732">
            <v>91773000</v>
          </cell>
        </row>
        <row r="733">
          <cell r="A733">
            <v>719</v>
          </cell>
          <cell r="B733">
            <v>719</v>
          </cell>
          <cell r="C733" t="str">
            <v>CD-PS-729-2023</v>
          </cell>
          <cell r="D733">
            <v>464</v>
          </cell>
          <cell r="E733" t="str">
            <v>SECOPII</v>
          </cell>
          <cell r="F733" t="str">
            <v>Contratos</v>
          </cell>
          <cell r="G733" t="str">
            <v>17 17. Contrato de Prestación de Servicios</v>
          </cell>
          <cell r="H733" t="str">
            <v xml:space="preserve">31 31-Servicios Profesionales </v>
          </cell>
          <cell r="I733" t="str">
            <v>LUISA FERNANDA VARON ROMERO</v>
          </cell>
          <cell r="J733">
            <v>65761424</v>
          </cell>
          <cell r="K733" t="str">
            <v>20/06/1974</v>
          </cell>
          <cell r="L733"/>
          <cell r="M733"/>
          <cell r="N733" t="str">
            <v>3 3. Único Contratista</v>
          </cell>
          <cell r="O733" t="str">
            <v xml:space="preserve">COLOMBIA </v>
          </cell>
          <cell r="P733" t="str">
            <v>TOLIMA</v>
          </cell>
          <cell r="Q733" t="str">
            <v>IBAGUE</v>
          </cell>
          <cell r="R733" t="str">
            <v>COMUNICADORA SOCIAL</v>
          </cell>
          <cell r="S733" t="str">
            <v>Título Profesional con tarjeta 
profesional cuando sea aplicable, en 
las disciplinas académicas del núcleo 
básico del conocimiento (NBC) de: 
Comunicación Social, Periodismo y 
afines; Administración; Educación. 
Título de especialización en: Áreas 
afines 
Mínimo doce (12) 
meses de 
experiencia 
profesional. 
De ser necesario se 
aplicará la equivalencia 
contenida en el artículo 
cuarto de la Resolución 
No. 0012 de 12 de enero de 
2017.</v>
          </cell>
          <cell r="T733" t="str">
            <v>LAURA MARCELA TAMI LEAL</v>
          </cell>
          <cell r="U733" t="str">
            <v>1 1. Ley 80</v>
          </cell>
          <cell r="V733" t="str">
            <v>5 5. Contratación directa</v>
          </cell>
          <cell r="W733" t="str">
            <v>6 6. Otro</v>
          </cell>
          <cell r="X733" t="str">
            <v>Prestar servicios profesionales para apoyar la coordinación de iniciativas que permitan la visibilización de procesos adelantados en el marco del Modelo de Atención de las Casas de Igualdad de Oportunidades para las Mujeres PC 464</v>
          </cell>
          <cell r="Y733">
            <v>44977</v>
          </cell>
          <cell r="Z733">
            <v>44978</v>
          </cell>
          <cell r="AA733">
            <v>45280</v>
          </cell>
          <cell r="AB733" t="str">
            <v>MESES</v>
          </cell>
          <cell r="AC733">
            <v>10.066666666666666</v>
          </cell>
          <cell r="AD733" t="str">
            <v>DIAS</v>
          </cell>
          <cell r="AE733">
            <v>302</v>
          </cell>
          <cell r="AF733" t="str">
            <v>https://community.secop.gov.co/Public/Tendering/OpportunityDetail/Index?noticeUID=CO1.NTC.4039304&amp;isFromPublicArea=True&amp;isModal=true&amp;asPopupView=true</v>
          </cell>
          <cell r="AG733">
            <v>44977</v>
          </cell>
          <cell r="AH733" t="str">
            <v>1 1. Inversión</v>
          </cell>
          <cell r="AI733" t="str">
            <v>O23011601020000007675</v>
          </cell>
          <cell r="AJ733">
            <v>392</v>
          </cell>
          <cell r="AK733">
            <v>44930</v>
          </cell>
          <cell r="AL733">
            <v>65180000</v>
          </cell>
          <cell r="AM733">
            <v>796</v>
          </cell>
          <cell r="AN733">
            <v>44978</v>
          </cell>
          <cell r="AO733">
            <v>65180000</v>
          </cell>
          <cell r="AP733" t="str">
            <v>Interno</v>
          </cell>
          <cell r="AQ733" t="str">
            <v>Marcela Enciso Gaitan</v>
          </cell>
          <cell r="AR733" t="str">
            <v>Directora de Territorialización de Derechos y Participación</v>
          </cell>
          <cell r="AS733" t="str">
            <v>Dirección de Territorialización de Derechos y Participación</v>
          </cell>
          <cell r="AT733"/>
          <cell r="AU733">
            <v>65180000</v>
          </cell>
        </row>
        <row r="734">
          <cell r="A734">
            <v>720</v>
          </cell>
          <cell r="B734">
            <v>720</v>
          </cell>
          <cell r="C734" t="str">
            <v>CD-PS-730-2023</v>
          </cell>
          <cell r="D734">
            <v>507</v>
          </cell>
          <cell r="E734" t="str">
            <v>SECOPII</v>
          </cell>
          <cell r="F734" t="str">
            <v>Contratos</v>
          </cell>
          <cell r="G734" t="str">
            <v>17 17. Contrato de Prestación de Servicios</v>
          </cell>
          <cell r="H734" t="str">
            <v xml:space="preserve">31 31-Servicios Profesionales </v>
          </cell>
          <cell r="I734" t="str">
            <v>RAFAEL EDUARDO RONDEROS GARCIA</v>
          </cell>
          <cell r="J734">
            <v>79733065</v>
          </cell>
          <cell r="K734" t="str">
            <v>06/08/1980</v>
          </cell>
          <cell r="L734"/>
          <cell r="M734"/>
          <cell r="N734" t="str">
            <v>3 3. Único Contratista</v>
          </cell>
          <cell r="O734" t="str">
            <v>COLOMBIA</v>
          </cell>
          <cell r="P734" t="str">
            <v>META</v>
          </cell>
          <cell r="Q734" t="str">
            <v>VILLAVICENCIO</v>
          </cell>
          <cell r="R734" t="str">
            <v>INGENIERO FINANCIERO</v>
          </cell>
          <cell r="S734" t="str">
            <v>TP + E y 29 - 34 ME
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especialización afín o 
su equivalencia
Veintinueve (29) 
meses de 
experiencia 
profesional, o su 
equivalencia
Las equivalencias a las 
que haya lugar de 
acuerdo con lo 
establecido en la 
Circular 0019 de 2022
y la Resolución No. 
012 de 2017.</v>
          </cell>
          <cell r="T734" t="str">
            <v>LAURA MARCELA TAMI LEAL</v>
          </cell>
          <cell r="U734" t="str">
            <v>1 1. Ley 80</v>
          </cell>
          <cell r="V734" t="str">
            <v>5 5. Contratación directa</v>
          </cell>
          <cell r="W734" t="str">
            <v>6 6. Otro</v>
          </cell>
          <cell r="X734" t="str">
            <v>Prestar servicios profesionales para realizar el seguimiento a la ejecución del Programa Plan de Desarrollo 06 -Sistema Distrital de Cuidado del Plan Distrital de Desarrollo, así como, el seguimiento del cumplimiento de las metas del proyecto de inversión 7718 "Implementación del Sistema Distrital de Cuidado en Bogotá” de la Secretaría Distrital de la Mujer. PC507</v>
          </cell>
          <cell r="Y734">
            <v>44977</v>
          </cell>
          <cell r="Z734">
            <v>44979</v>
          </cell>
          <cell r="AA734">
            <v>45291</v>
          </cell>
          <cell r="AB734" t="str">
            <v>MESES</v>
          </cell>
          <cell r="AC734">
            <v>10.4</v>
          </cell>
          <cell r="AD734" t="str">
            <v>DIAS</v>
          </cell>
          <cell r="AE734">
            <v>312</v>
          </cell>
          <cell r="AF734" t="str">
            <v>https://community.secop.gov.co/Public/Tendering/OpportunityDetail/Index?noticeUID=CO1.NTC.4040546&amp;isFromPublicArea=True&amp;isModal=true&amp;asPopupView=true</v>
          </cell>
          <cell r="AG734">
            <v>44977</v>
          </cell>
          <cell r="AH734" t="str">
            <v>1 1. Inversión</v>
          </cell>
          <cell r="AI734" t="str">
            <v>O23011601060000007718</v>
          </cell>
          <cell r="AJ734">
            <v>442</v>
          </cell>
          <cell r="AK734">
            <v>44930</v>
          </cell>
          <cell r="AL734">
            <v>97750000</v>
          </cell>
          <cell r="AM734">
            <v>804</v>
          </cell>
          <cell r="AN734">
            <v>44978</v>
          </cell>
          <cell r="AO734">
            <v>93500000</v>
          </cell>
          <cell r="AP734" t="str">
            <v>Interno</v>
          </cell>
          <cell r="AQ734" t="str">
            <v>Luz Angela Ramirez Salgado</v>
          </cell>
          <cell r="AR734" t="str">
            <v>Directora del Sistema de Cuidado</v>
          </cell>
          <cell r="AS734" t="str">
            <v>Dirección del Sistema de Cuidado</v>
          </cell>
          <cell r="AT734"/>
          <cell r="AU734">
            <v>93500000</v>
          </cell>
        </row>
        <row r="735">
          <cell r="A735">
            <v>721</v>
          </cell>
          <cell r="B735">
            <v>721</v>
          </cell>
          <cell r="C735" t="str">
            <v>CD-PS-731-2023</v>
          </cell>
          <cell r="D735">
            <v>170</v>
          </cell>
          <cell r="E735" t="str">
            <v>SECOPII</v>
          </cell>
          <cell r="F735" t="str">
            <v>Contratos</v>
          </cell>
          <cell r="G735" t="str">
            <v>17 17. Contrato de Prestación de Servicios</v>
          </cell>
          <cell r="H735" t="str">
            <v xml:space="preserve">31 31-Servicios Profesionales </v>
          </cell>
          <cell r="I735" t="str">
            <v>LEYLA SHIRLEY LLANOS CASTRO</v>
          </cell>
          <cell r="J735">
            <v>1014220634</v>
          </cell>
          <cell r="K735" t="str">
            <v>29/03/1991</v>
          </cell>
          <cell r="L735"/>
          <cell r="M735"/>
          <cell r="N735" t="str">
            <v>3 3. Único Contratista</v>
          </cell>
          <cell r="O735" t="str">
            <v xml:space="preserve">COLOMBIA </v>
          </cell>
          <cell r="P735" t="str">
            <v xml:space="preserve">META </v>
          </cell>
          <cell r="Q735" t="str">
            <v>VILLAVICENCIO</v>
          </cell>
          <cell r="R735" t="str">
            <v xml:space="preserve">ABOGADA
ESPECIALISTA EN DERECHO PROCESAL CONSTITUCIONAL </v>
          </cell>
          <cell r="S73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35" t="str">
            <v>LAURA MARCELA TAMI LEAL</v>
          </cell>
          <cell r="U735" t="str">
            <v>1 1. Ley 80</v>
          </cell>
          <cell r="V735" t="str">
            <v>5 5. Contratación directa</v>
          </cell>
          <cell r="W735" t="str">
            <v>6 6. Otro</v>
          </cell>
          <cell r="X735"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170</v>
          </cell>
          <cell r="Y735">
            <v>44977</v>
          </cell>
          <cell r="Z735">
            <v>44980</v>
          </cell>
          <cell r="AA735">
            <v>45252</v>
          </cell>
          <cell r="AB735" t="str">
            <v>MESES</v>
          </cell>
          <cell r="AC735">
            <v>9.0666666666666664</v>
          </cell>
          <cell r="AD735" t="str">
            <v>DIAS</v>
          </cell>
          <cell r="AE735">
            <v>272</v>
          </cell>
          <cell r="AF735" t="str">
            <v>https://community.secop.gov.co/Public/Tendering/OpportunityDetail/Index?noticeUID=CO1.NTC.4041422&amp;isFromPublicArea=True&amp;isModal=true&amp;asPopupView=true</v>
          </cell>
          <cell r="AG735">
            <v>44977</v>
          </cell>
          <cell r="AH735" t="str">
            <v>1 1. Inversión</v>
          </cell>
          <cell r="AI735" t="str">
            <v>O23011603400000007672</v>
          </cell>
          <cell r="AJ735">
            <v>983</v>
          </cell>
          <cell r="AK735">
            <v>44930</v>
          </cell>
          <cell r="AL735">
            <v>56952000</v>
          </cell>
          <cell r="AM735">
            <v>798</v>
          </cell>
          <cell r="AN735">
            <v>44978</v>
          </cell>
          <cell r="AO735">
            <v>56952000</v>
          </cell>
          <cell r="AP735" t="str">
            <v>Interno</v>
          </cell>
          <cell r="AQ735" t="str">
            <v>Lisa Cristina Gomez Camargo</v>
          </cell>
          <cell r="AR735" t="str">
            <v>Subsecretaria de Fortalecimiento de Capacidades y Oportunidades</v>
          </cell>
          <cell r="AS735" t="str">
            <v>Subsecretaría de Fortalecimiento de Capacidades y Oportunidades</v>
          </cell>
          <cell r="AT735"/>
          <cell r="AU735">
            <v>56952000</v>
          </cell>
        </row>
        <row r="736">
          <cell r="A736">
            <v>722</v>
          </cell>
          <cell r="B736">
            <v>722</v>
          </cell>
          <cell r="C736" t="str">
            <v>CD-PS-732-2023</v>
          </cell>
          <cell r="D736">
            <v>286</v>
          </cell>
          <cell r="E736" t="str">
            <v>SECOPII</v>
          </cell>
          <cell r="F736" t="str">
            <v>Contratos</v>
          </cell>
          <cell r="G736" t="str">
            <v>17 17. Contrato de Prestación de Servicios</v>
          </cell>
          <cell r="H736" t="str">
            <v xml:space="preserve">31 31-Servicios Profesionales </v>
          </cell>
          <cell r="I736" t="str">
            <v>JULIANA ANDREA TORRES GARCIA</v>
          </cell>
          <cell r="J736">
            <v>1013598415</v>
          </cell>
          <cell r="K736" t="str">
            <v>26/03/1988</v>
          </cell>
          <cell r="L736"/>
          <cell r="M736"/>
          <cell r="N736" t="str">
            <v>3 3. Único Contratista</v>
          </cell>
          <cell r="O736" t="str">
            <v>COLOMBIA</v>
          </cell>
          <cell r="P736" t="str">
            <v>CUNDINAMARCA</v>
          </cell>
          <cell r="Q736" t="str">
            <v>BOGOTA</v>
          </cell>
          <cell r="R736" t="str">
            <v>COMUNICADORA SOCIAL-PERIODISTA</v>
          </cell>
          <cell r="S736" t="str">
            <v>Título profesional en 
cualquiera de los 
núcleos básicos del conocimiento en: 
Ciencia Política, 
Relaciones 
Internacionales; 
Comunicación 
Social, Periodismo y 
Afines.
Título de Posgrado en 
la modalidad de 
Especialización o 
cualquiera de sus 
equivalencias.
Quince (15)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736" t="str">
            <v>LAURA MARCELA TAMI LEAL</v>
          </cell>
          <cell r="U736" t="str">
            <v>1 1. Ley 80</v>
          </cell>
          <cell r="V736" t="str">
            <v>5 5. Contratación directa</v>
          </cell>
          <cell r="W736" t="str">
            <v>6 6. Otro</v>
          </cell>
          <cell r="X736" t="str">
            <v>Prestar servicios profesionales a la Dirección de Eliminación de Violencias contra las Mujeres y Acceso a la Justicia para la articulación de acciones comunicativas de la Dirección para la visibilización estratégica del derecho de las mujeres a una vida libre de violencias en el marco del Sistema Sofía. PC 286</v>
          </cell>
          <cell r="Y736">
            <v>44977</v>
          </cell>
          <cell r="Z736">
            <v>44978</v>
          </cell>
          <cell r="AA736">
            <v>45291</v>
          </cell>
          <cell r="AB736" t="str">
            <v>MESES</v>
          </cell>
          <cell r="AC736">
            <v>10.433333333333334</v>
          </cell>
          <cell r="AD736" t="str">
            <v>DIAS</v>
          </cell>
          <cell r="AE736">
            <v>313</v>
          </cell>
          <cell r="AF736" t="str">
            <v>https://community.secop.gov.co/Public/Tendering/OpportunityDetail/Index?noticeUID=CO1.NTC.4041848&amp;isFromPublicArea=True&amp;isModal=true&amp;asPopupView=true</v>
          </cell>
          <cell r="AG736">
            <v>44977</v>
          </cell>
          <cell r="AH736" t="str">
            <v>1 1. Inversión</v>
          </cell>
          <cell r="AI736" t="str">
            <v>O23011603400000007734</v>
          </cell>
          <cell r="AJ736">
            <v>315</v>
          </cell>
          <cell r="AK736">
            <v>44930</v>
          </cell>
          <cell r="AL736">
            <v>71698000</v>
          </cell>
          <cell r="AM736">
            <v>797</v>
          </cell>
          <cell r="AN736">
            <v>44978</v>
          </cell>
          <cell r="AO736">
            <v>68656267</v>
          </cell>
          <cell r="AP736" t="str">
            <v>Interno</v>
          </cell>
          <cell r="AQ736" t="str">
            <v>Claudia Marcela Rincón Caicedo</v>
          </cell>
          <cell r="AR736" t="str">
            <v>Jefe Asesora de Comunicaciones</v>
          </cell>
          <cell r="AS736" t="str">
            <v>Oficina Aseosa de Comunicaciones</v>
          </cell>
          <cell r="AT736"/>
          <cell r="AU736">
            <v>68656267</v>
          </cell>
        </row>
        <row r="737">
          <cell r="A737">
            <v>723</v>
          </cell>
          <cell r="B737">
            <v>723</v>
          </cell>
          <cell r="C737" t="str">
            <v>CD-PS-733-2023</v>
          </cell>
          <cell r="D737">
            <v>759</v>
          </cell>
          <cell r="E737" t="str">
            <v>SECOPII</v>
          </cell>
          <cell r="F737" t="str">
            <v>Contratos</v>
          </cell>
          <cell r="G737" t="str">
            <v>17 17. Contrato de Prestación de Servicios</v>
          </cell>
          <cell r="H737" t="str">
            <v xml:space="preserve">31 31-Servicios Profesionales </v>
          </cell>
          <cell r="I737" t="str">
            <v>MARIA JOSE CUELLAR SILVA</v>
          </cell>
          <cell r="J737">
            <v>1075302991</v>
          </cell>
          <cell r="K737" t="str">
            <v>15/02/1997</v>
          </cell>
          <cell r="L737"/>
          <cell r="M737"/>
          <cell r="N737" t="str">
            <v>3 3. Único Contratista</v>
          </cell>
          <cell r="O737" t="str">
            <v>COLOMBIA</v>
          </cell>
          <cell r="P737" t="str">
            <v>HUILA</v>
          </cell>
          <cell r="Q737" t="str">
            <v>NEIVA</v>
          </cell>
          <cell r="R737" t="str">
            <v>PSICOLOGA</v>
          </cell>
          <cell r="S737" t="str">
            <v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737" t="str">
            <v>LAURA MARCELA TAMI LEAL</v>
          </cell>
          <cell r="U737" t="str">
            <v>1 1. Ley 80</v>
          </cell>
          <cell r="V737" t="str">
            <v>5 5. Contratación directa</v>
          </cell>
          <cell r="W737" t="str">
            <v>6 6. Otro</v>
          </cell>
          <cell r="X737" t="str">
            <v>Prestar servicios profesionales a la Dirección de Derechos y Diseño de Política para apoyar el desarrollo y la implementación "en igualdad:  Sello Distrital de Igualdad de Género", así como en la medición a los sectores de la administración Distrital PC 759</v>
          </cell>
          <cell r="Y737">
            <v>44977</v>
          </cell>
          <cell r="Z737">
            <v>44978</v>
          </cell>
          <cell r="AA737">
            <v>45291</v>
          </cell>
          <cell r="AB737" t="str">
            <v>MESES</v>
          </cell>
          <cell r="AC737">
            <v>10.433333333333334</v>
          </cell>
          <cell r="AD737" t="str">
            <v>DIAS</v>
          </cell>
          <cell r="AE737">
            <v>313</v>
          </cell>
          <cell r="AF737" t="str">
            <v>https://community.secop.gov.co/Public/Tendering/OpportunityDetail/Index?noticeUID=CO1.NTC.4042685&amp;isFromPublicArea=True&amp;isModal=true&amp;asPopupView=true</v>
          </cell>
          <cell r="AG737">
            <v>44977</v>
          </cell>
          <cell r="AH737" t="str">
            <v>1 1. Inversión</v>
          </cell>
          <cell r="AI737" t="str">
            <v>O23011601050000007738</v>
          </cell>
          <cell r="AJ737">
            <v>806</v>
          </cell>
          <cell r="AK737">
            <v>44930</v>
          </cell>
          <cell r="AL737">
            <v>62700000</v>
          </cell>
          <cell r="AM737">
            <v>802</v>
          </cell>
          <cell r="AN737">
            <v>44978</v>
          </cell>
          <cell r="AO737">
            <v>62700000</v>
          </cell>
          <cell r="AP737" t="str">
            <v>Interno</v>
          </cell>
          <cell r="AQ737" t="str">
            <v>Clara López García</v>
          </cell>
          <cell r="AR737" t="str">
            <v>Directora  de Derechos y Diseño de Política</v>
          </cell>
          <cell r="AS737" t="str">
            <v>Dirección de Derechos y Diseño de Política</v>
          </cell>
          <cell r="AT737"/>
          <cell r="AU737">
            <v>62700000</v>
          </cell>
        </row>
        <row r="738">
          <cell r="A738">
            <v>724</v>
          </cell>
          <cell r="B738">
            <v>724</v>
          </cell>
          <cell r="C738" t="str">
            <v>CD-PS-734-2023</v>
          </cell>
          <cell r="D738">
            <v>960</v>
          </cell>
          <cell r="E738" t="str">
            <v>SECOPII</v>
          </cell>
          <cell r="F738" t="str">
            <v>Contratos</v>
          </cell>
          <cell r="G738" t="str">
            <v>17 17. Contrato de Prestación de Servicios</v>
          </cell>
          <cell r="H738" t="str">
            <v xml:space="preserve">31 31-Servicios Profesionales </v>
          </cell>
          <cell r="I738" t="str">
            <v>KATHERINE ANDREA MORON GARZON</v>
          </cell>
          <cell r="J738">
            <v>1019085628</v>
          </cell>
          <cell r="K738" t="str">
            <v>10/06/1993</v>
          </cell>
          <cell r="L738"/>
          <cell r="M738"/>
          <cell r="N738" t="str">
            <v>3 3. Único Contratista</v>
          </cell>
          <cell r="O738" t="str">
            <v>COLOMBIA</v>
          </cell>
          <cell r="P738" t="str">
            <v>BOYACA</v>
          </cell>
          <cell r="Q738" t="str">
            <v>QUIPAMA</v>
          </cell>
          <cell r="R738" t="str">
            <v>PSICOLOGA</v>
          </cell>
          <cell r="S738" t="str">
            <v>Perfil Académico:
TP 25-33 ME
Título profesional en 
disciplinas académicas de 
los núcleos básicos de 
Treinta (30) meses de 
experiencia profesional o 
su equivalencia
Las equivalencias a 
las que haya lugar de 
acuerdo con lo 
establecido en la 
Resolución No. 012 
de 2017.</v>
          </cell>
          <cell r="T738" t="str">
            <v>LAURA MARCELA TAMI LEAL</v>
          </cell>
          <cell r="U738" t="str">
            <v>1 1. Ley 80</v>
          </cell>
          <cell r="V738" t="str">
            <v>5 5. Contratación directa</v>
          </cell>
          <cell r="W738" t="str">
            <v>6 6. Otro</v>
          </cell>
          <cell r="X738" t="str">
            <v>Prestar servicios profesionales para la orientación psicosocial que se brindará en el Sistema Distrital de Cuidado en el marco de la estrategia de cuidado a cuidadoras. PC960</v>
          </cell>
          <cell r="Y738">
            <v>44977</v>
          </cell>
          <cell r="Z738">
            <v>44979</v>
          </cell>
          <cell r="AA738">
            <v>45291</v>
          </cell>
          <cell r="AB738" t="str">
            <v>MESES</v>
          </cell>
          <cell r="AC738">
            <v>10.4</v>
          </cell>
          <cell r="AD738" t="str">
            <v>DIAS</v>
          </cell>
          <cell r="AE738">
            <v>312</v>
          </cell>
          <cell r="AF738" t="str">
            <v>https://community.secop.gov.co/Public/Tendering/OpportunityDetail/Index?noticeUID=CO1.NTC.4042234&amp;isFromPublicArea=True&amp;isModal=true&amp;asPopupView=true</v>
          </cell>
          <cell r="AG738">
            <v>44977</v>
          </cell>
          <cell r="AH738" t="str">
            <v>1 1. Inversión</v>
          </cell>
          <cell r="AI738" t="str">
            <v>O23011601060000007718</v>
          </cell>
          <cell r="AJ738">
            <v>769</v>
          </cell>
          <cell r="AK738">
            <v>44930</v>
          </cell>
          <cell r="AL738">
            <v>59225000</v>
          </cell>
          <cell r="AM738">
            <v>808</v>
          </cell>
          <cell r="AN738">
            <v>44978</v>
          </cell>
          <cell r="AO738">
            <v>56650000</v>
          </cell>
          <cell r="AP738" t="str">
            <v>Interno</v>
          </cell>
          <cell r="AQ738" t="str">
            <v>Luz Angela Ramirez Salgado</v>
          </cell>
          <cell r="AR738" t="str">
            <v>Directora del Sistema de Cuidado</v>
          </cell>
          <cell r="AS738" t="str">
            <v>Dirección del Sistema de Cuidado</v>
          </cell>
          <cell r="AT738"/>
          <cell r="AU738">
            <v>56650000</v>
          </cell>
        </row>
        <row r="739">
          <cell r="A739">
            <v>725</v>
          </cell>
          <cell r="B739">
            <v>725</v>
          </cell>
          <cell r="C739" t="str">
            <v>CD-PS-735-2023</v>
          </cell>
          <cell r="D739">
            <v>588</v>
          </cell>
          <cell r="E739" t="str">
            <v>SECOPII</v>
          </cell>
          <cell r="F739" t="str">
            <v>Contratos</v>
          </cell>
          <cell r="G739" t="str">
            <v>17 17. Contrato de Prestación de Servicios</v>
          </cell>
          <cell r="H739" t="str">
            <v xml:space="preserve">31 31-Servicios Profesionales </v>
          </cell>
          <cell r="I739" t="str">
            <v>MARTA YADIRA TORRES RODRIGUEZ</v>
          </cell>
          <cell r="J739">
            <v>46365682</v>
          </cell>
          <cell r="K739" t="str">
            <v>13/01/1970</v>
          </cell>
          <cell r="L739"/>
          <cell r="M739"/>
          <cell r="N739" t="str">
            <v>3 3. Único Contratista</v>
          </cell>
          <cell r="O739" t="str">
            <v>COLOMBIA</v>
          </cell>
          <cell r="P739" t="str">
            <v>BOYACA</v>
          </cell>
          <cell r="Q739" t="str">
            <v>SOGAMOSO</v>
          </cell>
          <cell r="R739" t="str">
            <v>ENFERMERA ESPECIALISTA EN GERENCIA DE INSTITUCIONES DE SEGURIDAD SOCIAL EN SALUD</v>
          </cell>
          <cell r="S739" t="str">
            <v>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v>
          </cell>
          <cell r="T739" t="str">
            <v>LAURA MARCELA TAMI LEAL</v>
          </cell>
          <cell r="U739" t="str">
            <v>1 1. Ley 80</v>
          </cell>
          <cell r="V739" t="str">
            <v>5 5. Contratación directa</v>
          </cell>
          <cell r="W739" t="str">
            <v>6 6. Otro</v>
          </cell>
          <cell r="X739" t="str">
            <v>Prestar los servicios profesionales para acompañar los procesos de evaluación de competencias laborales en trabajos de cuidado, en el marco de la Estrategia de Cuidado a Cuidadoras y del Convenio Interadministrativo 012 de 2021 entre la SDMujer y el SENA. PC588</v>
          </cell>
          <cell r="Y739">
            <v>44977</v>
          </cell>
          <cell r="Z739">
            <v>44979</v>
          </cell>
          <cell r="AA739">
            <v>45291</v>
          </cell>
          <cell r="AB739" t="str">
            <v>MESES</v>
          </cell>
          <cell r="AC739">
            <v>10.4</v>
          </cell>
          <cell r="AD739" t="str">
            <v>DIAS</v>
          </cell>
          <cell r="AE739">
            <v>312</v>
          </cell>
          <cell r="AF739" t="str">
            <v>https://community.secop.gov.co/Public/Tendering/OpportunityDetail/Index?noticeUID=CO1.NTC.4042629&amp;isFromPublicArea=True&amp;isModal=true&amp;asPopupView=true</v>
          </cell>
          <cell r="AG739">
            <v>44977</v>
          </cell>
          <cell r="AH739" t="str">
            <v>1 1. Inversión</v>
          </cell>
          <cell r="AI739" t="str">
            <v>O23011601060000007718</v>
          </cell>
          <cell r="AJ739">
            <v>620</v>
          </cell>
          <cell r="AK739">
            <v>44930</v>
          </cell>
          <cell r="AL739">
            <v>47380000</v>
          </cell>
          <cell r="AM739">
            <v>803</v>
          </cell>
          <cell r="AN739">
            <v>44978</v>
          </cell>
          <cell r="AO739">
            <v>45320000</v>
          </cell>
          <cell r="AP739" t="str">
            <v>Interno</v>
          </cell>
          <cell r="AQ739" t="str">
            <v>Luz Angela Ramirez Salgado</v>
          </cell>
          <cell r="AR739" t="str">
            <v>Directora del Sistema de Cuidado</v>
          </cell>
          <cell r="AS739" t="str">
            <v>Dirección del Sistema de Cuidado</v>
          </cell>
          <cell r="AT739"/>
          <cell r="AU739">
            <v>45320000</v>
          </cell>
        </row>
        <row r="740">
          <cell r="A740">
            <v>726</v>
          </cell>
          <cell r="B740">
            <v>726</v>
          </cell>
          <cell r="C740" t="str">
            <v>CD-PS-736-2023</v>
          </cell>
          <cell r="D740">
            <v>579</v>
          </cell>
          <cell r="E740" t="str">
            <v>SECOPII</v>
          </cell>
          <cell r="F740" t="str">
            <v>Contratos</v>
          </cell>
          <cell r="G740" t="str">
            <v>17 17. Contrato de Prestación de Servicios</v>
          </cell>
          <cell r="H740" t="str">
            <v xml:space="preserve">31 31-Servicios Profesionales </v>
          </cell>
          <cell r="I740" t="str">
            <v>INDY HARLET TUNTAQUIMBA PALACIOS</v>
          </cell>
          <cell r="J740">
            <v>1022342491</v>
          </cell>
          <cell r="K740" t="str">
            <v>14/12/1987</v>
          </cell>
          <cell r="L740"/>
          <cell r="M740"/>
          <cell r="N740" t="str">
            <v>3 3. Único Contratista</v>
          </cell>
          <cell r="O740" t="str">
            <v>COLOMBIA</v>
          </cell>
          <cell r="P740" t="str">
            <v>CUNDINAMARCA</v>
          </cell>
          <cell r="Q740" t="str">
            <v>BOGOTÁ</v>
          </cell>
          <cell r="R740" t="str">
            <v>ADMINISTRADORA DE EMPRESAS</v>
          </cell>
          <cell r="S740" t="str">
            <v>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Circular 0019 de 
2022 y la Resolución 
No. 012 de 2017</v>
          </cell>
          <cell r="T740" t="str">
            <v>LAURA MARCELA TAMI LEAL</v>
          </cell>
          <cell r="U740" t="str">
            <v>1 1. Ley 80</v>
          </cell>
          <cell r="V740" t="str">
            <v>5 5. Contratación directa</v>
          </cell>
          <cell r="W740" t="str">
            <v>6 6. Otro</v>
          </cell>
          <cell r="X740" t="str">
            <v>Prestar servicios profesionales para apoyar la dinamización de espacios desconexión o descanso en el marco de la Estrategia de Cuidado a Cuidadoras y con enfoque étnico. PC579</v>
          </cell>
          <cell r="Y740">
            <v>44977</v>
          </cell>
          <cell r="Z740">
            <v>44979</v>
          </cell>
          <cell r="AA740">
            <v>45291</v>
          </cell>
          <cell r="AB740" t="str">
            <v>MESES</v>
          </cell>
          <cell r="AC740">
            <v>10.4</v>
          </cell>
          <cell r="AD740" t="str">
            <v>DIAS</v>
          </cell>
          <cell r="AE740">
            <v>312</v>
          </cell>
          <cell r="AF740" t="str">
            <v>https://community.secop.gov.co/Public/Tendering/OpportunityDetail/Index?noticeUID=CO1.NTC.4042949&amp;isFromPublicArea=True&amp;isModal=true&amp;asPopupView=true</v>
          </cell>
          <cell r="AG740">
            <v>44977</v>
          </cell>
          <cell r="AH740" t="str">
            <v>1 1. Inversión</v>
          </cell>
          <cell r="AI740" t="str">
            <v>O23011601060000007718</v>
          </cell>
          <cell r="AJ740">
            <v>611</v>
          </cell>
          <cell r="AK740">
            <v>44930</v>
          </cell>
          <cell r="AL740">
            <v>59225000</v>
          </cell>
          <cell r="AM740">
            <v>799</v>
          </cell>
          <cell r="AN740">
            <v>44978</v>
          </cell>
          <cell r="AO740">
            <v>56650000</v>
          </cell>
          <cell r="AP740" t="str">
            <v>Interno</v>
          </cell>
          <cell r="AQ740" t="str">
            <v>Luz Angela Ramirez Salgado</v>
          </cell>
          <cell r="AR740" t="str">
            <v>Directora del Sistema de Cuidado</v>
          </cell>
          <cell r="AS740" t="str">
            <v>Dirección del Sistema de Cuidado</v>
          </cell>
          <cell r="AT740"/>
          <cell r="AU740">
            <v>56650000</v>
          </cell>
        </row>
        <row r="741">
          <cell r="A741">
            <v>727</v>
          </cell>
          <cell r="B741">
            <v>727</v>
          </cell>
          <cell r="C741" t="str">
            <v>CD-PS-737-2023</v>
          </cell>
          <cell r="D741">
            <v>642</v>
          </cell>
          <cell r="E741" t="str">
            <v>SECOPII</v>
          </cell>
          <cell r="F741" t="str">
            <v>Contratos</v>
          </cell>
          <cell r="G741" t="str">
            <v>17 17. Contrato de Prestación de Servicios</v>
          </cell>
          <cell r="H741" t="str">
            <v xml:space="preserve">31 31-Servicios Profesionales </v>
          </cell>
          <cell r="I741" t="str">
            <v>FRANCY YASMINI BELTRAN CALCETERO</v>
          </cell>
          <cell r="J741">
            <v>1022941460</v>
          </cell>
          <cell r="K741" t="str">
            <v>10/04/1988</v>
          </cell>
          <cell r="L741"/>
          <cell r="M741"/>
          <cell r="N741" t="str">
            <v>3 3. Único Contratista</v>
          </cell>
          <cell r="O741" t="str">
            <v>COLOMBIA</v>
          </cell>
          <cell r="P741" t="str">
            <v>BOGOTÁ</v>
          </cell>
          <cell r="Q741" t="str">
            <v>BOGOTÁ</v>
          </cell>
          <cell r="R741" t="str">
            <v>"LICENCIATURA EN EDUCACION BASICA CON ENFASIS EN CIENCIAS SOCIALES CON MAESTRIA EN INVESTIGACION SOCIAL
INTERDISCIPLINARIA"</v>
          </cell>
          <cell r="S741" t="str">
            <v>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cualse verificará y
evidenciará de ser
procedente en la
expedición de la
idoneidad</v>
          </cell>
          <cell r="T741" t="str">
            <v>LAURA MARCELA TAMI LEAL</v>
          </cell>
          <cell r="U741" t="str">
            <v>1 1. Ley 80</v>
          </cell>
          <cell r="V741" t="str">
            <v>5 5. Contratación directa</v>
          </cell>
          <cell r="W741" t="str">
            <v>6 6. Otro</v>
          </cell>
          <cell r="X741" t="str">
            <v>Prestar servicios profesionales a la Dirección de Derechos y Diseño de Política para apoyar el desarrollo y la implementación "en igualdad:  Sello Distrital de Igualdad de Género", así como en la medición a los sectores de la administración Distrital PC 642</v>
          </cell>
          <cell r="Y741">
            <v>44977</v>
          </cell>
          <cell r="Z741">
            <v>44978</v>
          </cell>
          <cell r="AA741">
            <v>45291</v>
          </cell>
          <cell r="AB741" t="str">
            <v>MESES</v>
          </cell>
          <cell r="AC741">
            <v>10.433333333333334</v>
          </cell>
          <cell r="AD741" t="str">
            <v>DIAS</v>
          </cell>
          <cell r="AE741">
            <v>313</v>
          </cell>
          <cell r="AF741" t="str">
            <v>https://community.secop.gov.co/Public/Tendering/OpportunityDetail/Index?noticeUID=CO1.NTC.4043256&amp;isFromPublicArea=True&amp;isModal=true&amp;asPopupView=true</v>
          </cell>
          <cell r="AG741">
            <v>44977</v>
          </cell>
          <cell r="AH741" t="str">
            <v>1 1. Inversión</v>
          </cell>
          <cell r="AI741" t="str">
            <v>O23011601050000007738</v>
          </cell>
          <cell r="AJ741">
            <v>805</v>
          </cell>
          <cell r="AK741">
            <v>44930</v>
          </cell>
          <cell r="AL741">
            <v>62700000</v>
          </cell>
          <cell r="AM741">
            <v>800</v>
          </cell>
          <cell r="AN741">
            <v>44978</v>
          </cell>
          <cell r="AO741">
            <v>62700000</v>
          </cell>
          <cell r="AP741" t="str">
            <v>Interno</v>
          </cell>
          <cell r="AQ741" t="str">
            <v>Clara López García</v>
          </cell>
          <cell r="AR741" t="str">
            <v>Directora  de Derechos y Diseño de Política</v>
          </cell>
          <cell r="AS741" t="str">
            <v>Dirección de Derechos y Diseño de Política</v>
          </cell>
          <cell r="AT741"/>
          <cell r="AU741">
            <v>62700000</v>
          </cell>
        </row>
        <row r="742">
          <cell r="A742">
            <v>728</v>
          </cell>
          <cell r="B742">
            <v>728</v>
          </cell>
          <cell r="C742" t="str">
            <v>CD-PS-738-2023</v>
          </cell>
          <cell r="D742">
            <v>157</v>
          </cell>
          <cell r="E742" t="str">
            <v>SECOPII</v>
          </cell>
          <cell r="F742" t="str">
            <v>Contratos</v>
          </cell>
          <cell r="G742" t="str">
            <v>17 17. Contrato de Prestación de Servicios</v>
          </cell>
          <cell r="H742" t="str">
            <v xml:space="preserve">31 31-Servicios Profesionales </v>
          </cell>
          <cell r="I742" t="str">
            <v>SANDRA MILENA GARCIA VACA</v>
          </cell>
          <cell r="J742">
            <v>1014252867</v>
          </cell>
          <cell r="K742" t="str">
            <v>26/03/1994</v>
          </cell>
          <cell r="L742"/>
          <cell r="M742"/>
          <cell r="N742" t="str">
            <v>3 3. Único Contratista</v>
          </cell>
          <cell r="O742" t="str">
            <v>COLOMBIA</v>
          </cell>
          <cell r="P742" t="str">
            <v>BOGOTÁ</v>
          </cell>
          <cell r="Q742" t="str">
            <v>BOGOTÁ</v>
          </cell>
          <cell r="R742" t="str">
            <v>TRABAJADORA SOCIAL</v>
          </cell>
          <cell r="S742"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42" t="str">
            <v>LAURA MARCELA TAMI LEAL</v>
          </cell>
          <cell r="U742" t="str">
            <v>1 1. Ley 80</v>
          </cell>
          <cell r="V742" t="str">
            <v>5 5. Contratación directa</v>
          </cell>
          <cell r="W742" t="str">
            <v>6 6. Otro</v>
          </cell>
          <cell r="X74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157</v>
          </cell>
          <cell r="Y742">
            <v>44978</v>
          </cell>
          <cell r="Z742">
            <v>44979</v>
          </cell>
          <cell r="AA742">
            <v>45251</v>
          </cell>
          <cell r="AB742" t="str">
            <v>MESES</v>
          </cell>
          <cell r="AC742">
            <v>9.0666666666666664</v>
          </cell>
          <cell r="AD742" t="str">
            <v>DIAS</v>
          </cell>
          <cell r="AE742">
            <v>272</v>
          </cell>
          <cell r="AF742" t="str">
            <v>https://community.secop.gov.co/Public/Tendering/OpportunityDetail/Index?noticeUID=CO1.NTC.4047608&amp;isFromPublicArea=True&amp;isModal=False</v>
          </cell>
          <cell r="AG742">
            <v>44978</v>
          </cell>
          <cell r="AH742" t="str">
            <v>1 1. Inversión</v>
          </cell>
          <cell r="AI742" t="str">
            <v>O23011603400000007672</v>
          </cell>
          <cell r="AJ742">
            <v>915</v>
          </cell>
          <cell r="AK742">
            <v>44930</v>
          </cell>
          <cell r="AL742">
            <v>47466000</v>
          </cell>
          <cell r="AM742">
            <v>812</v>
          </cell>
          <cell r="AN742">
            <v>44978</v>
          </cell>
          <cell r="AO742">
            <v>47466000</v>
          </cell>
          <cell r="AP742" t="str">
            <v>Interno</v>
          </cell>
          <cell r="AQ742" t="str">
            <v>Lisa Cristina Gomez Camargo</v>
          </cell>
          <cell r="AR742" t="str">
            <v>Subsecretaria de Fortalecimiento de Capacidades y Oportunidades</v>
          </cell>
          <cell r="AS742" t="str">
            <v>Subsecretaría de Fortalecimiento de Capacidades y Oportunidades</v>
          </cell>
          <cell r="AT742"/>
          <cell r="AU742">
            <v>47466000</v>
          </cell>
        </row>
        <row r="743">
          <cell r="A743">
            <v>729</v>
          </cell>
          <cell r="B743">
            <v>729</v>
          </cell>
          <cell r="C743" t="str">
            <v>CD-PS-739-2023</v>
          </cell>
          <cell r="D743">
            <v>158</v>
          </cell>
          <cell r="E743" t="str">
            <v>SECOPII</v>
          </cell>
          <cell r="F743" t="str">
            <v>Contratos</v>
          </cell>
          <cell r="G743" t="str">
            <v>17 17. Contrato de Prestación de Servicios</v>
          </cell>
          <cell r="H743" t="str">
            <v xml:space="preserve">31 31-Servicios Profesionales </v>
          </cell>
          <cell r="I743" t="str">
            <v>KAROL DAYANNA HURTADO RAMIREZ</v>
          </cell>
          <cell r="J743">
            <v>1015452543</v>
          </cell>
          <cell r="K743" t="str">
            <v>03/02/1995</v>
          </cell>
          <cell r="L743"/>
          <cell r="M743"/>
          <cell r="N743" t="str">
            <v>3 3. Único Contratista</v>
          </cell>
          <cell r="O743" t="str">
            <v xml:space="preserve">COLOMBIA </v>
          </cell>
          <cell r="P743" t="str">
            <v>CUNDINAMARCA</v>
          </cell>
          <cell r="Q743" t="str">
            <v>Susa</v>
          </cell>
          <cell r="R743" t="str">
            <v xml:space="preserve">PSICOLOGIA
 ESPECIALIZACIÓN EN PSICOLOGÍA CLÍNICA DE LA NIÑEZ Y LA ADOLESCENCIA 
</v>
          </cell>
          <cell r="S743" t="str">
            <v>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43" t="str">
            <v>LAURA MARCELA TAMI LEAL</v>
          </cell>
          <cell r="U743" t="str">
            <v>1 1. Ley 80</v>
          </cell>
          <cell r="V743" t="str">
            <v>5 5. Contratación directa</v>
          </cell>
          <cell r="W743" t="str">
            <v>6 6. Otro</v>
          </cell>
          <cell r="X743"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158</v>
          </cell>
          <cell r="Y743">
            <v>44978</v>
          </cell>
          <cell r="Z743">
            <v>44979</v>
          </cell>
          <cell r="AA743">
            <v>45251</v>
          </cell>
          <cell r="AB743" t="str">
            <v>MESES</v>
          </cell>
          <cell r="AC743">
            <v>9.0666666666666664</v>
          </cell>
          <cell r="AD743" t="str">
            <v>DIAS</v>
          </cell>
          <cell r="AE743">
            <v>272</v>
          </cell>
          <cell r="AF743" t="str">
            <v>https://community.secop.gov.co/Public/Tendering/OpportunityDetail/Index?noticeUID=CO1.NTC.4047336&amp;isFromPublicArea=True&amp;isModal=False</v>
          </cell>
          <cell r="AG743">
            <v>44978</v>
          </cell>
          <cell r="AH743" t="str">
            <v>1 1. Inversión</v>
          </cell>
          <cell r="AI743" t="str">
            <v>O23011603400000007672</v>
          </cell>
          <cell r="AJ743">
            <v>916</v>
          </cell>
          <cell r="AK743">
            <v>44930</v>
          </cell>
          <cell r="AL743">
            <v>47466000</v>
          </cell>
          <cell r="AM743">
            <v>811</v>
          </cell>
          <cell r="AN743">
            <v>44978</v>
          </cell>
          <cell r="AO743">
            <v>47466000</v>
          </cell>
          <cell r="AP743" t="str">
            <v>Interno</v>
          </cell>
          <cell r="AQ743" t="str">
            <v>Lisa Cristina Gomez Camargo</v>
          </cell>
          <cell r="AR743" t="str">
            <v>Subsecretaria de Fortalecimiento de Capacidades y Oportunidades</v>
          </cell>
          <cell r="AS743" t="str">
            <v>Subsecretaría de Fortalecimiento de Capacidades y Oportunidades</v>
          </cell>
          <cell r="AT743"/>
          <cell r="AU743">
            <v>47466000</v>
          </cell>
        </row>
        <row r="744">
          <cell r="A744">
            <v>730</v>
          </cell>
          <cell r="B744">
            <v>730</v>
          </cell>
          <cell r="C744" t="str">
            <v>CD-PS-740-2023</v>
          </cell>
          <cell r="D744">
            <v>833</v>
          </cell>
          <cell r="E744" t="str">
            <v>SECOPII</v>
          </cell>
          <cell r="F744" t="str">
            <v>Contratos</v>
          </cell>
          <cell r="G744" t="str">
            <v>17 17. Contrato de Prestación de Servicios</v>
          </cell>
          <cell r="H744" t="str">
            <v xml:space="preserve">31 31-Servicios Profesionales </v>
          </cell>
          <cell r="I744" t="str">
            <v>ELSA LILIANA MARTINEZ AMORTEGUI</v>
          </cell>
          <cell r="J744">
            <v>53029163</v>
          </cell>
          <cell r="K744" t="str">
            <v>30/06/1983</v>
          </cell>
          <cell r="L744"/>
          <cell r="M744"/>
          <cell r="N744" t="str">
            <v>3 3. Único Contratista</v>
          </cell>
          <cell r="O744" t="str">
            <v>COLOMBIA</v>
          </cell>
          <cell r="P744" t="str">
            <v>CUNDINAMARCA</v>
          </cell>
          <cell r="Q744" t="str">
            <v>CHOACHI</v>
          </cell>
          <cell r="R744" t="str">
            <v xml:space="preserve">ABOGADA </v>
          </cell>
          <cell r="S744" t="str">
            <v>Título de formación 
profesional en las 
disciplinas académicas 
del núcleo básico del 
conocimiento de 
Derecho, con Título de 
posgrado en modalidad 
Especialización en 
cualquiera de las 
ramas del derecho o su 
equivalente.
TP + E y 17-22 ME. De ser necesario se 
aplicará la equivalencia 
contenida en el 
Artículo 4 de la 
Resolució</v>
          </cell>
          <cell r="T744" t="str">
            <v>LAURA MARCELA TAMI LEAL</v>
          </cell>
          <cell r="U744" t="str">
            <v>1 1. Ley 80</v>
          </cell>
          <cell r="V744" t="str">
            <v>5 5. Contratación directa</v>
          </cell>
          <cell r="W744" t="str">
            <v>6 6. Otro</v>
          </cell>
          <cell r="X744" t="str">
            <v>Prestación de servicios profesionales en el desarrollo de las estrategias y procesos jurídicos a cargo de la entidad, y apoyar las intervenciones ante la Corte Constitucional para visibilizar los enfoques de Derechos de las mujeres, de género y diferencial. pc 833</v>
          </cell>
          <cell r="Y744">
            <v>44978</v>
          </cell>
          <cell r="Z744">
            <v>44979</v>
          </cell>
          <cell r="AA744">
            <v>45291</v>
          </cell>
          <cell r="AB744" t="str">
            <v>MESES</v>
          </cell>
          <cell r="AC744">
            <v>10.4</v>
          </cell>
          <cell r="AD744" t="str">
            <v>DIAS</v>
          </cell>
          <cell r="AE744">
            <v>312</v>
          </cell>
          <cell r="AF744" t="str">
            <v>https://community.secop.gov.co/Public/Tendering/OpportunityDetail/Index?noticeUID=CO1.NTC.4047211&amp;isFromPublicArea=True&amp;isModal=False</v>
          </cell>
          <cell r="AG744">
            <v>44978</v>
          </cell>
          <cell r="AH744" t="str">
            <v>1 1. Inversión</v>
          </cell>
          <cell r="AI744" t="str">
            <v>O23011605560000007662</v>
          </cell>
          <cell r="AJ744">
            <v>100</v>
          </cell>
          <cell r="AK744">
            <v>44930</v>
          </cell>
          <cell r="AL744">
            <v>75064166</v>
          </cell>
          <cell r="AM744">
            <v>815</v>
          </cell>
          <cell r="AN744">
            <v>44979</v>
          </cell>
          <cell r="AO744">
            <v>74833200</v>
          </cell>
          <cell r="AP744" t="str">
            <v>Interno</v>
          </cell>
          <cell r="AQ744" t="str">
            <v>Andrea Catalina Zota Bernal</v>
          </cell>
          <cell r="AR744" t="str">
            <v>Jefe Asesora de Planeación</v>
          </cell>
          <cell r="AS744" t="str">
            <v>Oficina Asesora Jurídica</v>
          </cell>
          <cell r="AT744"/>
          <cell r="AU744">
            <v>74833200</v>
          </cell>
        </row>
        <row r="745">
          <cell r="A745">
            <v>731</v>
          </cell>
          <cell r="B745">
            <v>731</v>
          </cell>
          <cell r="C745" t="str">
            <v>CD-PS-742-2023</v>
          </cell>
          <cell r="D745">
            <v>682</v>
          </cell>
          <cell r="E745" t="str">
            <v>SECOPII</v>
          </cell>
          <cell r="F745" t="str">
            <v>Contratos</v>
          </cell>
          <cell r="G745" t="str">
            <v>17 17. Contrato de Prestación de Servicios</v>
          </cell>
          <cell r="H745" t="str">
            <v xml:space="preserve">31 31-Servicios Profesionales </v>
          </cell>
          <cell r="I745" t="str">
            <v>CARLOS ALFREDO CARDENAS PEREZ</v>
          </cell>
          <cell r="J745">
            <v>1070005053</v>
          </cell>
          <cell r="K745" t="str">
            <v>19/12/1986</v>
          </cell>
          <cell r="L745"/>
          <cell r="M745"/>
          <cell r="N745" t="str">
            <v>3 3. Único Contratista</v>
          </cell>
          <cell r="O745" t="str">
            <v>COLOMBIA</v>
          </cell>
          <cell r="P745" t="str">
            <v>CUNDINAMARCA</v>
          </cell>
          <cell r="Q745" t="str">
            <v>CHIA</v>
          </cell>
          <cell r="R745" t="str">
            <v>INGENIERO INDUSTRIAL - INGENIERO QUÍMICO</v>
          </cell>
          <cell r="S745" t="str">
            <v>Título Profesional con tarjeta si aplica en 
carreras del NBC de: Ingeniería industrial y 
afines; Ingeniería de sistemas, telemática y 
afines; Ingeniería eléctrica y afines; Ingeniería 
electrónica, telecomunicaciones y afines; 
Diseño; Artes plásticas, visuales y Afines; 
Ingeniería Civil; Ingeniería química y afines.
Título de posgrado en la modalidad de 
Especialización o su equivalencia.
Veintinueve (29) 
meses de 
experiencia 
profesional
De ser necesario se 
aplicará la equivalencia 
establecida en el 
artículo cuarto de la 
Resolución No. 012 de 
2017.</v>
          </cell>
          <cell r="T745" t="str">
            <v>LAURA MARCELA TAMI LEAL</v>
          </cell>
          <cell r="U745" t="str">
            <v>1 1. Ley 80</v>
          </cell>
          <cell r="V745" t="str">
            <v>5 5. Contratación directa</v>
          </cell>
          <cell r="W745" t="str">
            <v>6 6. Otro</v>
          </cell>
          <cell r="X745" t="str">
            <v>Prestar servicios profesionales a la Dirección de Gestión del Conocimiento participando en la implementación y actualización de la estrategia de visualización de la información producida por parte del Observatorio de Mujeres y Equidad de Género - OMEG, con énfasis en la información derivada de SIDICU. pc 682</v>
          </cell>
          <cell r="Y745">
            <v>44978</v>
          </cell>
          <cell r="Z745">
            <v>44979</v>
          </cell>
          <cell r="AA745">
            <v>45291</v>
          </cell>
          <cell r="AB745" t="str">
            <v>MESES</v>
          </cell>
          <cell r="AC745">
            <v>10.4</v>
          </cell>
          <cell r="AD745" t="str">
            <v>DIAS</v>
          </cell>
          <cell r="AE745">
            <v>312</v>
          </cell>
          <cell r="AF745" t="str">
            <v>https://community.secop.gov.co/Public/Tendering/OpportunityDetail/Index?noticeUID=CO1.NTC.4046901&amp;isFromPublicArea=True&amp;isModal=False</v>
          </cell>
          <cell r="AG745">
            <v>44978</v>
          </cell>
          <cell r="AH745" t="str">
            <v>1 1. Inversión</v>
          </cell>
          <cell r="AI745" t="str">
            <v>O23011605530000007668</v>
          </cell>
          <cell r="AJ745">
            <v>556</v>
          </cell>
          <cell r="AK745">
            <v>44930</v>
          </cell>
          <cell r="AL745">
            <v>101256000</v>
          </cell>
          <cell r="AM745">
            <v>805</v>
          </cell>
          <cell r="AN745">
            <v>44978</v>
          </cell>
          <cell r="AO745">
            <v>88599000</v>
          </cell>
          <cell r="AP745" t="str">
            <v>Interno</v>
          </cell>
          <cell r="AQ745" t="str">
            <v>Angie Paola Mesa Rojas</v>
          </cell>
          <cell r="AR745" t="str">
            <v>Directora de Gestión del Conocimiento</v>
          </cell>
          <cell r="AS745" t="str">
            <v>Dirección de Gestión del Conocimiento</v>
          </cell>
          <cell r="AT745"/>
          <cell r="AU745">
            <v>88599000</v>
          </cell>
        </row>
        <row r="746">
          <cell r="A746">
            <v>732</v>
          </cell>
          <cell r="B746">
            <v>732</v>
          </cell>
          <cell r="C746" t="str">
            <v>CD-PS-743-2023</v>
          </cell>
          <cell r="D746">
            <v>178</v>
          </cell>
          <cell r="E746" t="str">
            <v>SECOPII</v>
          </cell>
          <cell r="F746" t="str">
            <v>Contratos</v>
          </cell>
          <cell r="G746" t="str">
            <v>17 17. Contrato de Prestación de Servicios</v>
          </cell>
          <cell r="H746" t="str">
            <v xml:space="preserve">31 31-Servicios Profesionales </v>
          </cell>
          <cell r="I746" t="str">
            <v>NEZGLY PAULINE OCHOA LEON</v>
          </cell>
          <cell r="J746">
            <v>52999042</v>
          </cell>
          <cell r="K746" t="str">
            <v>29/12/1982</v>
          </cell>
          <cell r="L746"/>
          <cell r="M746"/>
          <cell r="N746" t="str">
            <v>3 3. Único Contratista</v>
          </cell>
          <cell r="O746" t="str">
            <v>COLOMBIA</v>
          </cell>
          <cell r="P746" t="str">
            <v>BOGOTÁ</v>
          </cell>
          <cell r="Q746" t="str">
            <v>BOGOTÁ</v>
          </cell>
          <cell r="R746" t="str">
            <v>INTERNACIONALISTA</v>
          </cell>
          <cell r="S746" t="str">
            <v>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v>
          </cell>
          <cell r="T746" t="str">
            <v>LAURA MARCELA TAMI LEAL</v>
          </cell>
          <cell r="U746" t="str">
            <v>1 1. Ley 80</v>
          </cell>
          <cell r="V746" t="str">
            <v>5 5. Contratación directa</v>
          </cell>
          <cell r="W746" t="str">
            <v>6 6. Otro</v>
          </cell>
          <cell r="X746"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178</v>
          </cell>
          <cell r="Y746">
            <v>44978</v>
          </cell>
          <cell r="Z746">
            <v>44979</v>
          </cell>
          <cell r="AA746">
            <v>45281</v>
          </cell>
          <cell r="AB746" t="str">
            <v>MESES</v>
          </cell>
          <cell r="AC746">
            <v>10.066666666666666</v>
          </cell>
          <cell r="AD746" t="str">
            <v>DIAS</v>
          </cell>
          <cell r="AE746">
            <v>302</v>
          </cell>
          <cell r="AF746" t="str">
            <v>https://community.secop.gov.co/Public/Tendering/OpportunityDetail/Index?noticeUID=CO1.NTC.4047131&amp;isFromPublicArea=True&amp;isModal=False</v>
          </cell>
          <cell r="AG746">
            <v>44978</v>
          </cell>
          <cell r="AH746" t="str">
            <v>1 1. Inversión</v>
          </cell>
          <cell r="AI746" t="str">
            <v>O23011603400000007672</v>
          </cell>
          <cell r="AJ746">
            <v>966</v>
          </cell>
          <cell r="AK746">
            <v>44930</v>
          </cell>
          <cell r="AL746">
            <v>63280000</v>
          </cell>
          <cell r="AM746">
            <v>807</v>
          </cell>
          <cell r="AN746">
            <v>44978</v>
          </cell>
          <cell r="AO746">
            <v>63280000</v>
          </cell>
          <cell r="AP746" t="str">
            <v>Interno</v>
          </cell>
          <cell r="AQ746" t="str">
            <v>Lisa Cristina Gomez Camargo</v>
          </cell>
          <cell r="AR746" t="str">
            <v>Subsecretaria de Fortalecimiento de Capacidades y Oportunidades</v>
          </cell>
          <cell r="AS746" t="str">
            <v>Subsecretaría de Fortalecimiento de Capacidades y Oportunidades</v>
          </cell>
          <cell r="AT746"/>
          <cell r="AU746">
            <v>63280000</v>
          </cell>
        </row>
        <row r="747">
          <cell r="A747">
            <v>733</v>
          </cell>
          <cell r="B747">
            <v>733</v>
          </cell>
          <cell r="C747" t="str">
            <v>CD-PS-744-2023</v>
          </cell>
          <cell r="D747">
            <v>520</v>
          </cell>
          <cell r="E747" t="str">
            <v>SECOPII</v>
          </cell>
          <cell r="F747" t="str">
            <v>Contratos</v>
          </cell>
          <cell r="G747" t="str">
            <v>17 17. Contrato de Prestación de Servicios</v>
          </cell>
          <cell r="H747" t="str">
            <v xml:space="preserve">31 31-Servicios Profesionales </v>
          </cell>
          <cell r="I747" t="str">
            <v>MARIA CAMILA PEREZ FANDIÑO</v>
          </cell>
          <cell r="J747">
            <v>1090380491</v>
          </cell>
          <cell r="K747" t="str">
            <v>07/03/1987</v>
          </cell>
          <cell r="L747"/>
          <cell r="M747"/>
          <cell r="N747" t="str">
            <v>3 3. Único Contratista</v>
          </cell>
          <cell r="O747" t="str">
            <v xml:space="preserve">COLOMBIA </v>
          </cell>
          <cell r="P747" t="str">
            <v xml:space="preserve">BOGOTÁ </v>
          </cell>
          <cell r="Q747" t="str">
            <v>BOGOTÁ</v>
          </cell>
          <cell r="R747" t="str">
            <v>ABOGADA
ESPECIALIZACION EN DERECHO LABORAL Y DE LA SEGURIDAD SOCIAL</v>
          </cell>
          <cell r="S747"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47" t="str">
            <v>LAURA MARCELA TAMI LEAL</v>
          </cell>
          <cell r="U747" t="str">
            <v>1 1. Ley 80</v>
          </cell>
          <cell r="V747" t="str">
            <v>5 5. Contratación directa</v>
          </cell>
          <cell r="W747" t="str">
            <v>6 6. Otro</v>
          </cell>
          <cell r="X747" t="str">
            <v>Prestar servicios profesionales para la orientación y atención jurídica que se brindará en el Sistema Distrital de Cuidado en el marco de la estrategia de cuidado a cuidadoras. PC520</v>
          </cell>
          <cell r="Y747">
            <v>44978</v>
          </cell>
          <cell r="Z747">
            <v>44979</v>
          </cell>
          <cell r="AA747">
            <v>45291</v>
          </cell>
          <cell r="AB747" t="str">
            <v>MESES</v>
          </cell>
          <cell r="AC747">
            <v>10.4</v>
          </cell>
          <cell r="AD747" t="str">
            <v>DIAS</v>
          </cell>
          <cell r="AE747">
            <v>312</v>
          </cell>
          <cell r="AF747" t="str">
            <v>https://community.secop.gov.co/Public/Tendering/OpportunityDetail/Index?noticeUID=CO1.NTC.4050409&amp;isFromPublicArea=True&amp;isModal=False</v>
          </cell>
          <cell r="AG747">
            <v>44978</v>
          </cell>
          <cell r="AH747" t="str">
            <v>1 1. Inversión</v>
          </cell>
          <cell r="AI747" t="str">
            <v>O23011601060000007718</v>
          </cell>
          <cell r="AJ747">
            <v>477</v>
          </cell>
          <cell r="AK747">
            <v>44930</v>
          </cell>
          <cell r="AL747">
            <v>59225000</v>
          </cell>
          <cell r="AM747">
            <v>814</v>
          </cell>
          <cell r="AN747">
            <v>44978</v>
          </cell>
          <cell r="AO747">
            <v>56650000</v>
          </cell>
          <cell r="AP747" t="str">
            <v>Interno</v>
          </cell>
          <cell r="AQ747" t="str">
            <v>Luz Angela Ramirez Salgado</v>
          </cell>
          <cell r="AR747" t="str">
            <v>Directora del Sistema de Cuidado</v>
          </cell>
          <cell r="AS747" t="str">
            <v>Dirección del Sistema de Cuidado</v>
          </cell>
          <cell r="AT747"/>
          <cell r="AU747">
            <v>56650000</v>
          </cell>
        </row>
        <row r="748">
          <cell r="A748">
            <v>734</v>
          </cell>
          <cell r="B748">
            <v>734</v>
          </cell>
          <cell r="C748" t="str">
            <v>CD-PS-745-2023</v>
          </cell>
          <cell r="D748">
            <v>171</v>
          </cell>
          <cell r="E748" t="str">
            <v>SECOPII</v>
          </cell>
          <cell r="F748" t="str">
            <v>Contratos</v>
          </cell>
          <cell r="G748" t="str">
            <v>17 17. Contrato de Prestación de Servicios</v>
          </cell>
          <cell r="H748" t="str">
            <v xml:space="preserve">31 31-Servicios Profesionales </v>
          </cell>
          <cell r="I748" t="str">
            <v>SONIA CAROLINA DIAZ DUARTE</v>
          </cell>
          <cell r="J748">
            <v>1026569822</v>
          </cell>
          <cell r="K748" t="str">
            <v>20/11/1991</v>
          </cell>
          <cell r="L748"/>
          <cell r="M748"/>
          <cell r="N748" t="str">
            <v>3 3. Único Contratista</v>
          </cell>
          <cell r="O748" t="str">
            <v xml:space="preserve">COLOMBIA </v>
          </cell>
          <cell r="P748" t="str">
            <v xml:space="preserve">BOGOTÁ </v>
          </cell>
          <cell r="Q748" t="str">
            <v xml:space="preserve">BOGOTÁ </v>
          </cell>
          <cell r="R748" t="str">
            <v>ABOGADA
ESPECIALISTA EN DERECHO DE FAMILIA</v>
          </cell>
          <cell r="S748"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48" t="str">
            <v>LAURA MARCELA TAMI LEAL</v>
          </cell>
          <cell r="U748" t="str">
            <v>1 1. Ley 80</v>
          </cell>
          <cell r="V748" t="str">
            <v>5 5. Contratación directa</v>
          </cell>
          <cell r="W748" t="str">
            <v>6 6. Otro</v>
          </cell>
          <cell r="X748"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171</v>
          </cell>
          <cell r="Y748">
            <v>44978</v>
          </cell>
          <cell r="Z748">
            <v>44979</v>
          </cell>
          <cell r="AA748">
            <v>45251</v>
          </cell>
          <cell r="AB748" t="str">
            <v>MESES</v>
          </cell>
          <cell r="AC748">
            <v>9.0666666666666664</v>
          </cell>
          <cell r="AD748" t="str">
            <v>DIAS</v>
          </cell>
          <cell r="AE748">
            <v>272</v>
          </cell>
          <cell r="AF748" t="str">
            <v>https://community.secop.gov.co/Public/Tendering/OpportunityDetail/Index?noticeUID=CO1.NTC.4046951&amp;isFromPublicArea=True&amp;isModal=False</v>
          </cell>
          <cell r="AG748">
            <v>44978</v>
          </cell>
          <cell r="AH748" t="str">
            <v>1 1. Inversión</v>
          </cell>
          <cell r="AI748" t="str">
            <v>O23011603400000007672</v>
          </cell>
          <cell r="AJ748">
            <v>984</v>
          </cell>
          <cell r="AK748">
            <v>44930</v>
          </cell>
          <cell r="AL748">
            <v>56952000</v>
          </cell>
          <cell r="AM748">
            <v>810</v>
          </cell>
          <cell r="AN748">
            <v>44978</v>
          </cell>
          <cell r="AO748">
            <v>56952000</v>
          </cell>
          <cell r="AP748" t="str">
            <v>Interno</v>
          </cell>
          <cell r="AQ748" t="str">
            <v>Lisa Cristina Gomez Camargo</v>
          </cell>
          <cell r="AR748" t="str">
            <v>Subsecretaria de Fortalecimiento de Capacidades y Oportunidades</v>
          </cell>
          <cell r="AS748" t="str">
            <v>Subsecretaría de Fortalecimiento de Capacidades y Oportunidades</v>
          </cell>
          <cell r="AT748"/>
          <cell r="AU748">
            <v>56952000</v>
          </cell>
        </row>
        <row r="749">
          <cell r="A749">
            <v>735</v>
          </cell>
          <cell r="B749">
            <v>735</v>
          </cell>
          <cell r="C749" t="str">
            <v>CD-PS-746-2023</v>
          </cell>
          <cell r="D749">
            <v>856</v>
          </cell>
          <cell r="E749" t="str">
            <v>SECOPII</v>
          </cell>
          <cell r="F749" t="str">
            <v>Contratos</v>
          </cell>
          <cell r="G749" t="str">
            <v>17 17. Contrato de Prestación de Servicios</v>
          </cell>
          <cell r="H749" t="str">
            <v xml:space="preserve">31 31-Servicios Profesionales </v>
          </cell>
          <cell r="I749" t="str">
            <v>ROGER ANDRES ORTIZ TAMAYO</v>
          </cell>
          <cell r="J749">
            <v>80173771</v>
          </cell>
          <cell r="K749" t="str">
            <v>18/11/1982</v>
          </cell>
          <cell r="L749"/>
          <cell r="M749"/>
          <cell r="N749" t="str">
            <v>3 3. Único Contratista</v>
          </cell>
          <cell r="O749" t="str">
            <v xml:space="preserve">COLOMBIA </v>
          </cell>
          <cell r="P749" t="str">
            <v xml:space="preserve">BOGOTÁ </v>
          </cell>
          <cell r="Q749" t="str">
            <v>BOGOTÁ</v>
          </cell>
          <cell r="R749" t="str">
            <v>Ingeniería Electronica
Especialización en seguridad de la Información
Maestria Gestion de la Información</v>
          </cell>
          <cell r="S749" t="str">
            <v>Título Profesional con 
tarjeta profesional cuando 
sea aplicable, en una 
disciplina académica de 
alguno de los Núcleos 
Básicos de Conocimiento 
(NBC) siguientes: 
ingeniería, arquitectura, 
urbanismo y/o otras 
ingenierías afines y titulo 
de Especialización o 
Maestría o su equivalencia.
TP + E y 41-45 
ME
Título de posgrado 
en la Modalidad de 
Especialización por 
(2) años de 
experiencia 
profesional o 
viceversa</v>
          </cell>
          <cell r="T749" t="str">
            <v>LAURA MARCELA TAMI LEAL</v>
          </cell>
          <cell r="U749" t="str">
            <v>1 1. Ley 80</v>
          </cell>
          <cell r="V749" t="str">
            <v>5 5. Contratación directa</v>
          </cell>
          <cell r="W749" t="str">
            <v>6 6. Otro</v>
          </cell>
          <cell r="X749" t="str">
            <v>Prestar servicios profesionales, para apoyar a la oficina asesora de planeación en el desarrollo de actividades relacionadas a la evaluación, proyección y desarrollo del modelo de arquitectura empresarial de la Secretaria Distrital de la Mujer. pc 856</v>
          </cell>
          <cell r="Y749">
            <v>44978</v>
          </cell>
          <cell r="Z749">
            <v>44979</v>
          </cell>
          <cell r="AA749">
            <v>45291</v>
          </cell>
          <cell r="AB749" t="str">
            <v>MESES</v>
          </cell>
          <cell r="AC749">
            <v>10.4</v>
          </cell>
          <cell r="AD749" t="str">
            <v>DIAS</v>
          </cell>
          <cell r="AE749">
            <v>312</v>
          </cell>
          <cell r="AF749" t="str">
            <v>https://community.secop.gov.co/Public/Tendering/OpportunityDetail/Index?noticeUID=CO1.NTC.4047630&amp;isFromPublicArea=True&amp;isModal=False</v>
          </cell>
          <cell r="AG749">
            <v>44978</v>
          </cell>
          <cell r="AH749" t="str">
            <v>1 1. Inversión</v>
          </cell>
          <cell r="AI749" t="str">
            <v>O23011605560000007662</v>
          </cell>
          <cell r="AJ749">
            <v>177</v>
          </cell>
          <cell r="AK749">
            <v>44930</v>
          </cell>
          <cell r="AL749">
            <v>115000000</v>
          </cell>
          <cell r="AM749">
            <v>816</v>
          </cell>
          <cell r="AN749">
            <v>44979</v>
          </cell>
          <cell r="AO749">
            <v>115000000</v>
          </cell>
          <cell r="AP749" t="str">
            <v>Interno</v>
          </cell>
          <cell r="AQ749" t="str">
            <v>Sandra Catalina Campos Romero</v>
          </cell>
          <cell r="AR749" t="str">
            <v>Jefe Asesora de Planeación</v>
          </cell>
          <cell r="AS749" t="str">
            <v>Oficina Asesora de Planeación</v>
          </cell>
          <cell r="AT749"/>
          <cell r="AU749">
            <v>115000000</v>
          </cell>
        </row>
        <row r="750">
          <cell r="A750">
            <v>736</v>
          </cell>
          <cell r="B750">
            <v>736</v>
          </cell>
          <cell r="C750" t="str">
            <v>CD-PS-747-2023</v>
          </cell>
          <cell r="D750">
            <v>58</v>
          </cell>
          <cell r="E750" t="str">
            <v>SECOPII</v>
          </cell>
          <cell r="F750" t="str">
            <v>Contratos</v>
          </cell>
          <cell r="G750" t="str">
            <v>17 17. Contrato de Prestación de Servicios</v>
          </cell>
          <cell r="H750" t="str">
            <v xml:space="preserve">33 33-Servicios Apoyo a la Gestion de la Entidad (servicios administrativos) </v>
          </cell>
          <cell r="I750" t="str">
            <v>LAURA  MEDINA AMADO</v>
          </cell>
          <cell r="J750">
            <v>1022411484</v>
          </cell>
          <cell r="K750" t="str">
            <v>12/12/1985</v>
          </cell>
          <cell r="L750"/>
          <cell r="M750"/>
          <cell r="N750" t="str">
            <v>3 3. Único Contratista</v>
          </cell>
          <cell r="O750" t="str">
            <v xml:space="preserve">COLOMBIA </v>
          </cell>
          <cell r="P750" t="str">
            <v>CUNDINAMARCA</v>
          </cell>
          <cell r="Q750" t="str">
            <v>BOGOTA D.C</v>
          </cell>
          <cell r="R750" t="str">
            <v>BACHILLER</v>
          </cell>
          <cell r="S750" t="str">
            <v>Titulo Bachiller
Mínimo dieciséis (16)
meses de Experiencia 
Laboral 
De ser necesario se aplicará 
la equivalencia contenida en 
el artículo cuarto de la 
Resolución No. 0012 de 12 
de enero de 2017</v>
          </cell>
          <cell r="T750" t="str">
            <v>LAURA MARCELA TAMI LEAL</v>
          </cell>
          <cell r="U750" t="str">
            <v>1 1. Ley 80</v>
          </cell>
          <cell r="V750" t="str">
            <v>5 5. Contratación directa</v>
          </cell>
          <cell r="W750" t="str">
            <v>6 6. Otro</v>
          </cell>
          <cell r="X750"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PC58</v>
          </cell>
          <cell r="Y750">
            <v>44978</v>
          </cell>
          <cell r="Z750">
            <v>44979</v>
          </cell>
          <cell r="AA750">
            <v>45291</v>
          </cell>
          <cell r="AB750" t="str">
            <v>MESES</v>
          </cell>
          <cell r="AC750">
            <v>10.4</v>
          </cell>
          <cell r="AD750" t="str">
            <v>DIAS</v>
          </cell>
          <cell r="AE750">
            <v>312</v>
          </cell>
          <cell r="AF750" t="str">
            <v>https://community.secop.gov.co/Public/Tendering/OpportunityDetail/Index?noticeUID=CO1.NTC.4048478&amp;isFromPublicArea=True&amp;isModal=False</v>
          </cell>
          <cell r="AG750">
            <v>44978</v>
          </cell>
          <cell r="AH750" t="str">
            <v>1 1. Inversión</v>
          </cell>
          <cell r="AI750" t="str">
            <v>O23011601050000007671</v>
          </cell>
          <cell r="AJ750">
            <v>271</v>
          </cell>
          <cell r="AK750">
            <v>44930</v>
          </cell>
          <cell r="AL750">
            <v>25498000</v>
          </cell>
          <cell r="AM750">
            <v>820</v>
          </cell>
          <cell r="AN750">
            <v>44979</v>
          </cell>
          <cell r="AO750">
            <v>25498000</v>
          </cell>
          <cell r="AP750" t="str">
            <v>Interno</v>
          </cell>
          <cell r="AQ750" t="str">
            <v>Marcia Yazmin Castro Ramirez</v>
          </cell>
          <cell r="AR750" t="str">
            <v>Directora de Enfoque Diferencial</v>
          </cell>
          <cell r="AS750" t="str">
            <v>Dirección de Enfoque Diferencial</v>
          </cell>
          <cell r="AT750"/>
          <cell r="AU750">
            <v>25498000</v>
          </cell>
        </row>
        <row r="751">
          <cell r="A751">
            <v>737</v>
          </cell>
          <cell r="B751">
            <v>737</v>
          </cell>
          <cell r="C751" t="str">
            <v>CD-PS-748-2023</v>
          </cell>
          <cell r="D751">
            <v>59</v>
          </cell>
          <cell r="E751" t="str">
            <v>SECOPII</v>
          </cell>
          <cell r="F751" t="str">
            <v>Contratos</v>
          </cell>
          <cell r="G751" t="str">
            <v>17 17. Contrato de Prestación de Servicios</v>
          </cell>
          <cell r="H751" t="str">
            <v xml:space="preserve">33 33-Servicios Apoyo a la Gestion de la Entidad (servicios administrativos) </v>
          </cell>
          <cell r="I751" t="str">
            <v>MARIA MAXIMINA GRANADOS LONDOÑO</v>
          </cell>
          <cell r="J751">
            <v>60288166</v>
          </cell>
          <cell r="K751" t="str">
            <v>17/01/1960</v>
          </cell>
          <cell r="L751"/>
          <cell r="M751"/>
          <cell r="N751" t="str">
            <v>3 3. Único Contratista</v>
          </cell>
          <cell r="O751" t="str">
            <v xml:space="preserve">COLOMBIA </v>
          </cell>
          <cell r="P751" t="str">
            <v>CUNDINAMARCA</v>
          </cell>
          <cell r="Q751" t="str">
            <v>BOGOTA D.C</v>
          </cell>
          <cell r="R751" t="str">
            <v>Bachiller</v>
          </cell>
          <cell r="S751" t="str">
            <v>Titulo Bachiller
Mínimo dieciséis (16)
meses de Experiencia 
Laboral 
De ser necesario se aplicará 
la equivalencia contenida en 
el artículo cuarto de la 
Resolución No. 0012 de 12 
de enero de 2017</v>
          </cell>
          <cell r="T751" t="str">
            <v>LAURA MARCELA TAMI LEAL</v>
          </cell>
          <cell r="U751" t="str">
            <v>1 1. Ley 80</v>
          </cell>
          <cell r="V751" t="str">
            <v>5 5. Contratación directa</v>
          </cell>
          <cell r="W751" t="str">
            <v>6 6. Otro</v>
          </cell>
          <cell r="X751"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59</v>
          </cell>
          <cell r="Y751">
            <v>44978</v>
          </cell>
          <cell r="Z751">
            <v>44979</v>
          </cell>
          <cell r="AA751">
            <v>45291</v>
          </cell>
          <cell r="AB751" t="str">
            <v>MESES</v>
          </cell>
          <cell r="AC751">
            <v>10.4</v>
          </cell>
          <cell r="AD751" t="str">
            <v>DIAS</v>
          </cell>
          <cell r="AE751">
            <v>312</v>
          </cell>
          <cell r="AF751" t="str">
            <v>https://community.secop.gov.co/Public/Tendering/OpportunityDetail/Index?noticeUID=CO1.NTC.4049036&amp;isFromPublicArea=True&amp;isModal=False</v>
          </cell>
          <cell r="AG751">
            <v>44978</v>
          </cell>
          <cell r="AH751" t="str">
            <v>1 1. Inversión</v>
          </cell>
          <cell r="AI751" t="str">
            <v>O23011601050000007671</v>
          </cell>
          <cell r="AJ751">
            <v>849</v>
          </cell>
          <cell r="AK751">
            <v>44930</v>
          </cell>
          <cell r="AL751">
            <v>25498000</v>
          </cell>
          <cell r="AM751">
            <v>821</v>
          </cell>
          <cell r="AN751">
            <v>44979</v>
          </cell>
          <cell r="AO751">
            <v>25498000</v>
          </cell>
          <cell r="AP751" t="str">
            <v>Interno</v>
          </cell>
          <cell r="AQ751" t="str">
            <v>Marcia Yazmin Castro Ramirez</v>
          </cell>
          <cell r="AR751" t="str">
            <v>Directora de Enfoque Diferencial</v>
          </cell>
          <cell r="AS751" t="str">
            <v>Dirección de Enfoque Diferencial</v>
          </cell>
          <cell r="AT751"/>
          <cell r="AU751">
            <v>25498000</v>
          </cell>
        </row>
        <row r="752">
          <cell r="A752">
            <v>738</v>
          </cell>
          <cell r="B752">
            <v>738</v>
          </cell>
          <cell r="C752" t="str">
            <v>CD-PS-749-2023</v>
          </cell>
          <cell r="D752">
            <v>445</v>
          </cell>
          <cell r="E752" t="str">
            <v>SECOPII</v>
          </cell>
          <cell r="F752" t="str">
            <v>Contratos</v>
          </cell>
          <cell r="G752" t="str">
            <v>17 17. Contrato de Prestación de Servicios</v>
          </cell>
          <cell r="H752" t="str">
            <v xml:space="preserve">33 33-Servicios Apoyo a la Gestion de la Entidad (servicios administrativos) </v>
          </cell>
          <cell r="I752" t="str">
            <v>ROSANA  GARZON ALARCON</v>
          </cell>
          <cell r="J752">
            <v>41785879</v>
          </cell>
          <cell r="K752" t="str">
            <v>11/07/1958</v>
          </cell>
          <cell r="L752"/>
          <cell r="M752"/>
          <cell r="N752" t="str">
            <v>3 3. Único Contratista</v>
          </cell>
          <cell r="O752" t="str">
            <v>COLOMBIA</v>
          </cell>
          <cell r="P752" t="str">
            <v>CUNDINAMARCA</v>
          </cell>
          <cell r="Q752" t="str">
            <v>BOGOTA</v>
          </cell>
          <cell r="R752" t="str">
            <v>TECNOLOGA</v>
          </cell>
          <cell r="S752"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52" t="str">
            <v>LAURA MARCELA TAMI LEAL</v>
          </cell>
          <cell r="U752" t="str">
            <v>1 1. Ley 80</v>
          </cell>
          <cell r="V752" t="str">
            <v>5 5. Contratación directa</v>
          </cell>
          <cell r="W752" t="str">
            <v>6 6. Otro</v>
          </cell>
          <cell r="X752"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445</v>
          </cell>
          <cell r="Y752">
            <v>44978</v>
          </cell>
          <cell r="Z752">
            <v>44979</v>
          </cell>
          <cell r="AA752">
            <v>45281</v>
          </cell>
          <cell r="AB752" t="str">
            <v>MESES</v>
          </cell>
          <cell r="AC752">
            <v>10.066666666666666</v>
          </cell>
          <cell r="AD752" t="str">
            <v>DIAS</v>
          </cell>
          <cell r="AE752">
            <v>302</v>
          </cell>
          <cell r="AF752" t="str">
            <v>https://community.secop.gov.co/Public/Tendering/OpportunityDetail/Index?noticeUID=CO1.NTC.4048952&amp;isFromPublicArea=True&amp;isModal=False</v>
          </cell>
          <cell r="AG752">
            <v>44978</v>
          </cell>
          <cell r="AH752" t="str">
            <v>1 1. Inversión</v>
          </cell>
          <cell r="AI752" t="str">
            <v>O23011601020000007675</v>
          </cell>
          <cell r="AJ752">
            <v>375</v>
          </cell>
          <cell r="AK752">
            <v>44930</v>
          </cell>
          <cell r="AL752">
            <v>21630000</v>
          </cell>
          <cell r="AM752">
            <v>825</v>
          </cell>
          <cell r="AN752">
            <v>44979</v>
          </cell>
          <cell r="AO752">
            <v>21630000</v>
          </cell>
          <cell r="AP752" t="str">
            <v>Interno</v>
          </cell>
          <cell r="AQ752" t="str">
            <v>Marcela Enciso Gaitan</v>
          </cell>
          <cell r="AR752" t="str">
            <v>Directora de Territorialización de Derechos y Participación</v>
          </cell>
          <cell r="AS752" t="str">
            <v>Dirección de Territorialización de Derechos y Participación</v>
          </cell>
          <cell r="AT752"/>
          <cell r="AU752">
            <v>21630000</v>
          </cell>
        </row>
        <row r="753">
          <cell r="A753">
            <v>739</v>
          </cell>
          <cell r="B753">
            <v>739</v>
          </cell>
          <cell r="C753" t="str">
            <v>CD-PS-750-2023</v>
          </cell>
          <cell r="D753">
            <v>671</v>
          </cell>
          <cell r="E753" t="str">
            <v>SECOPII</v>
          </cell>
          <cell r="F753" t="str">
            <v>Contratos</v>
          </cell>
          <cell r="G753" t="str">
            <v>17 17. Contrato de Prestación de Servicios</v>
          </cell>
          <cell r="H753" t="str">
            <v xml:space="preserve">31 31-Servicios Profesionales </v>
          </cell>
          <cell r="I753" t="str">
            <v>OLIVIA LIZETH LEAL ALTURO</v>
          </cell>
          <cell r="J753">
            <v>1032433447</v>
          </cell>
          <cell r="K753" t="str">
            <v>22/10/1989</v>
          </cell>
          <cell r="L753"/>
          <cell r="M753"/>
          <cell r="N753" t="str">
            <v>3 3. Único Contratista</v>
          </cell>
          <cell r="O753" t="str">
            <v>COLOMBIA</v>
          </cell>
          <cell r="P753" t="str">
            <v>BOGOTÁ</v>
          </cell>
          <cell r="Q753" t="str">
            <v>BOGOTÁ</v>
          </cell>
          <cell r="R753" t="str">
            <v>ESTADISTICA</v>
          </cell>
          <cell r="S753" t="str">
            <v>TP + E y 23 – 28 ME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o Educación.
Título de posgrado en la modalidad de 
Especialización o su equivalencia.
Veintisiete (27)
meses de 
experiencia 
profesional
De ser necesario se 
aplicará la equivalencia 
contenida en el artículo
cuarto de la Resolución
No. 012 de 2017</v>
          </cell>
          <cell r="T753" t="str">
            <v>LAURA MARCELA TAMI LEAL</v>
          </cell>
          <cell r="U753" t="str">
            <v>1 1. Ley 80</v>
          </cell>
          <cell r="V753" t="str">
            <v>5 5. Contratación directa</v>
          </cell>
          <cell r="W753" t="str">
            <v>6 6. Otro</v>
          </cell>
          <cell r="X753" t="str">
            <v>Prestar servicios profesionales a la Dirección de Gestión del Conocimiento orientados a la actualización e implementación de procesos y procedimientos conducentes al análisis y gestión de la información del Observatorio de Mujeres y Equidad de Género - OMEG. pc 671</v>
          </cell>
          <cell r="Y753">
            <v>44978</v>
          </cell>
          <cell r="Z753">
            <v>44980</v>
          </cell>
          <cell r="AA753">
            <v>45291</v>
          </cell>
          <cell r="AB753" t="str">
            <v>MESES</v>
          </cell>
          <cell r="AC753">
            <v>10.366666666666667</v>
          </cell>
          <cell r="AD753" t="str">
            <v>DIAS</v>
          </cell>
          <cell r="AE753">
            <v>311</v>
          </cell>
          <cell r="AF753" t="str">
            <v>https://community.secop.gov.co/Public/Tendering/OpportunityDetail/Index?noticeUID=CO1.NTC.4048851&amp;isFromPublicArea=True&amp;isModal=False</v>
          </cell>
          <cell r="AG753">
            <v>44978</v>
          </cell>
          <cell r="AH753" t="str">
            <v>1 1. Inversión</v>
          </cell>
          <cell r="AI753" t="str">
            <v>O23011605530000007668</v>
          </cell>
          <cell r="AJ753">
            <v>549</v>
          </cell>
          <cell r="AK753">
            <v>44930</v>
          </cell>
          <cell r="AL753">
            <v>99029124</v>
          </cell>
          <cell r="AM753">
            <v>813</v>
          </cell>
          <cell r="AN753">
            <v>44978</v>
          </cell>
          <cell r="AO753">
            <v>86650484</v>
          </cell>
          <cell r="AP753" t="str">
            <v>Interno</v>
          </cell>
          <cell r="AQ753" t="str">
            <v>Angie Paola Mesa Rojas</v>
          </cell>
          <cell r="AR753" t="str">
            <v>Directora de Gestión del Conocimiento</v>
          </cell>
          <cell r="AS753" t="str">
            <v>Dirección de Gestión del Conocimiento</v>
          </cell>
          <cell r="AT753"/>
          <cell r="AU753">
            <v>86650484</v>
          </cell>
        </row>
        <row r="754">
          <cell r="A754">
            <v>740</v>
          </cell>
          <cell r="B754">
            <v>740</v>
          </cell>
          <cell r="C754" t="str">
            <v>CD-PS-751-2023</v>
          </cell>
          <cell r="D754">
            <v>993</v>
          </cell>
          <cell r="E754" t="str">
            <v>SECOPII</v>
          </cell>
          <cell r="F754" t="str">
            <v>Contratos</v>
          </cell>
          <cell r="G754" t="str">
            <v>17 17. Contrato de Prestación de Servicios</v>
          </cell>
          <cell r="H754" t="str">
            <v xml:space="preserve">31 31-Servicios Profesionales </v>
          </cell>
          <cell r="I754" t="str">
            <v>RUBI MARYORI TISOY BONILLA</v>
          </cell>
          <cell r="J754">
            <v>1069744426</v>
          </cell>
          <cell r="K754" t="str">
            <v>23/08/1993</v>
          </cell>
          <cell r="L754"/>
          <cell r="M754"/>
          <cell r="N754" t="str">
            <v>3 3. Único Contratista</v>
          </cell>
          <cell r="O754" t="str">
            <v>COLOMBIA</v>
          </cell>
          <cell r="P754" t="str">
            <v>CUNDINAMARCA</v>
          </cell>
          <cell r="Q754" t="str">
            <v>FUSAGASUGA</v>
          </cell>
          <cell r="R754" t="str">
            <v xml:space="preserve">Psicologa 
Especialista en psicologia forense y criminal </v>
          </cell>
          <cell r="S754" t="str">
            <v>Título Profesional, con
tarjeta profesional cuando 
sea aplicable en las 
disciplinas académicas del
núcleo básico del
conocimiento (NBC) de:
Psicología; Sociología, 
Trabajo Social y afines
Mínimo veinticinco (25)
meses de experiencia
profesional, y abordaje de 6 
meses mínimo de trabajo 
con comunidades étnicas. 
Dos (2) años de 
experiencia por Título de 
Postgrado en la 
Modalidad de 
Especialización por, esto 
según lo establecido en 
la Resolución 0012 del 
12 de enero de 2017 y de 
ser necesario.</v>
          </cell>
          <cell r="T754" t="str">
            <v>LAURA MARCELA TAMI LEAL</v>
          </cell>
          <cell r="U754" t="str">
            <v>1 1. Ley 80</v>
          </cell>
          <cell r="V754" t="str">
            <v>5 5. Contratación directa</v>
          </cell>
          <cell r="W754" t="str">
            <v>6 6. Otro</v>
          </cell>
          <cell r="X754" t="str">
            <v>Prestar servicios profesionales a la Dirección de Territorialización de Derechos y Participación  para apoyar la gestión social derivada de las acciones de la Secretaría Distrital de la Mujer en estrategias de participación, así como en las acciones de acompañamiento asociadas a la promoción y fortalecimiento de los liderazgos de las mujeres en las áreas rurales de Bogotá. pc 993</v>
          </cell>
          <cell r="Y754">
            <v>44978</v>
          </cell>
          <cell r="Z754">
            <v>44980</v>
          </cell>
          <cell r="AA754">
            <v>45291</v>
          </cell>
          <cell r="AB754" t="str">
            <v>MESES</v>
          </cell>
          <cell r="AC754">
            <v>10.366666666666667</v>
          </cell>
          <cell r="AD754" t="str">
            <v>DIAS</v>
          </cell>
          <cell r="AE754">
            <v>311</v>
          </cell>
          <cell r="AF754" t="str">
            <v>https://community.secop.gov.co/Public/Tendering/OpportunityDetail/Index?noticeUID=CO1.NTC.4049332&amp;isFromPublicArea=True&amp;isModal=False</v>
          </cell>
          <cell r="AG754">
            <v>44978</v>
          </cell>
          <cell r="AH754" t="str">
            <v>1 1. Inversión</v>
          </cell>
          <cell r="AI754" t="str">
            <v>O23011605510000007676</v>
          </cell>
          <cell r="AJ754">
            <v>468</v>
          </cell>
          <cell r="AK754">
            <v>44930</v>
          </cell>
          <cell r="AL754">
            <v>58300000</v>
          </cell>
          <cell r="AM754">
            <v>823</v>
          </cell>
          <cell r="AN754">
            <v>44979</v>
          </cell>
          <cell r="AO754">
            <v>58300000</v>
          </cell>
          <cell r="AP754" t="str">
            <v>Interno</v>
          </cell>
          <cell r="AQ754" t="str">
            <v>Marcela Enciso Gaitan</v>
          </cell>
          <cell r="AR754" t="str">
            <v>Directora de Territorialización de Derechos y Participación</v>
          </cell>
          <cell r="AS754" t="str">
            <v>Dirección de Territorialización de Derechos y Participación</v>
          </cell>
          <cell r="AT754"/>
          <cell r="AU754">
            <v>58300000</v>
          </cell>
        </row>
        <row r="755">
          <cell r="A755">
            <v>741</v>
          </cell>
          <cell r="B755">
            <v>741</v>
          </cell>
          <cell r="C755" t="str">
            <v>CD-PS-752-2023</v>
          </cell>
          <cell r="D755">
            <v>523</v>
          </cell>
          <cell r="E755" t="str">
            <v>SECOPII</v>
          </cell>
          <cell r="F755" t="str">
            <v>Contratos</v>
          </cell>
          <cell r="G755" t="str">
            <v>17 17. Contrato de Prestación de Servicios</v>
          </cell>
          <cell r="H755" t="str">
            <v xml:space="preserve">31 31-Servicios Profesionales </v>
          </cell>
          <cell r="I755" t="str">
            <v>CLAUDIA MARCELA BETANCOURT LOZANO</v>
          </cell>
          <cell r="J755">
            <v>1026274362</v>
          </cell>
          <cell r="K755" t="str">
            <v>31/12/1969</v>
          </cell>
          <cell r="L755"/>
          <cell r="M755"/>
          <cell r="N755" t="str">
            <v>3 3. Único Contratista</v>
          </cell>
          <cell r="O755" t="str">
            <v>COLOMBIA</v>
          </cell>
          <cell r="P755" t="str">
            <v>VALLE DEL CAUCA</v>
          </cell>
          <cell r="Q755" t="str">
            <v>CALI</v>
          </cell>
          <cell r="R755" t="str">
            <v>ABOGADA</v>
          </cell>
          <cell r="S755"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55" t="str">
            <v>LAURA MARCELA TAMI LEAL</v>
          </cell>
          <cell r="U755" t="str">
            <v>1 1. Ley 80</v>
          </cell>
          <cell r="V755" t="str">
            <v>5 5. Contratación directa</v>
          </cell>
          <cell r="W755" t="str">
            <v>6 6. Otro</v>
          </cell>
          <cell r="X755" t="str">
            <v>Prestar servicios profesionales para la orientación y atención jurídica que se brindará en el Sistema Distrital de Cuidado en el marco de la estrategia de cuidado a cuidadoras. PC523</v>
          </cell>
          <cell r="Y755">
            <v>44978</v>
          </cell>
          <cell r="Z755">
            <v>44979</v>
          </cell>
          <cell r="AA755">
            <v>45291</v>
          </cell>
          <cell r="AB755" t="str">
            <v>MESES</v>
          </cell>
          <cell r="AC755">
            <v>10.4</v>
          </cell>
          <cell r="AD755" t="str">
            <v>DIAS</v>
          </cell>
          <cell r="AE755">
            <v>312</v>
          </cell>
          <cell r="AF755" t="str">
            <v>https://community.secop.gov.co/Public/Tendering/OpportunityDetail/Index?noticeUID=CO1.NTC.4049945&amp;isFromPublicArea=True&amp;isModal=False</v>
          </cell>
          <cell r="AG755">
            <v>44978</v>
          </cell>
          <cell r="AH755" t="str">
            <v>1 1. Inversión</v>
          </cell>
          <cell r="AI755" t="str">
            <v>O23011601060000007718</v>
          </cell>
          <cell r="AJ755">
            <v>480</v>
          </cell>
          <cell r="AK755">
            <v>44930</v>
          </cell>
          <cell r="AL755">
            <v>59225000</v>
          </cell>
          <cell r="AM755">
            <v>818</v>
          </cell>
          <cell r="AN755">
            <v>44979</v>
          </cell>
          <cell r="AO755">
            <v>56650000</v>
          </cell>
          <cell r="AP755" t="str">
            <v>Interno</v>
          </cell>
          <cell r="AQ755" t="str">
            <v>Luz Angela Ramirez Salgado</v>
          </cell>
          <cell r="AR755" t="str">
            <v>Directora del Sistema de Cuidado</v>
          </cell>
          <cell r="AS755" t="str">
            <v>Dirección del Sistema de Cuidado</v>
          </cell>
          <cell r="AT755"/>
          <cell r="AU755">
            <v>56650000</v>
          </cell>
        </row>
        <row r="756">
          <cell r="A756">
            <v>742</v>
          </cell>
          <cell r="B756">
            <v>742</v>
          </cell>
          <cell r="C756" t="str">
            <v>CD-PS-753-2023</v>
          </cell>
          <cell r="D756">
            <v>519</v>
          </cell>
          <cell r="E756" t="str">
            <v>SECOPII</v>
          </cell>
          <cell r="F756" t="str">
            <v>Contratos</v>
          </cell>
          <cell r="G756" t="str">
            <v>17 17. Contrato de Prestación de Servicios</v>
          </cell>
          <cell r="H756" t="str">
            <v xml:space="preserve">31 31-Servicios Profesionales </v>
          </cell>
          <cell r="I756" t="str">
            <v>DEYSI GINETH BARAJAS ARBELAEZ</v>
          </cell>
          <cell r="J756">
            <v>1010204008</v>
          </cell>
          <cell r="K756" t="str">
            <v>19/09/1992</v>
          </cell>
          <cell r="L756"/>
          <cell r="M756"/>
          <cell r="N756" t="str">
            <v>3 3. Único Contratista</v>
          </cell>
          <cell r="O756" t="str">
            <v xml:space="preserve">COLOMBIA </v>
          </cell>
          <cell r="P756" t="str">
            <v xml:space="preserve">BOGOTÁ </v>
          </cell>
          <cell r="Q756" t="str">
            <v>BOGOTÁ</v>
          </cell>
          <cell r="R756" t="str">
            <v>ABOGADA
ESPECIALIZACION EN DERECHO DE FAMILIA</v>
          </cell>
          <cell r="S756"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56" t="str">
            <v>LAURA MARCELA TAMI LEAL</v>
          </cell>
          <cell r="U756" t="str">
            <v>1 1. Ley 80</v>
          </cell>
          <cell r="V756" t="str">
            <v>5 5. Contratación directa</v>
          </cell>
          <cell r="W756" t="str">
            <v>6 6. Otro</v>
          </cell>
          <cell r="X756" t="str">
            <v>Prestar servicios profesionales para la orientación y atención jurídica que se brindará en el Sistema Distrital de Cuidado en el marco de la estrategia de cuidado a cuidadoras. PC519</v>
          </cell>
          <cell r="Y756">
            <v>44978</v>
          </cell>
          <cell r="Z756">
            <v>44979</v>
          </cell>
          <cell r="AA756">
            <v>45291</v>
          </cell>
          <cell r="AB756" t="str">
            <v>MESES</v>
          </cell>
          <cell r="AC756">
            <v>10.4</v>
          </cell>
          <cell r="AD756" t="str">
            <v>DIAS</v>
          </cell>
          <cell r="AE756">
            <v>312</v>
          </cell>
          <cell r="AF756" t="str">
            <v>https://community.secop.gov.co/Public/Tendering/OpportunityDetail/Index?noticeUID=CO1.NTC.4049945&amp;isFromPublicArea=True&amp;isModal=False</v>
          </cell>
          <cell r="AG756">
            <v>44978</v>
          </cell>
          <cell r="AH756" t="str">
            <v>1 1. Inversión</v>
          </cell>
          <cell r="AI756" t="str">
            <v>O23011601060000007718</v>
          </cell>
          <cell r="AJ756">
            <v>476</v>
          </cell>
          <cell r="AK756">
            <v>44930</v>
          </cell>
          <cell r="AL756">
            <v>59225000</v>
          </cell>
          <cell r="AM756">
            <v>822</v>
          </cell>
          <cell r="AN756">
            <v>44979</v>
          </cell>
          <cell r="AO756">
            <v>56650000</v>
          </cell>
          <cell r="AP756" t="str">
            <v>Interno</v>
          </cell>
          <cell r="AQ756" t="str">
            <v>Luz Angela Ramirez Salgado</v>
          </cell>
          <cell r="AR756" t="str">
            <v>Directora del Sistema de Cuidado</v>
          </cell>
          <cell r="AS756" t="str">
            <v>Dirección del Sistema de Cuidado</v>
          </cell>
          <cell r="AT756"/>
          <cell r="AU756">
            <v>56650000</v>
          </cell>
        </row>
        <row r="757">
          <cell r="A757">
            <v>743</v>
          </cell>
          <cell r="B757">
            <v>743</v>
          </cell>
          <cell r="C757" t="str">
            <v>CD-PS-754-2023</v>
          </cell>
          <cell r="D757">
            <v>581</v>
          </cell>
          <cell r="E757" t="str">
            <v>SECOPII</v>
          </cell>
          <cell r="F757" t="str">
            <v>Contratos</v>
          </cell>
          <cell r="G757" t="str">
            <v>17 17. Contrato de Prestación de Servicios</v>
          </cell>
          <cell r="H757" t="str">
            <v xml:space="preserve">31 31-Servicios Profesionales </v>
          </cell>
          <cell r="I757" t="str">
            <v>CLAUDIA PATRICIA GONZALEZ PERLAZA</v>
          </cell>
          <cell r="J757">
            <v>1022986971</v>
          </cell>
          <cell r="K757" t="str">
            <v>24/06/1993</v>
          </cell>
          <cell r="L757"/>
          <cell r="M757"/>
          <cell r="N757" t="str">
            <v>3 3. Único Contratista</v>
          </cell>
          <cell r="O757" t="str">
            <v xml:space="preserve">COLOMBIA </v>
          </cell>
          <cell r="P757" t="str">
            <v xml:space="preserve">BOGOTÁ </v>
          </cell>
          <cell r="Q757" t="str">
            <v>BOGOTÁ</v>
          </cell>
          <cell r="R757" t="str">
            <v>LICENCIADA EN EDUCACION INFANTIL</v>
          </cell>
          <cell r="S757" t="str">
            <v>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Circular 0019 de 
2022 y la Resolución 
No. 012 de 2017.</v>
          </cell>
          <cell r="T757" t="str">
            <v>LAURA MARCELA TAMI LEAL</v>
          </cell>
          <cell r="U757" t="str">
            <v>1 1. Ley 80</v>
          </cell>
          <cell r="V757" t="str">
            <v>5 5. Contratación directa</v>
          </cell>
          <cell r="W757" t="str">
            <v>6 6. Otro</v>
          </cell>
          <cell r="X757" t="str">
            <v>Prestar servicios profesionales para apoyar la dinamización de espacios desconexión o descanso en el marco de la Estrategia de Cuidado a Cuidadoras y con enfoque étnico. PC581</v>
          </cell>
          <cell r="Y757">
            <v>44978</v>
          </cell>
          <cell r="Z757">
            <v>44979</v>
          </cell>
          <cell r="AA757">
            <v>45291</v>
          </cell>
          <cell r="AB757" t="str">
            <v>MESES</v>
          </cell>
          <cell r="AC757">
            <v>10.4</v>
          </cell>
          <cell r="AD757" t="str">
            <v>DIAS</v>
          </cell>
          <cell r="AE757">
            <v>312</v>
          </cell>
          <cell r="AF757" t="str">
            <v>https://community.secop.gov.co/Public/Tendering/OpportunityDetail/Index?noticeUID=CO1.NTC.4052716&amp;isFromPublicArea=True&amp;isModal=False</v>
          </cell>
          <cell r="AG757">
            <v>44978</v>
          </cell>
          <cell r="AH757" t="str">
            <v>1 1. Inversión</v>
          </cell>
          <cell r="AI757" t="str">
            <v>O23011601060000007718</v>
          </cell>
          <cell r="AJ757">
            <v>613</v>
          </cell>
          <cell r="AK757">
            <v>44930</v>
          </cell>
          <cell r="AL757">
            <v>59225000</v>
          </cell>
          <cell r="AM757">
            <v>824</v>
          </cell>
          <cell r="AN757">
            <v>44979</v>
          </cell>
          <cell r="AO757">
            <v>56650000</v>
          </cell>
          <cell r="AP757" t="str">
            <v>Interno</v>
          </cell>
          <cell r="AQ757" t="str">
            <v>Luz Angela Ramirez Salgado</v>
          </cell>
          <cell r="AR757" t="str">
            <v>Directora del Sistema de Cuidado</v>
          </cell>
          <cell r="AS757" t="str">
            <v>Dirección del Sistema de Cuidado</v>
          </cell>
          <cell r="AT757"/>
          <cell r="AU757">
            <v>56650000</v>
          </cell>
        </row>
        <row r="758">
          <cell r="A758">
            <v>744</v>
          </cell>
          <cell r="B758">
            <v>744</v>
          </cell>
          <cell r="C758" t="str">
            <v>CD-PS-755-2023</v>
          </cell>
          <cell r="D758">
            <v>747</v>
          </cell>
          <cell r="E758" t="str">
            <v>SECOPII</v>
          </cell>
          <cell r="F758" t="str">
            <v>Contratos</v>
          </cell>
          <cell r="G758" t="str">
            <v>17 17. Contrato de Prestación de Servicios</v>
          </cell>
          <cell r="H758" t="str">
            <v xml:space="preserve">31 31-Servicios Profesionales </v>
          </cell>
          <cell r="I758" t="str">
            <v>ANGELICA  RODRIGUEZ CARDONA</v>
          </cell>
          <cell r="J758">
            <v>1032411381</v>
          </cell>
          <cell r="K758" t="str">
            <v>07/04/1988</v>
          </cell>
          <cell r="L758"/>
          <cell r="M758"/>
          <cell r="N758" t="str">
            <v>3 3. Único Contratista</v>
          </cell>
          <cell r="O758" t="str">
            <v>COLOMBIA</v>
          </cell>
          <cell r="P758" t="str">
            <v>CUNDINAMARCA</v>
          </cell>
          <cell r="Q758" t="str">
            <v>BOGOTÁ</v>
          </cell>
          <cell r="R758" t="str">
            <v>PSICOLOGA</v>
          </cell>
          <cell r="S758" t="str">
            <v>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v>
          </cell>
          <cell r="T758" t="str">
            <v>LAURA MARCELA TAMI LEAL</v>
          </cell>
          <cell r="U758" t="str">
            <v>1 1. Ley 80</v>
          </cell>
          <cell r="V758" t="str">
            <v>5 5. Contratación directa</v>
          </cell>
          <cell r="W758" t="str">
            <v>6 6. Otro</v>
          </cell>
          <cell r="X758" t="str">
            <v>Prestar servicios profesionales para adelantar acciones de preparación, facilitación, desarrollo de ciclos e implementación y seguimiento del componente Escuela de Formación Política pc 747</v>
          </cell>
          <cell r="Y758">
            <v>44978</v>
          </cell>
          <cell r="Z758">
            <v>44980</v>
          </cell>
          <cell r="AA758">
            <v>45291</v>
          </cell>
          <cell r="AB758" t="str">
            <v>MESES</v>
          </cell>
          <cell r="AC758">
            <v>10.366666666666667</v>
          </cell>
          <cell r="AD758" t="str">
            <v>DIAS</v>
          </cell>
          <cell r="AE758">
            <v>311</v>
          </cell>
          <cell r="AF758" t="str">
            <v>https://community.secop.gov.co/Public/Tendering/OpportunityDetail/Index?noticeUID=CO1.NTC.4051233&amp;isFromPublicArea=True&amp;isModal=False</v>
          </cell>
          <cell r="AG758">
            <v>44978</v>
          </cell>
          <cell r="AH758" t="str">
            <v>1 1. Inversión</v>
          </cell>
          <cell r="AI758" t="str">
            <v>O23011605510000007676</v>
          </cell>
          <cell r="AJ758">
            <v>453</v>
          </cell>
          <cell r="AK758">
            <v>44930</v>
          </cell>
          <cell r="AL758">
            <v>75921300</v>
          </cell>
          <cell r="AM758">
            <v>817</v>
          </cell>
          <cell r="AN758">
            <v>44979</v>
          </cell>
          <cell r="AO758">
            <v>75921300</v>
          </cell>
          <cell r="AP758" t="str">
            <v>Interno</v>
          </cell>
          <cell r="AQ758" t="str">
            <v>Marcela Enciso Gaitan</v>
          </cell>
          <cell r="AR758" t="str">
            <v>Directora de Territorialización de Derechos y Participación</v>
          </cell>
          <cell r="AS758" t="str">
            <v>Dirección de Territorialización de Derechos y Participación</v>
          </cell>
          <cell r="AT758"/>
          <cell r="AU758">
            <v>75921300</v>
          </cell>
        </row>
        <row r="759">
          <cell r="A759">
            <v>745</v>
          </cell>
          <cell r="B759">
            <v>745</v>
          </cell>
          <cell r="C759" t="str">
            <v>CD-PS-756-2023</v>
          </cell>
          <cell r="D759">
            <v>163</v>
          </cell>
          <cell r="E759" t="str">
            <v>SECOPII</v>
          </cell>
          <cell r="F759" t="str">
            <v>Contratos</v>
          </cell>
          <cell r="G759" t="str">
            <v>17 17. Contrato de Prestación de Servicios</v>
          </cell>
          <cell r="H759" t="str">
            <v xml:space="preserve">31 31-Servicios Profesionales </v>
          </cell>
          <cell r="I759" t="str">
            <v>ANGELA MILENA CABRA SIERRA</v>
          </cell>
          <cell r="J759">
            <v>67026914</v>
          </cell>
          <cell r="K759" t="str">
            <v>08/06/1982</v>
          </cell>
          <cell r="L759"/>
          <cell r="M759"/>
          <cell r="N759" t="str">
            <v>3 3. Único Contratista</v>
          </cell>
          <cell r="O759" t="str">
            <v xml:space="preserve">COLOMBIA </v>
          </cell>
          <cell r="P759" t="str">
            <v xml:space="preserve">BOYACA </v>
          </cell>
          <cell r="Q759" t="str">
            <v>CHIQUINQUIRA</v>
          </cell>
          <cell r="R759" t="str">
            <v>ABOGADA ESPECIALIZADA  EN DERECHO ADMINISTRATIVA ESPECIALIZADA EN DERECHO PENAL Y CRIMINOLOGIA MAESTRIA EN DERECHO PROCESAL</v>
          </cell>
          <cell r="S759"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759" t="str">
            <v>LAURA MARCELA TAMI LEAL</v>
          </cell>
          <cell r="U759" t="str">
            <v>1 1. Ley 80</v>
          </cell>
          <cell r="V759" t="str">
            <v>5 5. Contratación directa</v>
          </cell>
          <cell r="W759" t="str">
            <v>6 6. Otro</v>
          </cell>
          <cell r="X759" t="str">
            <v>Prestar los servicios profesionales para representar jurídicamente a mujeres víctimas de violencias ante instancias judiciales y/o administrativas, en el marco de la Estrategia de Justicia de Género. PC 163</v>
          </cell>
          <cell r="Y759">
            <v>44978</v>
          </cell>
          <cell r="Z759">
            <v>44979</v>
          </cell>
          <cell r="AA759">
            <v>45291</v>
          </cell>
          <cell r="AB759" t="str">
            <v>MESES</v>
          </cell>
          <cell r="AC759">
            <v>10.4</v>
          </cell>
          <cell r="AD759" t="str">
            <v>DIAS</v>
          </cell>
          <cell r="AE759">
            <v>312</v>
          </cell>
          <cell r="AF759" t="str">
            <v>https://community.secop.gov.co/Public/Tendering/OpportunityDetail/Index?noticeUID=CO1.NTC.4051194&amp;isFromPublicArea=True&amp;isModal=False</v>
          </cell>
          <cell r="AG759">
            <v>44978</v>
          </cell>
          <cell r="AH759" t="str">
            <v>1 1. Inversión</v>
          </cell>
          <cell r="AI759" t="str">
            <v>O23011603400000007672</v>
          </cell>
          <cell r="AJ759">
            <v>834</v>
          </cell>
          <cell r="AK759">
            <v>44930</v>
          </cell>
          <cell r="AL759">
            <v>66444000</v>
          </cell>
          <cell r="AM759">
            <v>819</v>
          </cell>
          <cell r="AN759">
            <v>44979</v>
          </cell>
          <cell r="AO759">
            <v>66444000</v>
          </cell>
          <cell r="AP759" t="str">
            <v>Interno</v>
          </cell>
          <cell r="AQ759" t="str">
            <v>Lisa Cristina Gomez Camargo</v>
          </cell>
          <cell r="AR759" t="str">
            <v>Subsecretaria de Fortalecimiento de Capacidades y Oportunidades</v>
          </cell>
          <cell r="AS759" t="str">
            <v>Subsecretaría de Fortalecimiento de Capacidades y Oportunidades</v>
          </cell>
          <cell r="AT759"/>
          <cell r="AU759">
            <v>66444000</v>
          </cell>
        </row>
        <row r="760">
          <cell r="A760">
            <v>746</v>
          </cell>
          <cell r="B760">
            <v>746</v>
          </cell>
          <cell r="C760" t="str">
            <v>CD-PS-757-2023</v>
          </cell>
          <cell r="D760">
            <v>545</v>
          </cell>
          <cell r="E760" t="str">
            <v>SECOPII</v>
          </cell>
          <cell r="F760" t="str">
            <v>Contratos</v>
          </cell>
          <cell r="G760" t="str">
            <v>17 17. Contrato de Prestación de Servicios</v>
          </cell>
          <cell r="H760" t="str">
            <v xml:space="preserve">31 31-Servicios Profesionales </v>
          </cell>
          <cell r="I760" t="str">
            <v>JENY PAOLA FUQUENE SALAS</v>
          </cell>
          <cell r="J760">
            <v>1030578775</v>
          </cell>
          <cell r="K760" t="str">
            <v>18/08/1990</v>
          </cell>
          <cell r="L760"/>
          <cell r="M760"/>
          <cell r="N760" t="str">
            <v>3 3. Único Contratista</v>
          </cell>
          <cell r="O760" t="str">
            <v>COLOMBIA</v>
          </cell>
          <cell r="P760" t="str">
            <v>BOGOTÁ</v>
          </cell>
          <cell r="Q760" t="str">
            <v>BOGOTÁ</v>
          </cell>
          <cell r="R760" t="str">
            <v xml:space="preserve">Trabajo Social </v>
          </cell>
          <cell r="S760"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760" t="str">
            <v>LAURA MARCELA TAMI LEAL</v>
          </cell>
          <cell r="U760" t="str">
            <v>1 1. Ley 80</v>
          </cell>
          <cell r="V760" t="str">
            <v>5 5. Contratación directa</v>
          </cell>
          <cell r="W760" t="str">
            <v>6 6. Otro</v>
          </cell>
          <cell r="X760" t="str">
            <v>Prestar servicios profesionales para apoyar la consolidación de la Estrategia de Cambio Cultural del Sistema Distrital de Cuidado. PC545</v>
          </cell>
          <cell r="Y760">
            <v>44978</v>
          </cell>
          <cell r="Z760">
            <v>44981</v>
          </cell>
          <cell r="AA760">
            <v>45291</v>
          </cell>
          <cell r="AB760" t="str">
            <v>MESES</v>
          </cell>
          <cell r="AC760">
            <v>10.333333333333334</v>
          </cell>
          <cell r="AD760" t="str">
            <v>DIAS</v>
          </cell>
          <cell r="AE760">
            <v>310</v>
          </cell>
          <cell r="AF760" t="str">
            <v>https://community.secop.gov.co/Public/Tendering/OpportunityDetail/Index?noticeUID=CO1.NTC.4052788&amp;isFromPublicArea=True&amp;isModal=False</v>
          </cell>
          <cell r="AG760">
            <v>44978</v>
          </cell>
          <cell r="AH760" t="str">
            <v>1 1. Inversión</v>
          </cell>
          <cell r="AI760" t="str">
            <v>O23011601060000007718</v>
          </cell>
          <cell r="AJ760">
            <v>508</v>
          </cell>
          <cell r="AK760">
            <v>44930</v>
          </cell>
          <cell r="AL760">
            <v>47380000</v>
          </cell>
          <cell r="AM760">
            <v>829</v>
          </cell>
          <cell r="AN760">
            <v>44979</v>
          </cell>
          <cell r="AO760">
            <v>45320000</v>
          </cell>
          <cell r="AP760" t="str">
            <v>Interno</v>
          </cell>
          <cell r="AQ760" t="str">
            <v>Luz Angela Ramirez Salgado</v>
          </cell>
          <cell r="AR760" t="str">
            <v>Directora del Sistema de Cuidado</v>
          </cell>
          <cell r="AS760" t="str">
            <v>Dirección del Sistema de Cuidado</v>
          </cell>
          <cell r="AT760"/>
          <cell r="AU760">
            <v>45320000</v>
          </cell>
        </row>
        <row r="761">
          <cell r="A761">
            <v>747</v>
          </cell>
          <cell r="B761">
            <v>747</v>
          </cell>
          <cell r="C761" t="str">
            <v>CD-PS-758-2023</v>
          </cell>
          <cell r="D761">
            <v>959</v>
          </cell>
          <cell r="E761" t="str">
            <v>SECOPII</v>
          </cell>
          <cell r="F761" t="str">
            <v>Contratos</v>
          </cell>
          <cell r="G761" t="str">
            <v>17 17. Contrato de Prestación de Servicios</v>
          </cell>
          <cell r="H761" t="str">
            <v xml:space="preserve">31 31-Servicios Profesionales </v>
          </cell>
          <cell r="I761" t="str">
            <v>SARA XIMENA CASTRO ZALDUA</v>
          </cell>
          <cell r="J761">
            <v>1018497672</v>
          </cell>
          <cell r="K761" t="str">
            <v>28/09/1997</v>
          </cell>
          <cell r="L761"/>
          <cell r="M761"/>
          <cell r="N761" t="str">
            <v>3 3. Único Contratista</v>
          </cell>
          <cell r="O761" t="str">
            <v xml:space="preserve">COLOMBIA </v>
          </cell>
          <cell r="P761" t="str">
            <v>BOGOTÁ</v>
          </cell>
          <cell r="Q761" t="str">
            <v>BOGOTÁ</v>
          </cell>
          <cell r="R761" t="str">
            <v>abogada
ESPECIALISTA EN DERECHO CONSTITUCIONAL</v>
          </cell>
          <cell r="S761"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61" t="str">
            <v>LAURA MARCELA TAMI LEAL</v>
          </cell>
          <cell r="U761" t="str">
            <v>1 1. Ley 80</v>
          </cell>
          <cell r="V761" t="str">
            <v>5 5. Contratación directa</v>
          </cell>
          <cell r="W761" t="str">
            <v>6 6. Otro</v>
          </cell>
          <cell r="X761" t="str">
            <v>Prestar servicios profesionales para la orientación y atención jurídica que se brindará en el Sistema Distrital de Cuidado en el marco de la estrategia de cuidado a cuidadoras. PC959</v>
          </cell>
          <cell r="Y761">
            <v>44978</v>
          </cell>
          <cell r="Z761">
            <v>44981</v>
          </cell>
          <cell r="AA761">
            <v>45291</v>
          </cell>
          <cell r="AB761" t="str">
            <v>MESES</v>
          </cell>
          <cell r="AC761">
            <v>10.333333333333334</v>
          </cell>
          <cell r="AD761" t="str">
            <v>DIAS</v>
          </cell>
          <cell r="AE761">
            <v>310</v>
          </cell>
          <cell r="AF761" t="str">
            <v>https://community.secop.gov.co/Public/Tendering/OpportunityDetail/Index?noticeUID=CO1.NTC.4053902&amp;isFromPublicArea=True&amp;isModal=False</v>
          </cell>
          <cell r="AG761">
            <v>44978</v>
          </cell>
          <cell r="AH761" t="str">
            <v>1 1. Inversión</v>
          </cell>
          <cell r="AI761" t="str">
            <v>O23011601060000007718</v>
          </cell>
          <cell r="AJ761">
            <v>768</v>
          </cell>
          <cell r="AK761">
            <v>44930</v>
          </cell>
          <cell r="AL761">
            <v>59225000</v>
          </cell>
          <cell r="AM761">
            <v>827</v>
          </cell>
          <cell r="AN761">
            <v>44979</v>
          </cell>
          <cell r="AO761">
            <v>56650000</v>
          </cell>
          <cell r="AP761" t="str">
            <v>Interno</v>
          </cell>
          <cell r="AQ761" t="str">
            <v>Luz Angela Ramirez Salgado</v>
          </cell>
          <cell r="AR761" t="str">
            <v>Directora del Sistema de Cuidado</v>
          </cell>
          <cell r="AS761" t="str">
            <v>Dirección del Sistema de Cuidado</v>
          </cell>
          <cell r="AT761"/>
          <cell r="AU761">
            <v>56650000</v>
          </cell>
        </row>
        <row r="762">
          <cell r="A762">
            <v>748</v>
          </cell>
          <cell r="B762">
            <v>748</v>
          </cell>
          <cell r="C762" t="str">
            <v>CD-PS-759-2023</v>
          </cell>
          <cell r="D762">
            <v>538</v>
          </cell>
          <cell r="E762" t="str">
            <v>SECOPII</v>
          </cell>
          <cell r="F762" t="str">
            <v>Contratos</v>
          </cell>
          <cell r="G762" t="str">
            <v>17 17. Contrato de Prestación de Servicios</v>
          </cell>
          <cell r="H762" t="str">
            <v xml:space="preserve">31 31-Servicios Profesionales </v>
          </cell>
          <cell r="I762" t="str">
            <v>MAIRA ALEJANDRA MAYORGA BAUTISTA</v>
          </cell>
          <cell r="J762">
            <v>1031132636</v>
          </cell>
          <cell r="K762" t="str">
            <v>16/06/1991</v>
          </cell>
          <cell r="L762"/>
          <cell r="M762"/>
          <cell r="N762" t="str">
            <v>3 3. Único Contratista</v>
          </cell>
          <cell r="O762" t="str">
            <v>COLOMBIA</v>
          </cell>
          <cell r="P762" t="str">
            <v>CUNDINAMARCA</v>
          </cell>
          <cell r="Q762" t="str">
            <v>BOGOTA D.C</v>
          </cell>
          <cell r="R762" t="str">
            <v>SOCIOLOGA ESPECIALISTA EN ACCION SIN DAÑO Y CONSTRUCCIÓN DE PAZ</v>
          </cell>
          <cell r="S762" t="str">
            <v>Perfil Académico:
TP 25-33 ME
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Mínimo treinta
(30) meses de
experiencia o su
equivalencia
Las equivalencias a
las que haya lugar de
acuerdo con lo
establecido en la
Circular 0019 de
2022 y la Resolución
No. 012 de 2017.</v>
          </cell>
          <cell r="T762" t="str">
            <v>LAURA MARCELA TAMI LEAL</v>
          </cell>
          <cell r="U762" t="str">
            <v>1 1. Ley 80</v>
          </cell>
          <cell r="V762" t="str">
            <v>5 5. Contratación directa</v>
          </cell>
          <cell r="W762" t="str">
            <v>6 6. Otro</v>
          </cell>
          <cell r="X762" t="str">
            <v>Prestar servicios profesionales para el desarrollo de insumos, documentos y preparación de materiales que contribuyan a la consolidación de la Estrategia de Cambio Cultural del Sistema Distrital de Cuidado. PC538</v>
          </cell>
          <cell r="Y762">
            <v>44978</v>
          </cell>
          <cell r="Z762">
            <v>44981</v>
          </cell>
          <cell r="AA762">
            <v>45291</v>
          </cell>
          <cell r="AB762" t="str">
            <v>MESES</v>
          </cell>
          <cell r="AC762">
            <v>10.333333333333334</v>
          </cell>
          <cell r="AD762" t="str">
            <v>DIAS</v>
          </cell>
          <cell r="AE762">
            <v>310</v>
          </cell>
          <cell r="AF762" t="str">
            <v>https://community.secop.gov.co/Public/Tendering/OpportunityDetail/Index?noticeUID=CO1.NTC.4054026&amp;isFromPublicArea=True&amp;isModal=False</v>
          </cell>
          <cell r="AG762">
            <v>44978</v>
          </cell>
          <cell r="AH762" t="str">
            <v>1 1. Inversión</v>
          </cell>
          <cell r="AI762" t="str">
            <v>O23011601060000007718</v>
          </cell>
          <cell r="AJ762">
            <v>495</v>
          </cell>
          <cell r="AK762">
            <v>44930</v>
          </cell>
          <cell r="AL762">
            <v>59225000</v>
          </cell>
          <cell r="AM762">
            <v>826</v>
          </cell>
          <cell r="AN762">
            <v>44979</v>
          </cell>
          <cell r="AO762">
            <v>56650000</v>
          </cell>
          <cell r="AP762" t="str">
            <v>Interno</v>
          </cell>
          <cell r="AQ762" t="str">
            <v>Luz Angela Ramirez Salgado</v>
          </cell>
          <cell r="AR762" t="str">
            <v>Directora del Sistema de Cuidado</v>
          </cell>
          <cell r="AS762" t="str">
            <v>Dirección del Sistema de Cuidado</v>
          </cell>
          <cell r="AT762"/>
          <cell r="AU762">
            <v>56650000</v>
          </cell>
        </row>
        <row r="763">
          <cell r="A763">
            <v>749</v>
          </cell>
          <cell r="B763">
            <v>749</v>
          </cell>
          <cell r="C763" t="str">
            <v>CD-PS-760-2023</v>
          </cell>
          <cell r="D763">
            <v>521</v>
          </cell>
          <cell r="E763" t="str">
            <v>SECOPII</v>
          </cell>
          <cell r="F763" t="str">
            <v>Contratos</v>
          </cell>
          <cell r="G763" t="str">
            <v>17 17. Contrato de Prestación de Servicios</v>
          </cell>
          <cell r="H763" t="str">
            <v xml:space="preserve">31 31-Servicios Profesionales </v>
          </cell>
          <cell r="I763" t="str">
            <v>YENIFER LILIAN CASTRO MORA</v>
          </cell>
          <cell r="J763">
            <v>1121863370</v>
          </cell>
          <cell r="K763" t="str">
            <v>03/04/1990</v>
          </cell>
          <cell r="L763"/>
          <cell r="M763"/>
          <cell r="N763" t="str">
            <v>3 3. Único Contratista</v>
          </cell>
          <cell r="O763" t="str">
            <v xml:space="preserve">COLOMBIA </v>
          </cell>
          <cell r="P763" t="str">
            <v xml:space="preserve">META </v>
          </cell>
          <cell r="Q763" t="str">
            <v>VILLAVICENCIO</v>
          </cell>
          <cell r="R763" t="str">
            <v xml:space="preserve">ABOGADA
ESPECIALIZACION EN DERECHO CONSTITUCIONAL </v>
          </cell>
          <cell r="S763"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63" t="str">
            <v>LAURA MARCELA TAMI LEAL</v>
          </cell>
          <cell r="U763" t="str">
            <v>1 1. Ley 80</v>
          </cell>
          <cell r="V763" t="str">
            <v>5 5. Contratación directa</v>
          </cell>
          <cell r="W763" t="str">
            <v>6 6. Otro</v>
          </cell>
          <cell r="X763" t="str">
            <v>Prestar servicios profesionales para la orientación y atención jurídica que se brindará en el Sistema Distrital de Cuidado en el marco de la estrategia de cuidado a cuidadoras. PC521</v>
          </cell>
          <cell r="Y763">
            <v>44979</v>
          </cell>
          <cell r="Z763">
            <v>44981</v>
          </cell>
          <cell r="AA763">
            <v>45291</v>
          </cell>
          <cell r="AB763" t="str">
            <v>MESES</v>
          </cell>
          <cell r="AC763">
            <v>10.333333333333334</v>
          </cell>
          <cell r="AD763" t="str">
            <v>DIAS</v>
          </cell>
          <cell r="AE763">
            <v>310</v>
          </cell>
          <cell r="AF763" t="str">
            <v>https://community.secop.gov.co/Public/Tendering/OpportunityDetail/Index?noticeUID=CO1.NTC.4056986&amp;isFromPublicArea=True&amp;isModal=False</v>
          </cell>
          <cell r="AG763">
            <v>44979</v>
          </cell>
          <cell r="AH763" t="str">
            <v>1 1. Inversión</v>
          </cell>
          <cell r="AI763" t="str">
            <v>O23011601060000007718</v>
          </cell>
          <cell r="AJ763">
            <v>478</v>
          </cell>
          <cell r="AK763">
            <v>44931</v>
          </cell>
          <cell r="AL763">
            <v>59225000</v>
          </cell>
          <cell r="AM763">
            <v>838</v>
          </cell>
          <cell r="AN763">
            <v>44980</v>
          </cell>
          <cell r="AO763">
            <v>56650000</v>
          </cell>
          <cell r="AP763" t="str">
            <v>Interno</v>
          </cell>
          <cell r="AQ763" t="str">
            <v>Luz Angela Ramirez Salgado</v>
          </cell>
          <cell r="AR763" t="str">
            <v>Directora del Sistema de Cuidado</v>
          </cell>
          <cell r="AS763" t="str">
            <v>Dirección del Sistema de Cuidado</v>
          </cell>
          <cell r="AT763"/>
          <cell r="AU763">
            <v>56650000</v>
          </cell>
        </row>
        <row r="764">
          <cell r="A764">
            <v>750</v>
          </cell>
          <cell r="B764">
            <v>750</v>
          </cell>
          <cell r="C764" t="str">
            <v>CD-PS-761-2023</v>
          </cell>
          <cell r="D764">
            <v>556</v>
          </cell>
          <cell r="E764" t="str">
            <v>SECOPII</v>
          </cell>
          <cell r="F764" t="str">
            <v>Contratos</v>
          </cell>
          <cell r="G764" t="str">
            <v>17 17. Contrato de Prestación de Servicios</v>
          </cell>
          <cell r="H764" t="str">
            <v xml:space="preserve">31 31-Servicios Profesionales </v>
          </cell>
          <cell r="I764" t="str">
            <v>MELISSA JANNINE ANIBAL LOPEZ</v>
          </cell>
          <cell r="J764">
            <v>1140876172</v>
          </cell>
          <cell r="K764" t="str">
            <v>04/02/1995</v>
          </cell>
          <cell r="L764"/>
          <cell r="M764"/>
          <cell r="N764" t="str">
            <v>3 3. Único Contratista</v>
          </cell>
          <cell r="O764" t="str">
            <v>COLOMBIA</v>
          </cell>
          <cell r="P764" t="str">
            <v>BOLIVAR</v>
          </cell>
          <cell r="Q764" t="str">
            <v>ACHI</v>
          </cell>
          <cell r="R764" t="str">
            <v>ABOGADA ESPECIALISTA EN DERECHO LABORAL MAGISTER EN DERECHO DEL TRABAJO Y DE LA SEGURIDAD SOCIAL</v>
          </cell>
          <cell r="S764" t="str">
            <v xml:space="preserve">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Mínimo veintiún 
(21) meses de 
experiencia 
profesional o su 
equivalencia. 
Las equivalencias a las 
que haya lugar de 
acuerdo con lo 
establecido en la 
Circular 0019 de 2022
y la Resolución No. 
012 de 2017. </v>
          </cell>
          <cell r="T764" t="str">
            <v>LAURA MARCELA TAMI LEAL</v>
          </cell>
          <cell r="U764" t="str">
            <v>1 1. Ley 80</v>
          </cell>
          <cell r="V764" t="str">
            <v>5 5. Contratación directa</v>
          </cell>
          <cell r="W764" t="str">
            <v>6 6. Otro</v>
          </cell>
          <cell r="X764" t="str">
            <v>Prestar servicios profesionales para apoyar en la articulación de acciones que permitan el adecuado funcionamiento zonal de las manzanas del cuidado . PC556</v>
          </cell>
          <cell r="Y764">
            <v>44979</v>
          </cell>
          <cell r="Z764">
            <v>44980</v>
          </cell>
          <cell r="AA764">
            <v>45291</v>
          </cell>
          <cell r="AB764" t="str">
            <v>MESES</v>
          </cell>
          <cell r="AC764">
            <v>10.366666666666667</v>
          </cell>
          <cell r="AD764" t="str">
            <v>DIAS</v>
          </cell>
          <cell r="AE764">
            <v>311</v>
          </cell>
          <cell r="AF764" t="str">
            <v>https://community.secop.gov.co/Public/Tendering/OpportunityDetail/Index?noticeUID=CO1.NTC.4061228&amp;isFromPublicArea=True&amp;isModal=False</v>
          </cell>
          <cell r="AG764">
            <v>44979</v>
          </cell>
          <cell r="AH764" t="str">
            <v>1 1. Inversión</v>
          </cell>
          <cell r="AI764" t="str">
            <v>O23011601060000007718</v>
          </cell>
          <cell r="AJ764">
            <v>532</v>
          </cell>
          <cell r="AK764">
            <v>44931</v>
          </cell>
          <cell r="AL764">
            <v>82915000</v>
          </cell>
          <cell r="AM764">
            <v>842</v>
          </cell>
          <cell r="AN764">
            <v>44980</v>
          </cell>
          <cell r="AO764">
            <v>79310000</v>
          </cell>
          <cell r="AP764" t="str">
            <v>Interno</v>
          </cell>
          <cell r="AQ764" t="str">
            <v>Luz Angela Ramirez Salgado</v>
          </cell>
          <cell r="AR764" t="str">
            <v>Directora del Sistema de Cuidado</v>
          </cell>
          <cell r="AS764" t="str">
            <v>Dirección del Sistema de Cuidado</v>
          </cell>
          <cell r="AT764"/>
          <cell r="AU764">
            <v>79310000</v>
          </cell>
        </row>
        <row r="765">
          <cell r="A765">
            <v>751</v>
          </cell>
          <cell r="B765">
            <v>751</v>
          </cell>
          <cell r="C765" t="str">
            <v>CD-PS-762-2023</v>
          </cell>
          <cell r="D765">
            <v>451</v>
          </cell>
          <cell r="E765" t="str">
            <v>SECOPII</v>
          </cell>
          <cell r="F765" t="str">
            <v>Contratos</v>
          </cell>
          <cell r="G765" t="str">
            <v>17 17. Contrato de Prestación de Servicios</v>
          </cell>
          <cell r="H765" t="str">
            <v xml:space="preserve">31 31-Servicios Profesionales </v>
          </cell>
          <cell r="I765" t="str">
            <v>AURA MARIA GUEVARA VARILA</v>
          </cell>
          <cell r="J765">
            <v>51808615</v>
          </cell>
          <cell r="K765" t="str">
            <v>25/12/1965</v>
          </cell>
          <cell r="L765"/>
          <cell r="M765"/>
          <cell r="N765" t="str">
            <v>3 3. Único Contratista</v>
          </cell>
          <cell r="O765" t="str">
            <v xml:space="preserve">COLOMBIA </v>
          </cell>
          <cell r="P765" t="str">
            <v>CUNDINAMARCA</v>
          </cell>
          <cell r="Q765" t="str">
            <v>FOMEQUE</v>
          </cell>
          <cell r="R765" t="str">
            <v>BACHILLER</v>
          </cell>
          <cell r="S765"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65" t="str">
            <v>LAURA MARCELA TAMI LEAL</v>
          </cell>
          <cell r="U765" t="str">
            <v>1 1. Ley 80</v>
          </cell>
          <cell r="V765" t="str">
            <v>5 5. Contratación directa</v>
          </cell>
          <cell r="W765" t="str">
            <v>6 6. Otro</v>
          </cell>
          <cell r="X765"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451</v>
          </cell>
          <cell r="Y765">
            <v>44979</v>
          </cell>
          <cell r="Z765">
            <v>44981</v>
          </cell>
          <cell r="AA765">
            <v>45283</v>
          </cell>
          <cell r="AB765" t="str">
            <v>MESES</v>
          </cell>
          <cell r="AC765">
            <v>10.066666666666666</v>
          </cell>
          <cell r="AD765" t="str">
            <v>DIAS</v>
          </cell>
          <cell r="AE765">
            <v>302</v>
          </cell>
          <cell r="AF765" t="str">
            <v>https://community.secop.gov.co/Public/Tendering/OpportunityDetail/Index?noticeUID=CO1.NTC.4057226&amp;isFromPublicArea=True&amp;isModal=False</v>
          </cell>
          <cell r="AG765">
            <v>44979</v>
          </cell>
          <cell r="AH765" t="str">
            <v>1 1. Inversión</v>
          </cell>
          <cell r="AI765" t="str">
            <v>O23011601020000007675</v>
          </cell>
          <cell r="AJ765">
            <v>381</v>
          </cell>
          <cell r="AK765">
            <v>44931</v>
          </cell>
          <cell r="AL765">
            <v>21630000</v>
          </cell>
          <cell r="AM765">
            <v>835</v>
          </cell>
          <cell r="AN765">
            <v>44979</v>
          </cell>
          <cell r="AO765">
            <v>21630000</v>
          </cell>
          <cell r="AP765" t="str">
            <v>Interno</v>
          </cell>
          <cell r="AQ765" t="str">
            <v>Marcela Enciso Gaitan</v>
          </cell>
          <cell r="AR765" t="str">
            <v>Directora de Territorialización de Derechos y Participación</v>
          </cell>
          <cell r="AS765" t="str">
            <v>Dirección de Territorialización de Derechos y Participación</v>
          </cell>
          <cell r="AT765"/>
          <cell r="AU765">
            <v>21630000</v>
          </cell>
        </row>
        <row r="766">
          <cell r="A766">
            <v>752</v>
          </cell>
          <cell r="B766">
            <v>752</v>
          </cell>
          <cell r="C766" t="str">
            <v>CD-PS-763-2023</v>
          </cell>
          <cell r="D766">
            <v>454</v>
          </cell>
          <cell r="E766" t="str">
            <v>SECOPII</v>
          </cell>
          <cell r="F766" t="str">
            <v>Contratos</v>
          </cell>
          <cell r="G766" t="str">
            <v>17 17. Contrato de Prestación de Servicios</v>
          </cell>
          <cell r="H766" t="str">
            <v xml:space="preserve">31 31-Servicios Profesionales </v>
          </cell>
          <cell r="I766" t="str">
            <v>SANDRA GISELLE AVENDAÑO BAUTISTA</v>
          </cell>
          <cell r="J766">
            <v>52750932</v>
          </cell>
          <cell r="K766" t="str">
            <v>08/12/1984</v>
          </cell>
          <cell r="L766"/>
          <cell r="M766"/>
          <cell r="N766" t="str">
            <v>3 3. Único Contratista</v>
          </cell>
          <cell r="O766" t="str">
            <v xml:space="preserve">COLOMBIA </v>
          </cell>
          <cell r="P766" t="str">
            <v xml:space="preserve">BOGOTÁ </v>
          </cell>
          <cell r="Q766" t="str">
            <v>BOGOTÁ</v>
          </cell>
          <cell r="R766" t="str">
            <v>ADMINISTRACIÓN DEPORTIVA</v>
          </cell>
          <cell r="S766" t="str">
            <v>Título Profesional con tarjeta profesional 
cuando sea aplicable en cualquiera de los 
siguientes Núcleos Básicos del 
Conocimiento: administración, deportes, 
educación física y recreación, artes 
representativas y educación.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 viceversa, 
esto según lo establecido 
en la Resolución 0012 del 
12 de enero de 2017 y de 
ser necesario.</v>
          </cell>
          <cell r="T766" t="str">
            <v>LAURA MARCELA TAMI LEAL</v>
          </cell>
          <cell r="U766" t="str">
            <v>1 1. Ley 80</v>
          </cell>
          <cell r="V766" t="str">
            <v>5 5. Contratación directa</v>
          </cell>
          <cell r="W766" t="str">
            <v>6 6. Otro</v>
          </cell>
          <cell r="X766" t="str">
            <v>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454</v>
          </cell>
          <cell r="Y766">
            <v>44979</v>
          </cell>
          <cell r="Z766">
            <v>44980</v>
          </cell>
          <cell r="AA766">
            <v>45252</v>
          </cell>
          <cell r="AB766" t="str">
            <v>MESES</v>
          </cell>
          <cell r="AC766">
            <v>9.0666666666666664</v>
          </cell>
          <cell r="AD766" t="str">
            <v>DIAS</v>
          </cell>
          <cell r="AE766">
            <v>272</v>
          </cell>
          <cell r="AF766" t="str">
            <v>https://community.secop.gov.co/Public/Tendering/OpportunityDetail/Index?noticeUID=CO1.NTC.4055914&amp;isFromPublicArea=True&amp;isModal=False</v>
          </cell>
          <cell r="AG766">
            <v>44979</v>
          </cell>
          <cell r="AH766" t="str">
            <v>1 1. Inversión</v>
          </cell>
          <cell r="AI766" t="str">
            <v>O23011601020000007675</v>
          </cell>
          <cell r="AJ766">
            <v>384</v>
          </cell>
          <cell r="AK766">
            <v>44931</v>
          </cell>
          <cell r="AL766">
            <v>58662000</v>
          </cell>
          <cell r="AM766">
            <v>831</v>
          </cell>
          <cell r="AN766">
            <v>44979</v>
          </cell>
          <cell r="AO766">
            <v>58662000</v>
          </cell>
          <cell r="AP766" t="str">
            <v>Interno</v>
          </cell>
          <cell r="AQ766" t="str">
            <v>Marcela Enciso Gaitan</v>
          </cell>
          <cell r="AR766" t="str">
            <v>Directora de Territorialización de Derechos y Participación</v>
          </cell>
          <cell r="AS766" t="str">
            <v>Dirección de Territorialización de Derechos y Participación</v>
          </cell>
          <cell r="AT766"/>
          <cell r="AU766">
            <v>58662000</v>
          </cell>
        </row>
        <row r="767">
          <cell r="A767">
            <v>753</v>
          </cell>
          <cell r="B767">
            <v>753</v>
          </cell>
          <cell r="C767" t="str">
            <v>CD-PS-764-2023</v>
          </cell>
          <cell r="D767">
            <v>60</v>
          </cell>
          <cell r="E767" t="str">
            <v>SECOPII</v>
          </cell>
          <cell r="F767" t="str">
            <v>Contratos</v>
          </cell>
          <cell r="G767" t="str">
            <v>17 17. Contrato de Prestación de Servicios</v>
          </cell>
          <cell r="H767" t="str">
            <v xml:space="preserve">33 33-Servicios Apoyo a la Gestion de la Entidad (servicios administrativos) </v>
          </cell>
          <cell r="I767" t="str">
            <v>ISABEL  LEAL PENAGOS</v>
          </cell>
          <cell r="J767">
            <v>52984557</v>
          </cell>
          <cell r="K767" t="str">
            <v>29/05/1984</v>
          </cell>
          <cell r="L767"/>
          <cell r="M767"/>
          <cell r="N767" t="str">
            <v>3 3. Único Contratista</v>
          </cell>
          <cell r="O767" t="str">
            <v>COLOMBIA</v>
          </cell>
          <cell r="P767" t="str">
            <v>CUNDINAMARCA</v>
          </cell>
          <cell r="Q767" t="str">
            <v>BOGOTÁ</v>
          </cell>
          <cell r="R767" t="str">
            <v>Bachiller</v>
          </cell>
          <cell r="S767" t="str">
            <v>Titulo Bachiller
Mínimo dieciséis (16)
meses de Experiencia 
Laboral 
De ser necesario se aplicará 
la equivalencia contenida en 
el artículo cuarto de la 
Resolución No. 0012 de 12 
de enero de 2017</v>
          </cell>
          <cell r="T767" t="str">
            <v>LAURA MARCELA TAMI LEAL</v>
          </cell>
          <cell r="U767" t="str">
            <v>1 1. Ley 80</v>
          </cell>
          <cell r="V767" t="str">
            <v>5 5. Contratación directa</v>
          </cell>
          <cell r="W767" t="str">
            <v>6 6. Otro</v>
          </cell>
          <cell r="X767"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PC60</v>
          </cell>
          <cell r="Y767">
            <v>44979</v>
          </cell>
          <cell r="Z767">
            <v>44980</v>
          </cell>
          <cell r="AA767">
            <v>45291</v>
          </cell>
          <cell r="AB767" t="str">
            <v>MESES</v>
          </cell>
          <cell r="AC767">
            <v>10.366666666666667</v>
          </cell>
          <cell r="AD767" t="str">
            <v>DIAS</v>
          </cell>
          <cell r="AE767">
            <v>311</v>
          </cell>
          <cell r="AF767" t="str">
            <v>https://community.secop.gov.co/Public/Tendering/OpportunityDetail/Index?noticeUID=CO1.NTC.4055959&amp;isFromPublicArea=True&amp;isModal=False</v>
          </cell>
          <cell r="AG767">
            <v>44979</v>
          </cell>
          <cell r="AH767" t="str">
            <v>1 1. Inversión</v>
          </cell>
          <cell r="AI767" t="str">
            <v>O23011601050000007671</v>
          </cell>
          <cell r="AJ767">
            <v>273</v>
          </cell>
          <cell r="AK767">
            <v>44931</v>
          </cell>
          <cell r="AL767">
            <v>25498000</v>
          </cell>
          <cell r="AM767">
            <v>845</v>
          </cell>
          <cell r="AN767">
            <v>44980</v>
          </cell>
          <cell r="AO767">
            <v>25498000</v>
          </cell>
          <cell r="AP767" t="str">
            <v>Interno</v>
          </cell>
          <cell r="AQ767" t="str">
            <v>Marcia Yazmin Castro Ramirez</v>
          </cell>
          <cell r="AR767" t="str">
            <v>Directora de Enfoque Diferencial</v>
          </cell>
          <cell r="AS767" t="str">
            <v>Dirección de Enfoque Diferencial</v>
          </cell>
          <cell r="AT767"/>
          <cell r="AU767">
            <v>25498000</v>
          </cell>
        </row>
        <row r="768">
          <cell r="A768">
            <v>754</v>
          </cell>
          <cell r="B768">
            <v>754</v>
          </cell>
          <cell r="C768" t="str">
            <v>CD-PS-765-2023</v>
          </cell>
          <cell r="D768">
            <v>746</v>
          </cell>
          <cell r="E768" t="str">
            <v>SECOPII</v>
          </cell>
          <cell r="F768" t="str">
            <v>Contratos</v>
          </cell>
          <cell r="G768" t="str">
            <v>17 17. Contrato de Prestación de Servicios</v>
          </cell>
          <cell r="H768" t="str">
            <v xml:space="preserve">31 31-Servicios Profesionales </v>
          </cell>
          <cell r="I768" t="str">
            <v>DIANA MARCELA VELASQUEZ VILLATE</v>
          </cell>
          <cell r="J768">
            <v>52262754</v>
          </cell>
          <cell r="K768" t="str">
            <v>31/12/1969</v>
          </cell>
          <cell r="L768"/>
          <cell r="M768"/>
          <cell r="N768" t="str">
            <v>3 3. Único Contratista</v>
          </cell>
          <cell r="O768" t="str">
            <v xml:space="preserve">COLOMBIA </v>
          </cell>
          <cell r="P768" t="str">
            <v>CUNDINAMARCA</v>
          </cell>
          <cell r="Q768" t="str">
            <v>BOGOTA</v>
          </cell>
          <cell r="R768" t="str">
            <v>Politóloga</v>
          </cell>
          <cell r="S768" t="str">
            <v>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v>
          </cell>
          <cell r="T768" t="str">
            <v>LAURA MARCELA TAMI LEAL</v>
          </cell>
          <cell r="U768" t="str">
            <v>1 1. Ley 80</v>
          </cell>
          <cell r="V768" t="str">
            <v>5 5. Contratación directa</v>
          </cell>
          <cell r="W768" t="str">
            <v>6 6. Otro</v>
          </cell>
          <cell r="X768" t="str">
            <v>Prestar servicios profesionales para adelantar acciones de preparación, facilitación, desarrollo de ciclos e implementación y seguimiento del componente Escuela de Formación Política. pc 746</v>
          </cell>
          <cell r="Y768">
            <v>44979</v>
          </cell>
          <cell r="Z768">
            <v>44984</v>
          </cell>
          <cell r="AA768">
            <v>45291</v>
          </cell>
          <cell r="AB768" t="str">
            <v>MESES</v>
          </cell>
          <cell r="AC768">
            <v>10.233333333333333</v>
          </cell>
          <cell r="AD768" t="str">
            <v>DIAS</v>
          </cell>
          <cell r="AE768">
            <v>307</v>
          </cell>
          <cell r="AF768" t="str">
            <v>https://community.secop.gov.co/Public/Tendering/OpportunityDetail/Index?noticeUID=CO1.NTC.4056558&amp;isFromPublicArea=True&amp;isModal=False</v>
          </cell>
          <cell r="AG768">
            <v>44979</v>
          </cell>
          <cell r="AH768" t="str">
            <v>1 1. Inversión</v>
          </cell>
          <cell r="AI768" t="str">
            <v>O23011605510000007676</v>
          </cell>
          <cell r="AJ768">
            <v>452</v>
          </cell>
          <cell r="AK768">
            <v>44931</v>
          </cell>
          <cell r="AL768">
            <v>75921300</v>
          </cell>
          <cell r="AM768">
            <v>830</v>
          </cell>
          <cell r="AN768">
            <v>44979</v>
          </cell>
          <cell r="AO768">
            <v>75921300</v>
          </cell>
          <cell r="AP768" t="str">
            <v>Interno</v>
          </cell>
          <cell r="AQ768" t="str">
            <v>Marcela Enciso Gaitan</v>
          </cell>
          <cell r="AR768" t="str">
            <v>Directora de Territorialización de Derechos y Participación</v>
          </cell>
          <cell r="AS768" t="str">
            <v>Dirección de Territorialización de Derechos y Participación</v>
          </cell>
          <cell r="AT768"/>
          <cell r="AU768">
            <v>75921300</v>
          </cell>
        </row>
        <row r="769">
          <cell r="A769">
            <v>755</v>
          </cell>
          <cell r="B769">
            <v>755</v>
          </cell>
          <cell r="C769" t="str">
            <v>CD-PS-766-2023</v>
          </cell>
          <cell r="D769">
            <v>396</v>
          </cell>
          <cell r="E769" t="str">
            <v>SECOPII</v>
          </cell>
          <cell r="F769" t="str">
            <v>Contratos</v>
          </cell>
          <cell r="G769" t="str">
            <v>17 17. Contrato de Prestación de Servicios</v>
          </cell>
          <cell r="H769" t="str">
            <v xml:space="preserve">31 31-Servicios Profesionales </v>
          </cell>
          <cell r="I769" t="str">
            <v>VICTORIA CATALINA SANCHEZ CALDERON</v>
          </cell>
          <cell r="J769">
            <v>53103863</v>
          </cell>
          <cell r="K769" t="str">
            <v>02/12/1985</v>
          </cell>
          <cell r="L769"/>
          <cell r="M769"/>
          <cell r="N769" t="str">
            <v>3 3. Único Contratista</v>
          </cell>
          <cell r="O769" t="str">
            <v>COLOMBIA</v>
          </cell>
          <cell r="P769" t="str">
            <v>CUNDINAMARCA</v>
          </cell>
          <cell r="Q769" t="str">
            <v>BOGOTÁ</v>
          </cell>
          <cell r="R769" t="str">
            <v>Antropóloga</v>
          </cell>
          <cell r="S769"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769" t="str">
            <v>LAURA MARCELA TAMI LEAL</v>
          </cell>
          <cell r="U769" t="str">
            <v>1 1. Ley 80</v>
          </cell>
          <cell r="V769" t="str">
            <v>5 5. Contratación directa</v>
          </cell>
          <cell r="W769" t="str">
            <v>6 6. Otro</v>
          </cell>
          <cell r="X769" t="str">
            <v>Prestar servicios profesionales para apoyar el desarrollo de actividades de promoción de los derechos de las mujeres dirigidos a niños y niñas en el marco del Modelo de Atención de las Casas de Igualdad de Oportunidades para las Mujeres. PC 396</v>
          </cell>
          <cell r="Y769">
            <v>44979</v>
          </cell>
          <cell r="Z769">
            <v>44981</v>
          </cell>
          <cell r="AA769">
            <v>45283</v>
          </cell>
          <cell r="AB769" t="str">
            <v>MESES</v>
          </cell>
          <cell r="AC769">
            <v>10.066666666666666</v>
          </cell>
          <cell r="AD769" t="str">
            <v>DIAS</v>
          </cell>
          <cell r="AE769">
            <v>302</v>
          </cell>
          <cell r="AF769" t="str">
            <v>https://community.secop.gov.co/Public/Tendering/OpportunityDetail/Index?noticeUID=CO1.NTC.4057113&amp;isFromPublicArea=True&amp;isModal=False</v>
          </cell>
          <cell r="AG769">
            <v>44979</v>
          </cell>
          <cell r="AH769" t="str">
            <v>1 1. Inversión</v>
          </cell>
          <cell r="AI769" t="str">
            <v>O23011601020000007675</v>
          </cell>
          <cell r="AJ769">
            <v>326</v>
          </cell>
          <cell r="AK769">
            <v>44931</v>
          </cell>
          <cell r="AL769">
            <v>52740000</v>
          </cell>
          <cell r="AM769">
            <v>833</v>
          </cell>
          <cell r="AN769">
            <v>44979</v>
          </cell>
          <cell r="AO769">
            <v>52740000</v>
          </cell>
          <cell r="AP769" t="str">
            <v>Interno</v>
          </cell>
          <cell r="AQ769" t="str">
            <v>Marcela Enciso Gaitan</v>
          </cell>
          <cell r="AR769" t="str">
            <v>Directora de Territorialización de Derechos y Participación</v>
          </cell>
          <cell r="AS769" t="str">
            <v>Dirección de Territorialización de Derechos y Participación</v>
          </cell>
          <cell r="AT769"/>
          <cell r="AU769">
            <v>52740000</v>
          </cell>
        </row>
        <row r="770">
          <cell r="A770">
            <v>756</v>
          </cell>
          <cell r="B770">
            <v>756</v>
          </cell>
          <cell r="C770" t="str">
            <v>CD-PS-767-2023</v>
          </cell>
          <cell r="D770">
            <v>945</v>
          </cell>
          <cell r="E770" t="str">
            <v>SECOPII</v>
          </cell>
          <cell r="F770" t="str">
            <v>Contratos</v>
          </cell>
          <cell r="G770" t="str">
            <v>17 17. Contrato de Prestación de Servicios</v>
          </cell>
          <cell r="H770" t="str">
            <v xml:space="preserve">31 31-Servicios Profesionales </v>
          </cell>
          <cell r="I770" t="str">
            <v>JUANITA  TAMAYO PEÑA</v>
          </cell>
          <cell r="J770">
            <v>1072708290</v>
          </cell>
          <cell r="K770" t="str">
            <v>31/12/1969</v>
          </cell>
          <cell r="L770"/>
          <cell r="M770"/>
          <cell r="N770" t="str">
            <v>3 3. Único Contratista</v>
          </cell>
          <cell r="O770" t="str">
            <v xml:space="preserve">COLOMBIA </v>
          </cell>
          <cell r="P770" t="str">
            <v xml:space="preserve">BOGOTÁ </v>
          </cell>
          <cell r="Q770" t="str">
            <v xml:space="preserve">BOGOTÁ </v>
          </cell>
          <cell r="R770" t="str">
            <v xml:space="preserve">ABOGADA
ESPECIALISTA EN DERECHO PENAL </v>
          </cell>
          <cell r="S770"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770" t="str">
            <v>LAURA MARCELA TAMI LEAL</v>
          </cell>
          <cell r="U770" t="str">
            <v>1 1. Ley 80</v>
          </cell>
          <cell r="V770" t="str">
            <v>5 5. Contratación directa</v>
          </cell>
          <cell r="W770" t="str">
            <v>6 6. Otro</v>
          </cell>
          <cell r="X770" t="str">
            <v>Prestar los servicios profesionales para brindar representación jurídica a mujeres víctimas de violencias, en el marco de la implementación de la estrategia de semi presencialidad en escenarios de URI de la Fiscalía General de la Nación PC 945</v>
          </cell>
          <cell r="Y770">
            <v>44979</v>
          </cell>
          <cell r="Z770">
            <v>44981</v>
          </cell>
          <cell r="AA770">
            <v>45253</v>
          </cell>
          <cell r="AB770" t="str">
            <v>MESES</v>
          </cell>
          <cell r="AC770">
            <v>9.0666666666666664</v>
          </cell>
          <cell r="AD770" t="str">
            <v>DIAS</v>
          </cell>
          <cell r="AE770">
            <v>272</v>
          </cell>
          <cell r="AF770" t="str">
            <v>https://community.secop.gov.co/Public/Tendering/OpportunityDetail/Index?noticeUID=CO1.NTC.4058927&amp;isFromPublicArea=True&amp;isModal=False</v>
          </cell>
          <cell r="AG770">
            <v>44979</v>
          </cell>
          <cell r="AH770" t="str">
            <v>1 1. Inversión</v>
          </cell>
          <cell r="AI770" t="str">
            <v>O23011603400000007672</v>
          </cell>
          <cell r="AJ770">
            <v>976</v>
          </cell>
          <cell r="AK770">
            <v>44931</v>
          </cell>
          <cell r="AL770">
            <v>56952000</v>
          </cell>
          <cell r="AM770">
            <v>836</v>
          </cell>
          <cell r="AN770">
            <v>44979</v>
          </cell>
          <cell r="AO770">
            <v>56952000</v>
          </cell>
          <cell r="AP770" t="str">
            <v>Interno</v>
          </cell>
          <cell r="AQ770" t="str">
            <v>Lisa Cristina Gomez Camargo</v>
          </cell>
          <cell r="AR770" t="str">
            <v>Subsecretaria de Fortalecimiento de Capacidades y Oportunidades</v>
          </cell>
          <cell r="AS770" t="str">
            <v>Subsecretaría de Fortalecimiento de Capacidades y Oportunidades</v>
          </cell>
          <cell r="AT770"/>
          <cell r="AU770">
            <v>56952000</v>
          </cell>
        </row>
        <row r="771">
          <cell r="A771">
            <v>757</v>
          </cell>
          <cell r="B771">
            <v>757</v>
          </cell>
          <cell r="C771" t="str">
            <v>CD-ARR-741-2023</v>
          </cell>
          <cell r="D771">
            <v>494</v>
          </cell>
          <cell r="E771" t="str">
            <v>SECOPII</v>
          </cell>
          <cell r="F771" t="str">
            <v>Contratos</v>
          </cell>
          <cell r="G771" t="str">
            <v>11 10. Típicos</v>
          </cell>
          <cell r="H771" t="str">
            <v xml:space="preserve">132 132-Arrendamiento de bienes inmuebles </v>
          </cell>
          <cell r="I771" t="str">
            <v>YAQUELINE  DIRGUA</v>
          </cell>
          <cell r="J771">
            <v>39799539</v>
          </cell>
          <cell r="K771" t="str">
            <v>N/A</v>
          </cell>
          <cell r="L771"/>
          <cell r="M771"/>
          <cell r="N771" t="str">
            <v>3 3. Único Contratista</v>
          </cell>
          <cell r="O771" t="str">
            <v>N/A</v>
          </cell>
          <cell r="P771" t="str">
            <v>N/A</v>
          </cell>
          <cell r="Q771" t="str">
            <v>N/A</v>
          </cell>
          <cell r="R771" t="str">
            <v>N/A</v>
          </cell>
          <cell r="S771" t="str">
            <v>N/A</v>
          </cell>
          <cell r="T771" t="str">
            <v>LAURA MARCELA TAMI LEAL</v>
          </cell>
          <cell r="U771" t="str">
            <v>1 1. Ley 80</v>
          </cell>
          <cell r="V771" t="str">
            <v>5 5. Contratación directa</v>
          </cell>
          <cell r="W771" t="str">
            <v>6 6. Otro</v>
          </cell>
          <cell r="X771" t="str">
            <v>Contratar a título de arrendamiento un bien inmueble para la operación del modelo de atención: Casa de Igualdad de Oportunidades para las mujeres en la localidad de CIUDAD BOLIVAR. PC 494</v>
          </cell>
          <cell r="Y771">
            <v>44979</v>
          </cell>
          <cell r="Z771">
            <v>44979</v>
          </cell>
          <cell r="AA771">
            <v>45312</v>
          </cell>
          <cell r="AB771" t="str">
            <v>MESES</v>
          </cell>
          <cell r="AC771">
            <v>11.1</v>
          </cell>
          <cell r="AD771" t="str">
            <v>DIAS</v>
          </cell>
          <cell r="AE771">
            <v>333</v>
          </cell>
          <cell r="AF771" t="str">
            <v>https://community.secop.gov.co/Public/Tendering/OpportunityDetail/Index?noticeUID=CO1.NTC.4049404&amp;isFromPublicArea=True&amp;isModal=False</v>
          </cell>
          <cell r="AG771">
            <v>44979</v>
          </cell>
          <cell r="AH771" t="str">
            <v>1 1. Inversión</v>
          </cell>
          <cell r="AI771" t="str">
            <v>O23011601020000007675</v>
          </cell>
          <cell r="AJ771">
            <v>936</v>
          </cell>
          <cell r="AK771">
            <v>44931</v>
          </cell>
          <cell r="AL771">
            <v>38965046</v>
          </cell>
          <cell r="AM771">
            <v>834</v>
          </cell>
          <cell r="AN771">
            <v>44979</v>
          </cell>
          <cell r="AO771">
            <v>38962286</v>
          </cell>
          <cell r="AP771" t="str">
            <v>Interno</v>
          </cell>
          <cell r="AQ771" t="str">
            <v>Ana Rocío Murcia Gómez</v>
          </cell>
          <cell r="AR771" t="str">
            <v>Directora Administrativa y Financiera</v>
          </cell>
          <cell r="AS771" t="str">
            <v>Dirección Administrativa y Financiera</v>
          </cell>
          <cell r="AT771"/>
          <cell r="AU771">
            <v>38962286</v>
          </cell>
        </row>
        <row r="772">
          <cell r="A772">
            <v>758</v>
          </cell>
          <cell r="B772">
            <v>758</v>
          </cell>
          <cell r="C772" t="str">
            <v>CD-PS-768-2023</v>
          </cell>
          <cell r="D772">
            <v>514</v>
          </cell>
          <cell r="E772" t="str">
            <v>SECOPII</v>
          </cell>
          <cell r="F772" t="str">
            <v>Contratos</v>
          </cell>
          <cell r="G772" t="str">
            <v>17 17. Contrato de Prestación de Servicios</v>
          </cell>
          <cell r="H772" t="str">
            <v xml:space="preserve">31 31-Servicios Profesionales </v>
          </cell>
          <cell r="I772" t="str">
            <v>ALEJANDRA LUCIA PEÑALOZA DAVALOS</v>
          </cell>
          <cell r="J772">
            <v>1045729296</v>
          </cell>
          <cell r="K772" t="str">
            <v>19/01/1995</v>
          </cell>
          <cell r="L772"/>
          <cell r="M772"/>
          <cell r="N772" t="str">
            <v>3 3. Único Contratista</v>
          </cell>
          <cell r="O772" t="str">
            <v>COLOMBIA</v>
          </cell>
          <cell r="P772" t="str">
            <v xml:space="preserve">ATLANTICO </v>
          </cell>
          <cell r="Q772" t="str">
            <v>BARRANQUILLA</v>
          </cell>
          <cell r="R772" t="str">
            <v>ECONOMISTA</v>
          </cell>
          <cell r="S772" t="str">
            <v>Título profesional en
disciplinas académicas de
los núcleos básicos de
conocimiento NBC de:
Economía, administración,
Contaduría pública y
afines; Ingeniería
industrial y afines; otras
ingenierías, matemáticas,
estadística y afines.
Diez (10) meses de
experiencia profesional.
Las equivalencias a las
que haya lugar de
acuerdo con lo
establecido en la
Circular 0019 de 2022
y la Resolución No.012
de 2017.</v>
          </cell>
          <cell r="T772" t="str">
            <v>LAURA MARCELA TAMI LEAL</v>
          </cell>
          <cell r="U772" t="str">
            <v>1 1. Ley 80</v>
          </cell>
          <cell r="V772" t="str">
            <v>5 5. Contratación directa</v>
          </cell>
          <cell r="W772" t="str">
            <v>6 6. Otro</v>
          </cell>
          <cell r="X772" t="str">
            <v>Prestar servicios profesionales para la gestión y análisis de la información estadística del componente técnicos de la Dirección del Sistema de Cuidado. PC514</v>
          </cell>
          <cell r="Y772">
            <v>44979</v>
          </cell>
          <cell r="Z772">
            <v>44981</v>
          </cell>
          <cell r="AA772">
            <v>45291</v>
          </cell>
          <cell r="AB772" t="str">
            <v>MESES</v>
          </cell>
          <cell r="AC772">
            <v>10.333333333333334</v>
          </cell>
          <cell r="AD772" t="str">
            <v>DIAS</v>
          </cell>
          <cell r="AE772">
            <v>310</v>
          </cell>
          <cell r="AF772" t="str">
            <v>https://community.secop.gov.co/Public/Tendering/ContractNoticePhases/View?PPI=CO1.PPI.23424727&amp;isFromPublicArea=True&amp;isModal=False</v>
          </cell>
          <cell r="AG772">
            <v>44979</v>
          </cell>
          <cell r="AH772" t="str">
            <v>1 1. Inversión</v>
          </cell>
          <cell r="AI772" t="str">
            <v>O23011601060000007718</v>
          </cell>
          <cell r="AJ772">
            <v>471</v>
          </cell>
          <cell r="AK772">
            <v>44931</v>
          </cell>
          <cell r="AL772">
            <v>47380000</v>
          </cell>
          <cell r="AM772">
            <v>852</v>
          </cell>
          <cell r="AN772">
            <v>44980</v>
          </cell>
          <cell r="AO772">
            <v>45320000</v>
          </cell>
          <cell r="AP772" t="str">
            <v>Interno</v>
          </cell>
          <cell r="AQ772" t="str">
            <v>Luz Angela Ramirez Salgado</v>
          </cell>
          <cell r="AR772" t="str">
            <v>Directora del Sistema de Cuidado</v>
          </cell>
          <cell r="AS772" t="str">
            <v>Dirección del Sistema de Cuidado</v>
          </cell>
          <cell r="AT772"/>
          <cell r="AU772">
            <v>45320000</v>
          </cell>
        </row>
        <row r="773">
          <cell r="A773">
            <v>759</v>
          </cell>
          <cell r="B773">
            <v>759</v>
          </cell>
          <cell r="C773" t="str">
            <v>CD-PS-769-2023</v>
          </cell>
          <cell r="D773">
            <v>386</v>
          </cell>
          <cell r="E773" t="str">
            <v>SECOPII</v>
          </cell>
          <cell r="F773" t="str">
            <v>Contratos</v>
          </cell>
          <cell r="G773" t="str">
            <v>17 17. Contrato de Prestación de Servicios</v>
          </cell>
          <cell r="H773" t="str">
            <v xml:space="preserve">31 31-Servicios Profesionales </v>
          </cell>
          <cell r="I773" t="str">
            <v>MARIBEL  ROMERO CUBILLOS</v>
          </cell>
          <cell r="J773">
            <v>53094778</v>
          </cell>
          <cell r="K773" t="str">
            <v>06/05/1995</v>
          </cell>
          <cell r="L773"/>
          <cell r="M773"/>
          <cell r="N773" t="str">
            <v>3 3. Único Contratista</v>
          </cell>
          <cell r="O773" t="str">
            <v>COLOMBIA</v>
          </cell>
          <cell r="P773" t="str">
            <v>BOGOTÁ</v>
          </cell>
          <cell r="Q773" t="str">
            <v>BOGOTÁ</v>
          </cell>
          <cell r="R773" t="str">
            <v>TRABAJADORA SOCIAL</v>
          </cell>
          <cell r="S773"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773" t="str">
            <v>LAURA MARCELA TAMI LEAL</v>
          </cell>
          <cell r="U773" t="str">
            <v>1 1. Ley 80</v>
          </cell>
          <cell r="V773" t="str">
            <v>5 5. Contratación directa</v>
          </cell>
          <cell r="W773" t="str">
            <v>6 6. Otro</v>
          </cell>
          <cell r="X773" t="str">
            <v>Prestar servicios profesionales para apoyar la asistencia técnica sectorial orientada a la transversalización de la igualdad de género en el ámbito local en el marco del Modelo de Atención de las Casas de Igualdad de Oportunidades para las Mujeres. PC 386</v>
          </cell>
          <cell r="Y773">
            <v>44979</v>
          </cell>
          <cell r="Z773">
            <v>44981</v>
          </cell>
          <cell r="AA773">
            <v>45283</v>
          </cell>
          <cell r="AB773" t="str">
            <v>MESES</v>
          </cell>
          <cell r="AC773">
            <v>10.066666666666666</v>
          </cell>
          <cell r="AD773" t="str">
            <v>DIAS</v>
          </cell>
          <cell r="AE773">
            <v>302</v>
          </cell>
          <cell r="AF773" t="str">
            <v>https://community.secop.gov.co/Public/Tendering/OpportunityDetail/Index?noticeUID=CO1.NTC.4059219&amp;isFromPublicArea=True&amp;isModal=False</v>
          </cell>
          <cell r="AG773">
            <v>44979</v>
          </cell>
          <cell r="AH773" t="str">
            <v>1 1. Inversión</v>
          </cell>
          <cell r="AI773" t="str">
            <v>O23011601020000007675</v>
          </cell>
          <cell r="AJ773">
            <v>303</v>
          </cell>
          <cell r="AK773">
            <v>44931</v>
          </cell>
          <cell r="AL773">
            <v>65180000</v>
          </cell>
          <cell r="AM773">
            <v>844</v>
          </cell>
          <cell r="AN773">
            <v>44980</v>
          </cell>
          <cell r="AO773">
            <v>65180000</v>
          </cell>
          <cell r="AP773" t="str">
            <v>Interno</v>
          </cell>
          <cell r="AQ773" t="str">
            <v>Marcela Enciso Gaitan</v>
          </cell>
          <cell r="AR773" t="str">
            <v>Directora de Territorialización de Derechos y Participación</v>
          </cell>
          <cell r="AS773" t="str">
            <v>Dirección de Territorialización de Derechos y Participación</v>
          </cell>
          <cell r="AT773"/>
          <cell r="AU773">
            <v>65180000</v>
          </cell>
        </row>
        <row r="774">
          <cell r="A774">
            <v>760</v>
          </cell>
          <cell r="B774">
            <v>760</v>
          </cell>
          <cell r="C774" t="str">
            <v>CD-PS-770-2023</v>
          </cell>
          <cell r="D774">
            <v>399</v>
          </cell>
          <cell r="E774" t="str">
            <v>SECOPII</v>
          </cell>
          <cell r="F774" t="str">
            <v>Contratos</v>
          </cell>
          <cell r="G774" t="str">
            <v>17 17. Contrato de Prestación de Servicios</v>
          </cell>
          <cell r="H774" t="str">
            <v xml:space="preserve">31 31-Servicios Profesionales </v>
          </cell>
          <cell r="I774" t="str">
            <v>SANDRA PATRICIA MALAGON</v>
          </cell>
          <cell r="J774">
            <v>53129961</v>
          </cell>
          <cell r="K774" t="str">
            <v>22/03/1985</v>
          </cell>
          <cell r="L774"/>
          <cell r="M774"/>
          <cell r="N774" t="str">
            <v>3 3. Único Contratista</v>
          </cell>
          <cell r="O774" t="str">
            <v xml:space="preserve">COLOMBIA </v>
          </cell>
          <cell r="P774" t="str">
            <v xml:space="preserve">BOGOTÁ </v>
          </cell>
          <cell r="Q774" t="str">
            <v>BOGOTÁ</v>
          </cell>
          <cell r="R774" t="str">
            <v>Licenciatura en Artes Visuales
Tecnico profecional en cine TV y Video</v>
          </cell>
          <cell r="S774"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774" t="str">
            <v>LAURA MARCELA TAMI LEAL</v>
          </cell>
          <cell r="U774" t="str">
            <v>1 1. Ley 80</v>
          </cell>
          <cell r="V774" t="str">
            <v>5 5. Contratación directa</v>
          </cell>
          <cell r="W774" t="str">
            <v>6 6. Otro</v>
          </cell>
          <cell r="X774" t="str">
            <v>Prestar servicios profesionales para apoyar el desarrollo de actividades de promoción de los derechos de las mujeres dirigidos a niños y niñas en el marco del Modelo de Atención de las Casas de Igualdad de Oportunidades para las Mujeres PC 399</v>
          </cell>
          <cell r="Y774">
            <v>44979</v>
          </cell>
          <cell r="Z774">
            <v>44980</v>
          </cell>
          <cell r="AA774">
            <v>45282</v>
          </cell>
          <cell r="AB774" t="str">
            <v>MESES</v>
          </cell>
          <cell r="AC774">
            <v>10.066666666666666</v>
          </cell>
          <cell r="AD774" t="str">
            <v>DIAS</v>
          </cell>
          <cell r="AE774">
            <v>302</v>
          </cell>
          <cell r="AF774" t="str">
            <v>https://community.secop.gov.co/Public/Tendering/OpportunityDetail/Index?noticeUID=CO1.NTC.4057373&amp;isFromPublicArea=True&amp;isModal=False</v>
          </cell>
          <cell r="AG774">
            <v>44979</v>
          </cell>
          <cell r="AH774" t="str">
            <v>1 1. Inversión</v>
          </cell>
          <cell r="AI774" t="str">
            <v>O23011601020000007675</v>
          </cell>
          <cell r="AJ774">
            <v>329</v>
          </cell>
          <cell r="AK774">
            <v>44931</v>
          </cell>
          <cell r="AL774">
            <v>52740000</v>
          </cell>
          <cell r="AM774">
            <v>832</v>
          </cell>
          <cell r="AN774">
            <v>44979</v>
          </cell>
          <cell r="AO774">
            <v>52740000</v>
          </cell>
          <cell r="AP774" t="str">
            <v>Interno</v>
          </cell>
          <cell r="AQ774" t="str">
            <v>Marcela Enciso Gaitan</v>
          </cell>
          <cell r="AR774" t="str">
            <v>Directora de Territorialización de Derechos y Participación</v>
          </cell>
          <cell r="AS774" t="str">
            <v>Dirección de Territorialización de Derechos y Participación</v>
          </cell>
          <cell r="AT774"/>
          <cell r="AU774">
            <v>52740000</v>
          </cell>
        </row>
        <row r="775">
          <cell r="A775">
            <v>761</v>
          </cell>
          <cell r="B775">
            <v>761</v>
          </cell>
          <cell r="C775" t="str">
            <v>CD-PS-771-2023</v>
          </cell>
          <cell r="D775">
            <v>447</v>
          </cell>
          <cell r="E775" t="str">
            <v>SECOPII</v>
          </cell>
          <cell r="F775" t="str">
            <v>Contratos</v>
          </cell>
          <cell r="G775" t="str">
            <v>17 17. Contrato de Prestación de Servicios</v>
          </cell>
          <cell r="H775" t="str">
            <v xml:space="preserve">33 33-Servicios Apoyo a la Gestion de la Entidad (servicios administrativos) </v>
          </cell>
          <cell r="I775" t="str">
            <v>ALBA MARIA CAMACHO RINCON</v>
          </cell>
          <cell r="J775">
            <v>51687980</v>
          </cell>
          <cell r="K775" t="str">
            <v>04/02/1963</v>
          </cell>
          <cell r="L775"/>
          <cell r="M775"/>
          <cell r="N775" t="str">
            <v>3 3. Único Contratista</v>
          </cell>
          <cell r="O775" t="str">
            <v xml:space="preserve">COLOMBIA </v>
          </cell>
          <cell r="P775" t="str">
            <v>CUNDINAMARCA</v>
          </cell>
          <cell r="Q775" t="str">
            <v>PANDI</v>
          </cell>
          <cell r="R775" t="str">
            <v>socióloga</v>
          </cell>
          <cell r="S775"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75" t="str">
            <v>LAURA MARCELA TAMI LEAL</v>
          </cell>
          <cell r="U775" t="str">
            <v>1 1. Ley 80</v>
          </cell>
          <cell r="V775" t="str">
            <v>5 5. Contratación directa</v>
          </cell>
          <cell r="W775" t="str">
            <v>6 6. Otro</v>
          </cell>
          <cell r="X775"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447</v>
          </cell>
          <cell r="Y775">
            <v>44979</v>
          </cell>
          <cell r="Z775">
            <v>44980</v>
          </cell>
          <cell r="AA775">
            <v>45282</v>
          </cell>
          <cell r="AB775" t="str">
            <v>MESES</v>
          </cell>
          <cell r="AC775">
            <v>10.066666666666666</v>
          </cell>
          <cell r="AD775" t="str">
            <v>DIAS</v>
          </cell>
          <cell r="AE775">
            <v>302</v>
          </cell>
          <cell r="AF775" t="str">
            <v>https://community.secop.gov.co/Public/Tendering/OpportunityDetail/Index?noticeUID=CO1.NTC.4057200&amp;isFromPublicArea=True&amp;isModal=False</v>
          </cell>
          <cell r="AG775">
            <v>44979</v>
          </cell>
          <cell r="AH775" t="str">
            <v>1 1. Inversión</v>
          </cell>
          <cell r="AI775" t="str">
            <v>O23011601020000007675</v>
          </cell>
          <cell r="AJ775">
            <v>377</v>
          </cell>
          <cell r="AK775">
            <v>44931</v>
          </cell>
          <cell r="AL775">
            <v>21630000</v>
          </cell>
          <cell r="AM775">
            <v>837</v>
          </cell>
          <cell r="AN775">
            <v>44980</v>
          </cell>
          <cell r="AO775">
            <v>21630000</v>
          </cell>
          <cell r="AP775" t="str">
            <v>Interno</v>
          </cell>
          <cell r="AQ775" t="str">
            <v>Marcela Enciso Gaitan</v>
          </cell>
          <cell r="AR775" t="str">
            <v>Directora de Territorialización de Derechos y Participación</v>
          </cell>
          <cell r="AS775" t="str">
            <v>Dirección de Territorialización de Derechos y Participación</v>
          </cell>
          <cell r="AT775"/>
          <cell r="AU775">
            <v>21630000</v>
          </cell>
        </row>
        <row r="776">
          <cell r="A776">
            <v>762</v>
          </cell>
          <cell r="B776">
            <v>762</v>
          </cell>
          <cell r="C776" t="str">
            <v>CD-PS-772-2023</v>
          </cell>
          <cell r="D776">
            <v>172</v>
          </cell>
          <cell r="E776" t="str">
            <v>SECOPII</v>
          </cell>
          <cell r="F776" t="str">
            <v>Contratos</v>
          </cell>
          <cell r="G776" t="str">
            <v>17 17. Contrato de Prestación de Servicios</v>
          </cell>
          <cell r="H776" t="str">
            <v xml:space="preserve">31 31-Servicios Profesionales </v>
          </cell>
          <cell r="I776" t="str">
            <v>AURA MARIA CASTILLO LOPEZ</v>
          </cell>
          <cell r="J776">
            <v>52428918</v>
          </cell>
          <cell r="K776" t="str">
            <v>24/01/1978</v>
          </cell>
          <cell r="L776"/>
          <cell r="M776"/>
          <cell r="N776" t="str">
            <v>3 3. Único Contratista</v>
          </cell>
          <cell r="O776" t="str">
            <v xml:space="preserve">COLOMBIA </v>
          </cell>
          <cell r="P776" t="str">
            <v xml:space="preserve">BOGOTÁ </v>
          </cell>
          <cell r="Q776" t="str">
            <v xml:space="preserve">BOGOTÁ </v>
          </cell>
          <cell r="R776" t="str">
            <v>ABOGADA</v>
          </cell>
          <cell r="S77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76" t="str">
            <v>LAURA MARCELA TAMI LEAL</v>
          </cell>
          <cell r="U776" t="str">
            <v>1 1. Ley 80</v>
          </cell>
          <cell r="V776" t="str">
            <v>5 5. Contratación directa</v>
          </cell>
          <cell r="W776" t="str">
            <v>6 6. Otro</v>
          </cell>
          <cell r="X776"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172</v>
          </cell>
          <cell r="Y776">
            <v>44979</v>
          </cell>
          <cell r="Z776">
            <v>44980</v>
          </cell>
          <cell r="AA776">
            <v>45252</v>
          </cell>
          <cell r="AB776" t="str">
            <v>MESES</v>
          </cell>
          <cell r="AC776">
            <v>9.0666666666666664</v>
          </cell>
          <cell r="AD776" t="str">
            <v>DIAS</v>
          </cell>
          <cell r="AE776">
            <v>272</v>
          </cell>
          <cell r="AF776" t="str">
            <v>https://community.secop.gov.co/Public/Tendering/OpportunityDetail/Index?noticeUID=CO1.NTC.4059021&amp;isFromPublicArea=True&amp;isModal=False</v>
          </cell>
          <cell r="AG776">
            <v>44979</v>
          </cell>
          <cell r="AH776" t="str">
            <v>1 1. Inversión</v>
          </cell>
          <cell r="AI776" t="str">
            <v>O23011603400000007672</v>
          </cell>
          <cell r="AJ776">
            <v>985</v>
          </cell>
          <cell r="AK776">
            <v>44931</v>
          </cell>
          <cell r="AL776">
            <v>56952000</v>
          </cell>
          <cell r="AM776">
            <v>840</v>
          </cell>
          <cell r="AN776">
            <v>44980</v>
          </cell>
          <cell r="AO776">
            <v>56952000</v>
          </cell>
          <cell r="AP776" t="str">
            <v>Interno</v>
          </cell>
          <cell r="AQ776" t="str">
            <v>Lisa Cristina Gomez Camargo</v>
          </cell>
          <cell r="AR776" t="str">
            <v>Subsecretaria de Fortalecimiento de Capacidades y Oportunidades</v>
          </cell>
          <cell r="AS776" t="str">
            <v>Subsecretaría de Fortalecimiento de Capacidades y Oportunidades</v>
          </cell>
          <cell r="AT776"/>
          <cell r="AU776">
            <v>56952000</v>
          </cell>
        </row>
        <row r="777">
          <cell r="A777">
            <v>763</v>
          </cell>
          <cell r="B777">
            <v>763</v>
          </cell>
          <cell r="C777" t="str">
            <v>CD-PS-773-2023</v>
          </cell>
          <cell r="D777">
            <v>518</v>
          </cell>
          <cell r="E777" t="str">
            <v>SECOPII</v>
          </cell>
          <cell r="F777" t="str">
            <v>Contratos</v>
          </cell>
          <cell r="G777" t="str">
            <v>17 17. Contrato de Prestación de Servicios</v>
          </cell>
          <cell r="H777" t="str">
            <v xml:space="preserve">31 31-Servicios Profesionales </v>
          </cell>
          <cell r="I777" t="str">
            <v>JULIET PATRICIA DUQUE MALAGON</v>
          </cell>
          <cell r="J777">
            <v>1030548052</v>
          </cell>
          <cell r="K777" t="str">
            <v>16/08/1988</v>
          </cell>
          <cell r="L777"/>
          <cell r="M777"/>
          <cell r="N777" t="str">
            <v>3 3. Único Contratista</v>
          </cell>
          <cell r="O777" t="str">
            <v>COLOMBIA</v>
          </cell>
          <cell r="P777" t="str">
            <v>BOGOTÁ</v>
          </cell>
          <cell r="Q777" t="str">
            <v>BOGOTÁ</v>
          </cell>
          <cell r="R777" t="str">
            <v>Abogada
Especialista en derechos humanos y derecho internacional</v>
          </cell>
          <cell r="S777"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77" t="str">
            <v>LAURA MARCELA TAMI LEAL</v>
          </cell>
          <cell r="U777" t="str">
            <v>1 1. Ley 80</v>
          </cell>
          <cell r="V777" t="str">
            <v>5 5. Contratación directa</v>
          </cell>
          <cell r="W777" t="str">
            <v>6 6. Otro</v>
          </cell>
          <cell r="X777" t="str">
            <v>Prestar servicios profesionales para la orientación y atención jurídica que se brindará en el Sistema Distrital de Cuidado en el marco de la estrategia de cuidado a cuidadoras. PC518</v>
          </cell>
          <cell r="Y777">
            <v>44979</v>
          </cell>
          <cell r="Z777">
            <v>44981</v>
          </cell>
          <cell r="AA777">
            <v>45291</v>
          </cell>
          <cell r="AB777" t="str">
            <v>MESES</v>
          </cell>
          <cell r="AC777">
            <v>10.333333333333334</v>
          </cell>
          <cell r="AD777" t="str">
            <v>DIAS</v>
          </cell>
          <cell r="AE777">
            <v>310</v>
          </cell>
          <cell r="AF777" t="str">
            <v>https://community.secop.gov.co/Public/Tendering/OpportunityDetail/Index?noticeUID=CO1.NTC.4060901&amp;isFromPublicArea=True&amp;isModal=False</v>
          </cell>
          <cell r="AG777">
            <v>44979</v>
          </cell>
          <cell r="AH777" t="str">
            <v>1 1. Inversión</v>
          </cell>
          <cell r="AI777" t="str">
            <v>O23011601060000007718</v>
          </cell>
          <cell r="AJ777">
            <v>475</v>
          </cell>
          <cell r="AK777">
            <v>44932</v>
          </cell>
          <cell r="AL777">
            <v>59225000</v>
          </cell>
          <cell r="AM777">
            <v>841</v>
          </cell>
          <cell r="AN777">
            <v>44980</v>
          </cell>
          <cell r="AO777">
            <v>56650000</v>
          </cell>
          <cell r="AP777" t="str">
            <v>Interno</v>
          </cell>
          <cell r="AQ777" t="str">
            <v>Luz Angela Ramirez Salgado</v>
          </cell>
          <cell r="AR777" t="str">
            <v>Directora del Sistema de Cuidado</v>
          </cell>
          <cell r="AS777" t="str">
            <v>Dirección del Sistema de Cuidado</v>
          </cell>
          <cell r="AT777"/>
          <cell r="AU777">
            <v>56650000</v>
          </cell>
        </row>
        <row r="778">
          <cell r="A778">
            <v>764</v>
          </cell>
          <cell r="B778">
            <v>764</v>
          </cell>
          <cell r="C778" t="str">
            <v>CD-PS-774-2023</v>
          </cell>
          <cell r="D778">
            <v>446</v>
          </cell>
          <cell r="E778" t="str">
            <v>SECOPII</v>
          </cell>
          <cell r="F778" t="str">
            <v>Contratos</v>
          </cell>
          <cell r="G778" t="str">
            <v>17 17. Contrato de Prestación de Servicios</v>
          </cell>
          <cell r="H778" t="str">
            <v xml:space="preserve">33 33-Servicios Apoyo a la Gestion de la Entidad (servicios administrativos) </v>
          </cell>
          <cell r="I778" t="str">
            <v>ELIZABETH  SOSA RONDON</v>
          </cell>
          <cell r="J778">
            <v>39747491</v>
          </cell>
          <cell r="K778">
            <v>24268</v>
          </cell>
          <cell r="L778"/>
          <cell r="M778"/>
          <cell r="N778" t="str">
            <v>3 3. Único Contratista</v>
          </cell>
          <cell r="O778" t="str">
            <v>COLOMBIA</v>
          </cell>
          <cell r="P778" t="str">
            <v>CUNDINAMARCA</v>
          </cell>
          <cell r="Q778" t="str">
            <v>BOGOTÁ</v>
          </cell>
          <cell r="R778" t="str">
            <v>trabajadora social</v>
          </cell>
          <cell r="S778"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78" t="str">
            <v>LAURA MARCELA TAMI LEAL</v>
          </cell>
          <cell r="U778" t="str">
            <v>1 1. Ley 80</v>
          </cell>
          <cell r="V778" t="str">
            <v>5 5. Contratación directa</v>
          </cell>
          <cell r="W778" t="str">
            <v>6 6. Otro</v>
          </cell>
          <cell r="X778"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446</v>
          </cell>
          <cell r="Y778">
            <v>44979</v>
          </cell>
          <cell r="Z778">
            <v>44987</v>
          </cell>
          <cell r="AA778">
            <v>45291</v>
          </cell>
          <cell r="AB778" t="str">
            <v>MESES</v>
          </cell>
          <cell r="AC778">
            <v>10.133333333333333</v>
          </cell>
          <cell r="AD778" t="str">
            <v>DIAS</v>
          </cell>
          <cell r="AE778">
            <v>304</v>
          </cell>
          <cell r="AF778" t="str">
            <v>https://community.secop.gov.co/Public/Tendering/OpportunityDetail/Index?noticeUID=CO1.NTC.4058655&amp;isFromPublicArea=True&amp;isModal=False</v>
          </cell>
          <cell r="AG778">
            <v>44979</v>
          </cell>
          <cell r="AH778" t="str">
            <v>1 1. Inversión</v>
          </cell>
          <cell r="AI778" t="str">
            <v>O23011601020000007675</v>
          </cell>
          <cell r="AJ778">
            <v>376</v>
          </cell>
          <cell r="AK778">
            <v>44932</v>
          </cell>
          <cell r="AL778">
            <v>21630000</v>
          </cell>
          <cell r="AM778">
            <v>848</v>
          </cell>
          <cell r="AN778">
            <v>44980</v>
          </cell>
          <cell r="AO778">
            <v>21630000</v>
          </cell>
          <cell r="AP778" t="str">
            <v>Interno</v>
          </cell>
          <cell r="AQ778" t="str">
            <v>Marcela Enciso Gaitan</v>
          </cell>
          <cell r="AR778" t="str">
            <v>Directora de Territorialización de Derechos y Participación</v>
          </cell>
          <cell r="AS778" t="str">
            <v>Dirección de Territorialización de Derechos y Participación</v>
          </cell>
          <cell r="AT778"/>
          <cell r="AU778">
            <v>21630000</v>
          </cell>
        </row>
        <row r="779">
          <cell r="A779">
            <v>765</v>
          </cell>
          <cell r="B779">
            <v>765</v>
          </cell>
          <cell r="C779" t="str">
            <v>CD-PS-775-2023</v>
          </cell>
          <cell r="D779">
            <v>68</v>
          </cell>
          <cell r="E779" t="str">
            <v>SECOPII</v>
          </cell>
          <cell r="F779" t="str">
            <v>Contratos</v>
          </cell>
          <cell r="G779" t="str">
            <v>17 17. Contrato de Prestación de Servicios</v>
          </cell>
          <cell r="H779" t="str">
            <v xml:space="preserve">31 31-Servicios Profesionales </v>
          </cell>
          <cell r="I779" t="str">
            <v>ANA LUCIA GARCIA PINEDA</v>
          </cell>
          <cell r="J779">
            <v>1020719847</v>
          </cell>
          <cell r="K779" t="str">
            <v>28/10/1986</v>
          </cell>
          <cell r="L779"/>
          <cell r="M779"/>
          <cell r="N779" t="str">
            <v>3 3. Único Contratista</v>
          </cell>
          <cell r="O779" t="str">
            <v>COLOMBIA</v>
          </cell>
          <cell r="P779" t="str">
            <v>CUNDINAMARCA</v>
          </cell>
          <cell r="Q779" t="str">
            <v>BOGOTA</v>
          </cell>
          <cell r="R779" t="str">
            <v>REALIZADORA DE CINE Y TELEVISIÓN</v>
          </cell>
          <cell r="S779" t="str">
            <v>Título profesional en disciplinas académicas de los
núcleos básicos de conocimiento NBC:
comunicación social y/o, periodismo y afines, artes 
plásticas, visuales y afines.
Título de Posgrado en la modalidad de
especialización
 Mínimo 17
meses de
experiencia
(Acorde con lo
indicado en la
Circular 0019 de
3 de nov-2022) 
De ser necesario se
aplicará la
equivalencia contenida
en el artículo cuarto de
la Resolución No.
0012 de 12 de enero de 2017.</v>
          </cell>
          <cell r="T779" t="str">
            <v>LAURA MARCELA TAMI LEAL</v>
          </cell>
          <cell r="U779" t="str">
            <v>1 1. Ley 80</v>
          </cell>
          <cell r="V779" t="str">
            <v>5 5. Contratación directa</v>
          </cell>
          <cell r="W779" t="str">
            <v>6 6. Otro</v>
          </cell>
          <cell r="X779" t="str">
            <v>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68</v>
          </cell>
          <cell r="Y779">
            <v>44979</v>
          </cell>
          <cell r="Z779">
            <v>44984</v>
          </cell>
          <cell r="AA779">
            <v>45291</v>
          </cell>
          <cell r="AB779" t="str">
            <v>MESES</v>
          </cell>
          <cell r="AC779">
            <v>10.233333333333333</v>
          </cell>
          <cell r="AD779" t="str">
            <v>DIAS</v>
          </cell>
          <cell r="AE779">
            <v>307</v>
          </cell>
          <cell r="AF779" t="str">
            <v>https://community.secop.gov.co/Public/Tendering/OpportunityDetail/Index?noticeUID=CO1.NTC.4060485&amp;isFromPublicArea=True&amp;isModal=False</v>
          </cell>
          <cell r="AG779">
            <v>44979</v>
          </cell>
          <cell r="AH779" t="str">
            <v>1 1. Inversión</v>
          </cell>
          <cell r="AI779" t="str">
            <v>O23011601050000007671</v>
          </cell>
          <cell r="AJ779">
            <v>960</v>
          </cell>
          <cell r="AK779">
            <v>44932</v>
          </cell>
          <cell r="AL779">
            <v>74899000</v>
          </cell>
          <cell r="AM779">
            <v>847</v>
          </cell>
          <cell r="AN779">
            <v>44980</v>
          </cell>
          <cell r="AO779">
            <v>71494500</v>
          </cell>
          <cell r="AP779" t="str">
            <v>Interno</v>
          </cell>
          <cell r="AQ779" t="str">
            <v>Claudia Marcela Rincón Caicedo</v>
          </cell>
          <cell r="AR779" t="str">
            <v>Jefe Asesora de Comunicaciones</v>
          </cell>
          <cell r="AS779" t="str">
            <v>Oficina Aseosa de Comunicaciones</v>
          </cell>
          <cell r="AT779"/>
          <cell r="AU779">
            <v>71494500</v>
          </cell>
        </row>
        <row r="780">
          <cell r="A780">
            <v>766</v>
          </cell>
          <cell r="B780">
            <v>766</v>
          </cell>
          <cell r="C780" t="str">
            <v>CD-PS-776-2023</v>
          </cell>
          <cell r="D780">
            <v>400</v>
          </cell>
          <cell r="E780" t="str">
            <v>SECOPII</v>
          </cell>
          <cell r="F780" t="str">
            <v>Contratos</v>
          </cell>
          <cell r="G780" t="str">
            <v>17 17. Contrato de Prestación de Servicios</v>
          </cell>
          <cell r="H780" t="str">
            <v xml:space="preserve">31 31-Servicios Profesionales </v>
          </cell>
          <cell r="I780" t="str">
            <v>MONICA EUGENIA DURAN HERNANDEZ</v>
          </cell>
          <cell r="J780">
            <v>52430621</v>
          </cell>
          <cell r="K780" t="str">
            <v>28/10/1980</v>
          </cell>
          <cell r="L780"/>
          <cell r="M780"/>
          <cell r="N780" t="str">
            <v>3 3. Único Contratista</v>
          </cell>
          <cell r="O780" t="str">
            <v xml:space="preserve">COLOMBIA </v>
          </cell>
          <cell r="P780" t="str">
            <v>SANTANDER</v>
          </cell>
          <cell r="Q780" t="str">
            <v>BUCARAMANGA</v>
          </cell>
          <cell r="R780" t="str">
            <v>PSICOLOGÍA</v>
          </cell>
          <cell r="S780"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780" t="str">
            <v>LAURA MARCELA TAMI LEAL</v>
          </cell>
          <cell r="U780" t="str">
            <v>1 1. Ley 80</v>
          </cell>
          <cell r="V780" t="str">
            <v>5 5. Contratación directa</v>
          </cell>
          <cell r="W780" t="str">
            <v>6 6. Otro</v>
          </cell>
          <cell r="X780" t="str">
            <v>Prestar servicios profesionales para apoyar el desarrollo de actividades de promoción de los derechos de las mujeres dirigidos a niños y niñas en el marco del Modelo de Atención de las Casas de Igualdad de Oportunidades para las Mujeres PC 400</v>
          </cell>
          <cell r="Y780">
            <v>44979</v>
          </cell>
          <cell r="Z780">
            <v>44980</v>
          </cell>
          <cell r="AA780">
            <v>45282</v>
          </cell>
          <cell r="AB780" t="str">
            <v>MESES</v>
          </cell>
          <cell r="AC780">
            <v>10.066666666666666</v>
          </cell>
          <cell r="AD780" t="str">
            <v>DIAS</v>
          </cell>
          <cell r="AE780">
            <v>302</v>
          </cell>
          <cell r="AF780" t="str">
            <v>https://community.secop.gov.co/Public/Tendering/OpportunityDetail/Index?noticeUID=CO1.NTC.4059482&amp;isFromPublicArea=True&amp;isModal=False</v>
          </cell>
          <cell r="AG780">
            <v>44979</v>
          </cell>
          <cell r="AH780" t="str">
            <v>1 1. Inversión</v>
          </cell>
          <cell r="AI780" t="str">
            <v>O23011601020000007675</v>
          </cell>
          <cell r="AJ780">
            <v>330</v>
          </cell>
          <cell r="AK780">
            <v>44932</v>
          </cell>
          <cell r="AL780">
            <v>52740000</v>
          </cell>
          <cell r="AM780">
            <v>839</v>
          </cell>
          <cell r="AN780">
            <v>44980</v>
          </cell>
          <cell r="AO780">
            <v>52740000</v>
          </cell>
          <cell r="AP780" t="str">
            <v>Interno</v>
          </cell>
          <cell r="AQ780" t="str">
            <v>Marcela Enciso Gaitan</v>
          </cell>
          <cell r="AR780" t="str">
            <v>Directora de Territorialización de Derechos y Participación</v>
          </cell>
          <cell r="AS780" t="str">
            <v>Dirección de Territorialización de Derechos y Participación</v>
          </cell>
          <cell r="AT780"/>
          <cell r="AU780">
            <v>52740000</v>
          </cell>
        </row>
        <row r="781">
          <cell r="A781">
            <v>767</v>
          </cell>
          <cell r="B781">
            <v>767</v>
          </cell>
          <cell r="C781" t="str">
            <v>CD-PS-777-2023</v>
          </cell>
          <cell r="D781">
            <v>87</v>
          </cell>
          <cell r="E781" t="str">
            <v>SECOPII</v>
          </cell>
          <cell r="F781" t="str">
            <v>Contratos</v>
          </cell>
          <cell r="G781" t="str">
            <v>17 17. Contrato de Prestación de Servicios</v>
          </cell>
          <cell r="H781" t="str">
            <v xml:space="preserve">31 31-Servicios Profesionales </v>
          </cell>
          <cell r="I781" t="str">
            <v>LAURA ALEJANDRA FRANCO DUSSAN</v>
          </cell>
          <cell r="J781">
            <v>1018416874</v>
          </cell>
          <cell r="K781" t="str">
            <v>31/12/1969</v>
          </cell>
          <cell r="L781"/>
          <cell r="M781"/>
          <cell r="N781" t="str">
            <v>3 3. Único Contratista</v>
          </cell>
          <cell r="O781" t="str">
            <v>COLOMBIA</v>
          </cell>
          <cell r="P781" t="str">
            <v>BOGOTÁ</v>
          </cell>
          <cell r="Q781" t="str">
            <v>BOGOTÁ</v>
          </cell>
          <cell r="R781" t="str">
            <v>Psicologa
Maestria en abordajes psicosociales para la construcción</v>
          </cell>
          <cell r="S781" t="str">
            <v>T+ E y 23 – 28 ME
Requisitos Académicos: 
Título de formación profesional en las 
disciplinas académicas del núcleo básico 
del conocimiento - NBC de: Psicología y 
título de posgrado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0012 del 12 
enero de 2017.</v>
          </cell>
          <cell r="T781" t="str">
            <v>LAURA MARCELA TAMI LEAL</v>
          </cell>
          <cell r="U781" t="str">
            <v>1 1. Ley 80</v>
          </cell>
          <cell r="V781" t="str">
            <v>5 5. Contratación directa</v>
          </cell>
          <cell r="W781" t="str">
            <v>6 6. Otro</v>
          </cell>
          <cell r="X781" t="str">
            <v>Prestar los servicios profesionales para apoyar a la Subsecretaría de Fortalecimiento de Capacidades y Oportunidades en la articulación y seguimiento del equipo de profesionales que brindan orientación y acompañamiento psicosocial. PC 87</v>
          </cell>
          <cell r="Y781">
            <v>44979</v>
          </cell>
          <cell r="Z781">
            <v>44980</v>
          </cell>
          <cell r="AA781">
            <v>45252</v>
          </cell>
          <cell r="AB781" t="str">
            <v>MESES</v>
          </cell>
          <cell r="AC781">
            <v>9.0666666666666664</v>
          </cell>
          <cell r="AD781" t="str">
            <v>DIAS</v>
          </cell>
          <cell r="AE781">
            <v>272</v>
          </cell>
          <cell r="AF781" t="str">
            <v>https://community.secop.gov.co/Public/Tendering/OpportunityDetail/Index?noticeUID=CO1.NTC.4060467&amp;isFromPublicArea=True&amp;isModal=False</v>
          </cell>
          <cell r="AG781">
            <v>44979</v>
          </cell>
          <cell r="AH781" t="str">
            <v>1 1. Inversión</v>
          </cell>
          <cell r="AI781" t="str">
            <v>O23011603400000007672</v>
          </cell>
          <cell r="AJ781">
            <v>993</v>
          </cell>
          <cell r="AK781">
            <v>44932</v>
          </cell>
          <cell r="AL781">
            <v>73377000</v>
          </cell>
          <cell r="AM781">
            <v>846</v>
          </cell>
          <cell r="AN781">
            <v>44980</v>
          </cell>
          <cell r="AO781">
            <v>73377000</v>
          </cell>
          <cell r="AP781" t="str">
            <v>Interno</v>
          </cell>
          <cell r="AQ781" t="str">
            <v>Lisa Cristina Gomez Camargo</v>
          </cell>
          <cell r="AR781" t="str">
            <v>Subsecretaria de Fortalecimiento de Capacidades y Oportunidades</v>
          </cell>
          <cell r="AS781" t="str">
            <v>Subsecretaría de Fortalecimiento de Capacidades y Oportunidades</v>
          </cell>
          <cell r="AT781"/>
          <cell r="AU781">
            <v>73377000</v>
          </cell>
        </row>
        <row r="782">
          <cell r="A782">
            <v>768</v>
          </cell>
          <cell r="B782">
            <v>768</v>
          </cell>
          <cell r="C782" t="str">
            <v>CD-PS-778-2023</v>
          </cell>
          <cell r="D782">
            <v>958</v>
          </cell>
          <cell r="E782" t="str">
            <v>SECOPII</v>
          </cell>
          <cell r="F782" t="str">
            <v>Contratos</v>
          </cell>
          <cell r="G782" t="str">
            <v>17 17. Contrato de Prestación de Servicios</v>
          </cell>
          <cell r="H782" t="str">
            <v xml:space="preserve">31 31-Servicios Profesionales </v>
          </cell>
          <cell r="I782" t="str">
            <v>CAROL DAYAN MORENO VELA</v>
          </cell>
          <cell r="J782">
            <v>52933667</v>
          </cell>
          <cell r="K782" t="str">
            <v>31/03/1983</v>
          </cell>
          <cell r="L782"/>
          <cell r="M782"/>
          <cell r="N782" t="str">
            <v>3 3. Único Contratista</v>
          </cell>
          <cell r="O782" t="str">
            <v xml:space="preserve">COLOMBIA </v>
          </cell>
          <cell r="P782" t="str">
            <v xml:space="preserve">BOGOTÁ </v>
          </cell>
          <cell r="Q782" t="str">
            <v>BOGOTÁ</v>
          </cell>
          <cell r="R782" t="str">
            <v>ABOGADA 
ESPECIALISTA EN DECHO ADMINISTRATIVO</v>
          </cell>
          <cell r="S782"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82" t="str">
            <v>LAURA MARCELA TAMI LEAL</v>
          </cell>
          <cell r="U782" t="str">
            <v>1 1. Ley 80</v>
          </cell>
          <cell r="V782" t="str">
            <v>5 5. Contratación directa</v>
          </cell>
          <cell r="W782" t="str">
            <v>6 6. Otro</v>
          </cell>
          <cell r="X782" t="str">
            <v>Prestar servicios profesionales para la orientación y atención jurídica que se brindará en el Sistema Distrital de Cuidado en el marco de la estrategia de cuidado a cuidadoras. PC958</v>
          </cell>
          <cell r="Y782">
            <v>44979</v>
          </cell>
          <cell r="Z782">
            <v>44981</v>
          </cell>
          <cell r="AA782">
            <v>45291</v>
          </cell>
          <cell r="AB782" t="str">
            <v>MESES</v>
          </cell>
          <cell r="AC782">
            <v>10.333333333333334</v>
          </cell>
          <cell r="AD782" t="str">
            <v>DIAS</v>
          </cell>
          <cell r="AE782">
            <v>310</v>
          </cell>
          <cell r="AF782" t="str">
            <v>https://community.secop.gov.co/Public/Tendering/OpportunityDetail/Index?noticeUID=CO1.NTC.4060921&amp;isFromPublicArea=True&amp;isModal=False</v>
          </cell>
          <cell r="AG782">
            <v>44979</v>
          </cell>
          <cell r="AH782" t="str">
            <v>1 1. Inversión</v>
          </cell>
          <cell r="AI782" t="str">
            <v>O23011601060000007718</v>
          </cell>
          <cell r="AJ782">
            <v>766</v>
          </cell>
          <cell r="AK782">
            <v>44932</v>
          </cell>
          <cell r="AL782">
            <v>59225000</v>
          </cell>
          <cell r="AM782">
            <v>843</v>
          </cell>
          <cell r="AN782">
            <v>44980</v>
          </cell>
          <cell r="AO782">
            <v>56650000</v>
          </cell>
          <cell r="AP782" t="str">
            <v>Interno</v>
          </cell>
          <cell r="AQ782" t="str">
            <v>Luz Angela Ramirez Salgado</v>
          </cell>
          <cell r="AR782" t="str">
            <v>Directora del Sistema de Cuidado</v>
          </cell>
          <cell r="AS782" t="str">
            <v>Dirección del Sistema de Cuidado</v>
          </cell>
          <cell r="AT782"/>
          <cell r="AU782">
            <v>56650000</v>
          </cell>
        </row>
        <row r="783">
          <cell r="A783">
            <v>769</v>
          </cell>
          <cell r="B783">
            <v>769</v>
          </cell>
          <cell r="C783" t="str">
            <v>CD-PS-779-2023</v>
          </cell>
          <cell r="D783">
            <v>199</v>
          </cell>
          <cell r="E783" t="str">
            <v>SECOPII</v>
          </cell>
          <cell r="F783" t="str">
            <v>Contratos</v>
          </cell>
          <cell r="G783" t="str">
            <v>17 17. Contrato de Prestación de Servicios</v>
          </cell>
          <cell r="H783" t="str">
            <v xml:space="preserve">31 31-Servicios Profesionales </v>
          </cell>
          <cell r="I783" t="str">
            <v>YENNY ANDREA GOMEZ MENDOZA</v>
          </cell>
          <cell r="J783">
            <v>53003480</v>
          </cell>
          <cell r="K783" t="str">
            <v>16/08/1983</v>
          </cell>
          <cell r="L783"/>
          <cell r="M783"/>
          <cell r="N783" t="str">
            <v>3 3. Único Contratista</v>
          </cell>
          <cell r="O783" t="str">
            <v>COLOMBIA</v>
          </cell>
          <cell r="P783" t="str">
            <v>CUNDINAMARCA</v>
          </cell>
          <cell r="Q783" t="str">
            <v>BOGOTÁ</v>
          </cell>
          <cell r="R783" t="str">
            <v>psicologa</v>
          </cell>
          <cell r="S783" t="str">
            <v>T+ E y 11 – 16 ME
Requisitos académicos. Título de formación 
profesional en las disciplinas académicas del 
núcleo básico del conocimiento - NBC de: 
psicología y/o Sociología, Trabajo Social y afines;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0012 del 12 
de enero de 2017.
En caso de requerirse, 
se aplicarán las 
equivalencias 
contenidas en el 
artículo cuarto de la 
Resolución 012 del 12 
de enero de 2017.</v>
          </cell>
          <cell r="T783" t="str">
            <v>LAURA MARCELA TAMI LEAL</v>
          </cell>
          <cell r="U783" t="str">
            <v>1 1. Ley 80</v>
          </cell>
          <cell r="V783" t="str">
            <v>5 5. Contratación directa</v>
          </cell>
          <cell r="W783" t="str">
            <v>6 6. Otro</v>
          </cell>
          <cell r="X783" t="str">
            <v>Prestar los servicios profesionales para apoyar las actividades de seguimiento del equipo de profesionales que brindan orientación y acompañamiento psicosocial. PC 199</v>
          </cell>
          <cell r="Y783">
            <v>44980</v>
          </cell>
          <cell r="Z783">
            <v>44981</v>
          </cell>
          <cell r="AA783">
            <v>45253</v>
          </cell>
          <cell r="AB783" t="str">
            <v>MESES</v>
          </cell>
          <cell r="AC783">
            <v>9.0666666666666664</v>
          </cell>
          <cell r="AD783" t="str">
            <v>DIAS</v>
          </cell>
          <cell r="AE783">
            <v>272</v>
          </cell>
          <cell r="AF783" t="str">
            <v>https://community.secop.gov.co/Public/Tendering/OpportunityDetail/Index?noticeUID=CO1.NTC.4062784&amp;isFromPublicArea=True&amp;isModal=False</v>
          </cell>
          <cell r="AG783">
            <v>44980</v>
          </cell>
          <cell r="AH783" t="str">
            <v>1 1. Inversión</v>
          </cell>
          <cell r="AI783" t="str">
            <v>O23011603400000007672</v>
          </cell>
          <cell r="AJ783">
            <v>999</v>
          </cell>
          <cell r="AK783">
            <v>44932</v>
          </cell>
          <cell r="AL783">
            <v>56952000</v>
          </cell>
          <cell r="AM783">
            <v>855</v>
          </cell>
          <cell r="AN783">
            <v>44980</v>
          </cell>
          <cell r="AO783">
            <v>56952000</v>
          </cell>
          <cell r="AP783" t="str">
            <v>Interno</v>
          </cell>
          <cell r="AQ783" t="str">
            <v>Lisa Cristina Gomez Camargo</v>
          </cell>
          <cell r="AR783" t="str">
            <v>Subsecretaria de Fortalecimiento de Capacidades y Oportunidades</v>
          </cell>
          <cell r="AS783" t="str">
            <v>Subsecretaría de Fortalecimiento de Capacidades y Oportunidades</v>
          </cell>
          <cell r="AT783"/>
          <cell r="AU783">
            <v>56952000</v>
          </cell>
        </row>
        <row r="784">
          <cell r="A784">
            <v>770</v>
          </cell>
          <cell r="B784">
            <v>770</v>
          </cell>
          <cell r="C784" t="str">
            <v>CD-PS-780-2023</v>
          </cell>
          <cell r="D784">
            <v>130</v>
          </cell>
          <cell r="E784" t="str">
            <v>SECOPII</v>
          </cell>
          <cell r="F784" t="str">
            <v>Contratos</v>
          </cell>
          <cell r="G784" t="str">
            <v>17 17. Contrato de Prestación de Servicios</v>
          </cell>
          <cell r="H784" t="str">
            <v xml:space="preserve">31 31-Servicios Profesionales </v>
          </cell>
          <cell r="I784" t="str">
            <v>VALENTINA  AGREDO SANIN</v>
          </cell>
          <cell r="J784">
            <v>1144065948</v>
          </cell>
          <cell r="K784" t="str">
            <v>20/10/1993</v>
          </cell>
          <cell r="L784"/>
          <cell r="M784"/>
          <cell r="N784" t="str">
            <v>3 3. Único Contratista</v>
          </cell>
          <cell r="O784" t="str">
            <v>COLOMBIA</v>
          </cell>
          <cell r="P784" t="str">
            <v>VALLE DEL CAUCA</v>
          </cell>
          <cell r="Q784" t="str">
            <v>CALI</v>
          </cell>
          <cell r="R784" t="str">
            <v>PSICOLOGÍA</v>
          </cell>
          <cell r="S784"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84" t="str">
            <v>LAURA MARCELA TAMI LEAL</v>
          </cell>
          <cell r="U784" t="str">
            <v>1 1. Ley 80</v>
          </cell>
          <cell r="V784" t="str">
            <v>5 5. Contratación directa</v>
          </cell>
          <cell r="W784" t="str">
            <v>6 6. Otro</v>
          </cell>
          <cell r="X784"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130</v>
          </cell>
          <cell r="Y784">
            <v>44980</v>
          </cell>
          <cell r="Z784">
            <v>44981</v>
          </cell>
          <cell r="AA784">
            <v>45291</v>
          </cell>
          <cell r="AB784" t="str">
            <v>MESES</v>
          </cell>
          <cell r="AC784">
            <v>10.333333333333334</v>
          </cell>
          <cell r="AD784" t="str">
            <v>DIAS</v>
          </cell>
          <cell r="AE784">
            <v>310</v>
          </cell>
          <cell r="AF784" t="str">
            <v>https://community.secop.gov.co/Public/Tendering/OpportunityDetail/Index?noticeUID=CO1.NTC.4063209&amp;isFromPublicArea=True&amp;isModal=False</v>
          </cell>
          <cell r="AG784">
            <v>44980</v>
          </cell>
          <cell r="AH784" t="str">
            <v>1 1. Inversión</v>
          </cell>
          <cell r="AI784" t="str">
            <v>O23011603400000007672</v>
          </cell>
          <cell r="AJ784">
            <v>902</v>
          </cell>
          <cell r="AK784">
            <v>44932</v>
          </cell>
          <cell r="AL784">
            <v>55377000</v>
          </cell>
          <cell r="AM784">
            <v>850</v>
          </cell>
          <cell r="AN784">
            <v>44980</v>
          </cell>
          <cell r="AO784">
            <v>55377000</v>
          </cell>
          <cell r="AP784" t="str">
            <v>Interno</v>
          </cell>
          <cell r="AQ784" t="str">
            <v>Lisa Cristina Gomez Camargo</v>
          </cell>
          <cell r="AR784" t="str">
            <v>Subsecretaria de Fortalecimiento de Capacidades y Oportunidades</v>
          </cell>
          <cell r="AS784" t="str">
            <v>Subsecretaría de Fortalecimiento de Capacidades y Oportunidades</v>
          </cell>
          <cell r="AT784"/>
          <cell r="AU784">
            <v>55377000</v>
          </cell>
        </row>
        <row r="785">
          <cell r="A785">
            <v>771</v>
          </cell>
          <cell r="B785">
            <v>771</v>
          </cell>
          <cell r="C785" t="str">
            <v>CD-PS-781-2023</v>
          </cell>
          <cell r="D785">
            <v>947</v>
          </cell>
          <cell r="E785" t="str">
            <v>SECOPII</v>
          </cell>
          <cell r="F785" t="str">
            <v>Contratos</v>
          </cell>
          <cell r="G785" t="str">
            <v>17 17. Contrato de Prestación de Servicios</v>
          </cell>
          <cell r="H785" t="str">
            <v xml:space="preserve">31 31-Servicios Profesionales </v>
          </cell>
          <cell r="I785" t="str">
            <v>GLADYS MILENA FARFAN GONZALEZ</v>
          </cell>
          <cell r="J785">
            <v>1032469412</v>
          </cell>
          <cell r="K785">
            <v>34745</v>
          </cell>
          <cell r="L785"/>
          <cell r="M785"/>
          <cell r="N785" t="str">
            <v>3 3. Único Contratista</v>
          </cell>
          <cell r="O785" t="str">
            <v xml:space="preserve">COLOMBIA </v>
          </cell>
          <cell r="P785" t="str">
            <v xml:space="preserve">BOGOTÁ </v>
          </cell>
          <cell r="Q785" t="str">
            <v>BOGOTÁ</v>
          </cell>
          <cell r="R785" t="str">
            <v>MAESTRIA EN DESARROLLO EDUCATIVO Y SOCIAL
PSICOLOGIA</v>
          </cell>
          <cell r="S785"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85" t="str">
            <v>LAURA MARCELA TAMI LEAL</v>
          </cell>
          <cell r="U785" t="str">
            <v>1 1. Ley 80</v>
          </cell>
          <cell r="V785" t="str">
            <v>5 5. Contratación directa</v>
          </cell>
          <cell r="W785" t="str">
            <v>6 6. Otro</v>
          </cell>
          <cell r="X78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947</v>
          </cell>
          <cell r="Y785">
            <v>44980</v>
          </cell>
          <cell r="Z785">
            <v>44986</v>
          </cell>
          <cell r="AA785">
            <v>45260</v>
          </cell>
          <cell r="AB785" t="str">
            <v>MESES</v>
          </cell>
          <cell r="AC785">
            <v>9.1333333333333329</v>
          </cell>
          <cell r="AD785" t="str">
            <v>DIAS</v>
          </cell>
          <cell r="AE785">
            <v>274</v>
          </cell>
          <cell r="AF785" t="str">
            <v>https://community.secop.gov.co/Public/Tendering/OpportunityDetail/Index?noticeUID=CO1.NTC.4063347&amp;isFromPublicArea=True&amp;isModal=False</v>
          </cell>
          <cell r="AG785">
            <v>44980</v>
          </cell>
          <cell r="AH785" t="str">
            <v>1 1. Inversión</v>
          </cell>
          <cell r="AI785" t="str">
            <v>O23011603400000007672</v>
          </cell>
          <cell r="AJ785">
            <v>918</v>
          </cell>
          <cell r="AK785">
            <v>44932</v>
          </cell>
          <cell r="AL785">
            <v>47466000</v>
          </cell>
          <cell r="AM785">
            <v>851</v>
          </cell>
          <cell r="AN785">
            <v>44980</v>
          </cell>
          <cell r="AO785">
            <v>47466000</v>
          </cell>
          <cell r="AP785" t="str">
            <v>Interno</v>
          </cell>
          <cell r="AQ785" t="str">
            <v>Lisa Cristina Gomez Camargo</v>
          </cell>
          <cell r="AR785" t="str">
            <v>Subsecretaria de Fortalecimiento de Capacidades y Oportunidades</v>
          </cell>
          <cell r="AS785" t="str">
            <v>Subsecretaría de Fortalecimiento de Capacidades y Oportunidades</v>
          </cell>
          <cell r="AT785"/>
          <cell r="AU785">
            <v>47466000</v>
          </cell>
        </row>
        <row r="786">
          <cell r="A786">
            <v>772</v>
          </cell>
          <cell r="B786">
            <v>772</v>
          </cell>
          <cell r="C786" t="str">
            <v>CD-PS-782-2023</v>
          </cell>
          <cell r="D786">
            <v>397</v>
          </cell>
          <cell r="E786" t="str">
            <v>SECOPII</v>
          </cell>
          <cell r="F786" t="str">
            <v>Contratos</v>
          </cell>
          <cell r="G786" t="str">
            <v>17 17. Contrato de Prestación de Servicios</v>
          </cell>
          <cell r="H786" t="str">
            <v xml:space="preserve">31 31-Servicios Profesionales </v>
          </cell>
          <cell r="I786" t="str">
            <v>DELMI JOANNA MARTINEZ ALBARRACIN</v>
          </cell>
          <cell r="J786">
            <v>1010162050</v>
          </cell>
          <cell r="K786" t="str">
            <v>08/04/1986</v>
          </cell>
          <cell r="L786"/>
          <cell r="M786"/>
          <cell r="N786" t="str">
            <v>3 3. Único Contratista</v>
          </cell>
          <cell r="O786" t="str">
            <v>COLOMBIA</v>
          </cell>
          <cell r="P786" t="str">
            <v>CUNDINAMARCA</v>
          </cell>
          <cell r="Q786" t="str">
            <v>BOGOTÁ</v>
          </cell>
          <cell r="R786" t="str">
            <v>Maestra en Artes Plásticas y Visuales</v>
          </cell>
          <cell r="S786"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786" t="str">
            <v>LAURA MARCELA TAMI LEAL</v>
          </cell>
          <cell r="U786" t="str">
            <v>1 1. Ley 80</v>
          </cell>
          <cell r="V786" t="str">
            <v>5 5. Contratación directa</v>
          </cell>
          <cell r="W786" t="str">
            <v>6 6. Otro</v>
          </cell>
          <cell r="X786" t="str">
            <v>Prestar servicios profesionales para apoyar el desarrollo de actividades de promoción de los derechos de las mujeres dirigidos a niños y niñas en el marco del Modelo de Atención de las Casas de Igualdad de Oportunidades para las Mujeres. PC 397</v>
          </cell>
          <cell r="Y786">
            <v>44980</v>
          </cell>
          <cell r="Z786">
            <v>44981</v>
          </cell>
          <cell r="AA786">
            <v>45283</v>
          </cell>
          <cell r="AB786" t="str">
            <v>MESES</v>
          </cell>
          <cell r="AC786">
            <v>10.066666666666666</v>
          </cell>
          <cell r="AD786" t="str">
            <v>DIAS</v>
          </cell>
          <cell r="AE786">
            <v>302</v>
          </cell>
          <cell r="AF786" t="str">
            <v>https://community.secop.gov.co/Public/Tendering/OpportunityDetail/Index?noticeUID=CO1.NTC.4064063&amp;isFromPublicArea=True&amp;isModal=False</v>
          </cell>
          <cell r="AG786">
            <v>44980</v>
          </cell>
          <cell r="AH786" t="str">
            <v>1 1. Inversión</v>
          </cell>
          <cell r="AI786" t="str">
            <v>O23011601020000007675</v>
          </cell>
          <cell r="AJ786">
            <v>327</v>
          </cell>
          <cell r="AK786">
            <v>44932</v>
          </cell>
          <cell r="AL786">
            <v>52740000</v>
          </cell>
          <cell r="AM786">
            <v>859</v>
          </cell>
          <cell r="AN786">
            <v>44981</v>
          </cell>
          <cell r="AO786">
            <v>52740000</v>
          </cell>
          <cell r="AP786" t="str">
            <v>Interno</v>
          </cell>
          <cell r="AQ786" t="str">
            <v>Marcela Enciso Gaitan</v>
          </cell>
          <cell r="AR786" t="str">
            <v>Directora de Territorialización de Derechos y Participación</v>
          </cell>
          <cell r="AS786" t="str">
            <v>Dirección de Territorialización de Derechos y Participación</v>
          </cell>
          <cell r="AT786"/>
          <cell r="AU786">
            <v>52740000</v>
          </cell>
        </row>
        <row r="787">
          <cell r="A787">
            <v>773</v>
          </cell>
          <cell r="B787">
            <v>773</v>
          </cell>
          <cell r="C787" t="str">
            <v>CD-PS-783-2023</v>
          </cell>
          <cell r="D787">
            <v>403</v>
          </cell>
          <cell r="E787" t="str">
            <v>SECOPII</v>
          </cell>
          <cell r="F787" t="str">
            <v>Contratos</v>
          </cell>
          <cell r="G787" t="str">
            <v>17 17. Contrato de Prestación de Servicios</v>
          </cell>
          <cell r="H787" t="str">
            <v xml:space="preserve">31 31-Servicios Profesionales </v>
          </cell>
          <cell r="I787" t="str">
            <v>ANGELA ESPERANZA REYES MONTAÑEZ</v>
          </cell>
          <cell r="J787">
            <v>52204744</v>
          </cell>
          <cell r="K787" t="str">
            <v>19/01/1974</v>
          </cell>
          <cell r="L787"/>
          <cell r="M787"/>
          <cell r="N787" t="str">
            <v>3 3. Único Contratista</v>
          </cell>
          <cell r="O787" t="str">
            <v>COLOMBIA</v>
          </cell>
          <cell r="P787" t="str">
            <v>CUNDINAMARCA</v>
          </cell>
          <cell r="Q787" t="str">
            <v>BOGOTÁ</v>
          </cell>
          <cell r="R787" t="str">
            <v>psicologa</v>
          </cell>
          <cell r="S787"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educación. Psicología, 
Sociología, Trabajo Social y afines.
Mínimo treinta 
(30) meses de 
experiencia 
profesional. 
De ser necesario se 
aplicará la equivalencia 
contenida en el artículo 
cuarto de la Resolución 
No. 0012 de 12 de 
enero de 2017.</v>
          </cell>
          <cell r="T787" t="str">
            <v>LAURA MARCELA TAMI LEAL</v>
          </cell>
          <cell r="U787" t="str">
            <v>1 1. Ley 80</v>
          </cell>
          <cell r="V787" t="str">
            <v>5 5. Contratación directa</v>
          </cell>
          <cell r="W787" t="str">
            <v>6 6. Otro</v>
          </cell>
          <cell r="X787" t="str">
            <v>Prestar servicios profesionales para apoyar el desarrollo de actividades de promoción de los derechos de las mujeres dirigidos a niños, niñas y adolescentes en el marco del Modelo de Atención de las Casas de Igualdad de Oportunidades para las Mujeres PC 403</v>
          </cell>
          <cell r="Y787">
            <v>44980</v>
          </cell>
          <cell r="Z787">
            <v>44981</v>
          </cell>
          <cell r="AA787">
            <v>45283</v>
          </cell>
          <cell r="AB787" t="str">
            <v>MESES</v>
          </cell>
          <cell r="AC787">
            <v>10.066666666666666</v>
          </cell>
          <cell r="AD787" t="str">
            <v>DIAS</v>
          </cell>
          <cell r="AE787">
            <v>302</v>
          </cell>
          <cell r="AF787" t="str">
            <v>https://community.secop.gov.co/Public/Tendering/OpportunityDetail/Index?noticeUID=CO1.NTC.4063082&amp;isFromPublicArea=True&amp;isModal=False</v>
          </cell>
          <cell r="AG787">
            <v>44980</v>
          </cell>
          <cell r="AH787" t="str">
            <v>1 1. Inversión</v>
          </cell>
          <cell r="AI787" t="str">
            <v>O23011601020000007675</v>
          </cell>
          <cell r="AJ787">
            <v>333</v>
          </cell>
          <cell r="AK787">
            <v>44932</v>
          </cell>
          <cell r="AL787">
            <v>52740000</v>
          </cell>
          <cell r="AM787">
            <v>849</v>
          </cell>
          <cell r="AN787">
            <v>44980</v>
          </cell>
          <cell r="AO787">
            <v>52740000</v>
          </cell>
          <cell r="AP787" t="str">
            <v>Interno</v>
          </cell>
          <cell r="AQ787" t="str">
            <v>Marcela Enciso Gaitan</v>
          </cell>
          <cell r="AR787" t="str">
            <v>Directora de Territorialización de Derechos y Participación</v>
          </cell>
          <cell r="AS787" t="str">
            <v>Dirección de Territorialización de Derechos y Participación</v>
          </cell>
          <cell r="AT787"/>
          <cell r="AU787">
            <v>52740000</v>
          </cell>
        </row>
        <row r="788">
          <cell r="A788">
            <v>774</v>
          </cell>
          <cell r="B788">
            <v>774</v>
          </cell>
          <cell r="C788" t="str">
            <v>CD-PS-784-2023</v>
          </cell>
          <cell r="D788">
            <v>766</v>
          </cell>
          <cell r="E788" t="str">
            <v>SECOPII</v>
          </cell>
          <cell r="F788" t="str">
            <v>Contratos</v>
          </cell>
          <cell r="G788" t="str">
            <v>17 17. Contrato de Prestación de Servicios</v>
          </cell>
          <cell r="H788" t="str">
            <v xml:space="preserve">31 31-Servicios Profesionales </v>
          </cell>
          <cell r="I788" t="str">
            <v>DANIELA ANDREA NEMPEQUE SANDOVAL</v>
          </cell>
          <cell r="J788">
            <v>1014294595</v>
          </cell>
          <cell r="K788" t="str">
            <v>07/12/1997</v>
          </cell>
          <cell r="L788"/>
          <cell r="M788"/>
          <cell r="N788" t="str">
            <v>3 3. Único Contratista</v>
          </cell>
          <cell r="O788" t="str">
            <v>COLOMBIA</v>
          </cell>
          <cell r="P788" t="str">
            <v>BOGOTÁ</v>
          </cell>
          <cell r="Q788" t="str">
            <v>BOGOTÁ</v>
          </cell>
          <cell r="R788" t="str">
            <v>COMUNICADORA SOCIAL</v>
          </cell>
          <cell r="S788" t="str">
            <v>Título profesional en 
disciplinas académicas 
de los núcleos básicos 
de conocimiento NBC: 
comunicación social, 
periodismo y afines; en 
ciencias políticas, 
relaciones 
internacionales.
30 meses de 
experiencia 
profesional
N/A</v>
          </cell>
          <cell r="T788" t="str">
            <v>LAURA MARCELA TAMI LEAL</v>
          </cell>
          <cell r="U788" t="str">
            <v>1 1. Ley 80</v>
          </cell>
          <cell r="V788" t="str">
            <v>5 5. Contratación directa</v>
          </cell>
          <cell r="W788" t="str">
            <v>6 6. Otro</v>
          </cell>
          <cell r="X788" t="str">
            <v>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PC766</v>
          </cell>
          <cell r="Y788">
            <v>44980</v>
          </cell>
          <cell r="Z788">
            <v>44986</v>
          </cell>
          <cell r="AA788">
            <v>45291</v>
          </cell>
          <cell r="AB788" t="str">
            <v>MESES</v>
          </cell>
          <cell r="AC788">
            <v>10.166666666666666</v>
          </cell>
          <cell r="AD788" t="str">
            <v>DIAS</v>
          </cell>
          <cell r="AE788">
            <v>305</v>
          </cell>
          <cell r="AF788" t="str">
            <v>https://community.secop.gov.co/Public/Tendering/OpportunityDetail/Index?noticeUID=CO1.NTC.4064312&amp;isFromPublicArea=True&amp;isModal=False</v>
          </cell>
          <cell r="AG788">
            <v>44980</v>
          </cell>
          <cell r="AH788" t="str">
            <v>1 1. Inversión</v>
          </cell>
          <cell r="AI788" t="str">
            <v>O23011603400000007739</v>
          </cell>
          <cell r="AJ788">
            <v>694</v>
          </cell>
          <cell r="AK788">
            <v>44932</v>
          </cell>
          <cell r="AL788">
            <v>61701120</v>
          </cell>
          <cell r="AM788">
            <v>856</v>
          </cell>
          <cell r="AN788">
            <v>44980</v>
          </cell>
          <cell r="AO788">
            <v>61701120</v>
          </cell>
          <cell r="AP788" t="str">
            <v>Interno</v>
          </cell>
          <cell r="AQ788" t="str">
            <v>Claudia Marcela Rincón Caicedo</v>
          </cell>
          <cell r="AR788" t="str">
            <v>Jefe Asesora de Comunicaciones</v>
          </cell>
          <cell r="AS788" t="str">
            <v>Oficina Aseosa de Comunicaciones</v>
          </cell>
          <cell r="AT788"/>
          <cell r="AU788">
            <v>61701120</v>
          </cell>
        </row>
        <row r="789">
          <cell r="A789">
            <v>775</v>
          </cell>
          <cell r="B789">
            <v>775</v>
          </cell>
          <cell r="C789" t="str">
            <v>CD-PS-785-2023</v>
          </cell>
          <cell r="D789">
            <v>39</v>
          </cell>
          <cell r="E789" t="str">
            <v>SECOPII</v>
          </cell>
          <cell r="F789" t="str">
            <v>Contratos</v>
          </cell>
          <cell r="G789" t="str">
            <v>17 17. Contrato de Prestación de Servicios</v>
          </cell>
          <cell r="H789" t="str">
            <v xml:space="preserve">33 33-Servicios Apoyo a la Gestion de la Entidad (servicios administrativos) </v>
          </cell>
          <cell r="I789" t="str">
            <v>VALENTINA  BARBOSA RIVERA</v>
          </cell>
          <cell r="J789">
            <v>1112767702</v>
          </cell>
          <cell r="K789" t="str">
            <v>27/07/1989</v>
          </cell>
          <cell r="L789"/>
          <cell r="M789"/>
          <cell r="N789" t="str">
            <v>3 3. Único Contratista</v>
          </cell>
          <cell r="O789" t="str">
            <v>Colombia</v>
          </cell>
          <cell r="P789" t="str">
            <v>Valle del Cauca</v>
          </cell>
          <cell r="Q789" t="str">
            <v>Cartago</v>
          </cell>
          <cell r="R789" t="str">
            <v>PSICOLOGÍA</v>
          </cell>
          <cell r="S789" t="str">
            <v>TFT O TFTP y 7 - 15 MEL O TP y 2 - 9 ME
Título en Formación Técnica o de Formación Técnica 
Profesional o Título profesional en disciplinas académicas 
de los núcleos básicos del conocimiento – NBC de: 
Psicología, Administración, Derecho y afines, Educación, 
comunicación social periodismo y afines; que cuente con 
nivel de competencias en lengua de señas y la experiencia 
requerida.
Mínimo siete (7) 
meses de 
experiencia laboral
o Título 
Profesional y 
mínimo dos (2)
meses de 
experiencia
profesional.
De ser necesario se aplicará 
la equivalencia contenida 
en el artículo cuarto de la 
Resolución No. 0012 de 12 
de enero de 2017.</v>
          </cell>
          <cell r="T789" t="str">
            <v>LAURA MARCELA TAMI LEAL</v>
          </cell>
          <cell r="U789" t="str">
            <v>1 1. Ley 80</v>
          </cell>
          <cell r="V789" t="str">
            <v>5 5. Contratación directa</v>
          </cell>
          <cell r="W789" t="str">
            <v>6 6. Otro</v>
          </cell>
          <cell r="X789" t="str">
            <v>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PC39</v>
          </cell>
          <cell r="Y789">
            <v>44980</v>
          </cell>
          <cell r="Z789">
            <v>44981</v>
          </cell>
          <cell r="AA789">
            <v>45291</v>
          </cell>
          <cell r="AB789" t="str">
            <v>MESES</v>
          </cell>
          <cell r="AC789">
            <v>10.333333333333334</v>
          </cell>
          <cell r="AD789" t="str">
            <v>DIAS</v>
          </cell>
          <cell r="AE789">
            <v>310</v>
          </cell>
          <cell r="AF789" t="str">
            <v>https://community.secop.gov.co/Public/Tendering/OpportunityDetail/Index?noticeUID=CO1.NTC.4066712&amp;isFromPublicArea=True&amp;isModal=False</v>
          </cell>
          <cell r="AG789">
            <v>44980</v>
          </cell>
          <cell r="AH789" t="str">
            <v>1 1. Inversión</v>
          </cell>
          <cell r="AI789" t="str">
            <v>O23011601050000007671</v>
          </cell>
          <cell r="AJ789">
            <v>223</v>
          </cell>
          <cell r="AK789">
            <v>44932</v>
          </cell>
          <cell r="AL789">
            <v>39088500</v>
          </cell>
          <cell r="AM789">
            <v>864</v>
          </cell>
          <cell r="AN789">
            <v>44981</v>
          </cell>
          <cell r="AO789">
            <v>35689500</v>
          </cell>
          <cell r="AP789" t="str">
            <v>Interno</v>
          </cell>
          <cell r="AQ789" t="str">
            <v>Marcia Yazmin Castro Ramirez</v>
          </cell>
          <cell r="AR789" t="str">
            <v>Directora de Enfoque Diferencial</v>
          </cell>
          <cell r="AS789" t="str">
            <v>Dirección de Enfoque Diferencial</v>
          </cell>
          <cell r="AT789"/>
          <cell r="AU789">
            <v>35689500</v>
          </cell>
        </row>
        <row r="790">
          <cell r="A790">
            <v>776</v>
          </cell>
          <cell r="B790">
            <v>776</v>
          </cell>
          <cell r="C790" t="str">
            <v>CD-PS-786-2023</v>
          </cell>
          <cell r="D790">
            <v>183</v>
          </cell>
          <cell r="E790" t="str">
            <v>SECOPII</v>
          </cell>
          <cell r="F790" t="str">
            <v>Contratos</v>
          </cell>
          <cell r="G790" t="str">
            <v>17 17. Contrato de Prestación de Servicios</v>
          </cell>
          <cell r="H790" t="str">
            <v xml:space="preserve">31 31-Servicios Profesionales </v>
          </cell>
          <cell r="I790" t="str">
            <v>SANDRA MILENA DIAZ LARA</v>
          </cell>
          <cell r="J790">
            <v>52085598</v>
          </cell>
          <cell r="K790" t="str">
            <v>15/01/1975</v>
          </cell>
          <cell r="L790"/>
          <cell r="M790"/>
          <cell r="N790" t="str">
            <v>3 3. Único Contratista</v>
          </cell>
          <cell r="O790" t="str">
            <v>COLOMBIA</v>
          </cell>
          <cell r="P790" t="str">
            <v>BOGOTÁ</v>
          </cell>
          <cell r="Q790" t="str">
            <v>BOGOTÁ</v>
          </cell>
          <cell r="R790" t="str">
            <v>ABOGADA ESPECIALISTA EN DERECHO DE FAMILIA Y DERECHO INTERNACIONAL HUMANITARIO</v>
          </cell>
          <cell r="S790"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90" t="str">
            <v>LAURA MARCELA TAMI LEAL</v>
          </cell>
          <cell r="U790" t="str">
            <v>1 1. Ley 80</v>
          </cell>
          <cell r="V790" t="str">
            <v>5 5. Contratación directa</v>
          </cell>
          <cell r="W790" t="str">
            <v>6 6. Otro</v>
          </cell>
          <cell r="X790"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183</v>
          </cell>
          <cell r="Y790">
            <v>44980</v>
          </cell>
          <cell r="Z790">
            <v>44984</v>
          </cell>
          <cell r="AA790">
            <v>45256</v>
          </cell>
          <cell r="AB790" t="str">
            <v>MESES</v>
          </cell>
          <cell r="AC790">
            <v>9.0666666666666664</v>
          </cell>
          <cell r="AD790" t="str">
            <v>DIAS</v>
          </cell>
          <cell r="AE790">
            <v>272</v>
          </cell>
          <cell r="AF790" t="str">
            <v>https://community.secop.gov.co/Public/Tendering/OpportunityDetail/Index?noticeUID=CO1.NTC.4066462&amp;isFromPublicArea=True&amp;isModal=False</v>
          </cell>
          <cell r="AG790">
            <v>44980</v>
          </cell>
          <cell r="AH790" t="str">
            <v>1 1. Inversión</v>
          </cell>
          <cell r="AI790" t="str">
            <v>O23011603400000007672</v>
          </cell>
          <cell r="AJ790">
            <v>986</v>
          </cell>
          <cell r="AK790">
            <v>44932</v>
          </cell>
          <cell r="AL790">
            <v>56952000</v>
          </cell>
          <cell r="AM790">
            <v>858</v>
          </cell>
          <cell r="AN790">
            <v>44980</v>
          </cell>
          <cell r="AO790">
            <v>56952000</v>
          </cell>
          <cell r="AP790" t="str">
            <v>Interno</v>
          </cell>
          <cell r="AQ790" t="str">
            <v>Lisa Cristina Gomez Camargo</v>
          </cell>
          <cell r="AR790" t="str">
            <v>Subsecretaria de Fortalecimiento de Capacidades y Oportunidades</v>
          </cell>
          <cell r="AS790" t="str">
            <v>Subsecretaría de Fortalecimiento de Capacidades y Oportunidades</v>
          </cell>
          <cell r="AT790"/>
          <cell r="AU790">
            <v>56952000</v>
          </cell>
        </row>
        <row r="791">
          <cell r="A791">
            <v>777</v>
          </cell>
          <cell r="B791">
            <v>777</v>
          </cell>
          <cell r="C791" t="str">
            <v>CD-PS-787-2023</v>
          </cell>
          <cell r="D791">
            <v>398</v>
          </cell>
          <cell r="E791" t="str">
            <v>SECOPII</v>
          </cell>
          <cell r="F791" t="str">
            <v>Contratos</v>
          </cell>
          <cell r="G791" t="str">
            <v>17 17. Contrato de Prestación de Servicios</v>
          </cell>
          <cell r="H791" t="str">
            <v xml:space="preserve">31 31-Servicios Profesionales </v>
          </cell>
          <cell r="I791" t="str">
            <v>LUISA FERNANDA GONZALEZ TORRES</v>
          </cell>
          <cell r="J791">
            <v>52525191</v>
          </cell>
          <cell r="K791" t="str">
            <v>16/02/1979</v>
          </cell>
          <cell r="L791"/>
          <cell r="M791"/>
          <cell r="N791" t="str">
            <v>3 3. Único Contratista</v>
          </cell>
          <cell r="O791" t="str">
            <v>COLOMBIA</v>
          </cell>
          <cell r="P791" t="str">
            <v>CUNDINAMARCA</v>
          </cell>
          <cell r="Q791" t="str">
            <v>BOGOTÁ</v>
          </cell>
          <cell r="R791" t="str">
            <v>ESTUDIOS MUSICALES
ESPECIALISTA EN PEDAGOGÍA</v>
          </cell>
          <cell r="S791"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791" t="str">
            <v>LAURA MARCELA TAMI LEAL</v>
          </cell>
          <cell r="U791" t="str">
            <v>1 1. Ley 80</v>
          </cell>
          <cell r="V791" t="str">
            <v>5 5. Contratación directa</v>
          </cell>
          <cell r="W791" t="str">
            <v>6 6. Otro</v>
          </cell>
          <cell r="X791" t="str">
            <v>Prestar servicios profesionales para apoyar el desarrollo de actividades de promoción de los derechos de las mujeres dirigidos a niños y niñas en el marco del Modelo de Atención de las Casas de Igualdad de Oportunidades para las Mujeres PC 398</v>
          </cell>
          <cell r="Y791">
            <v>44980</v>
          </cell>
          <cell r="Z791">
            <v>44981</v>
          </cell>
          <cell r="AA791">
            <v>45283</v>
          </cell>
          <cell r="AB791" t="str">
            <v>MESES</v>
          </cell>
          <cell r="AC791">
            <v>10.066666666666666</v>
          </cell>
          <cell r="AD791" t="str">
            <v>DIAS</v>
          </cell>
          <cell r="AE791">
            <v>302</v>
          </cell>
          <cell r="AF791" t="str">
            <v>https://community.secop.gov.co/Public/Tendering/OpportunityDetail/Index?noticeUID=CO1.NTC.4065403&amp;isFromPublicArea=True&amp;isModal=False</v>
          </cell>
          <cell r="AG791">
            <v>44980</v>
          </cell>
          <cell r="AH791" t="str">
            <v>1 1. Inversión</v>
          </cell>
          <cell r="AI791" t="str">
            <v>O23011601020000007675</v>
          </cell>
          <cell r="AJ791">
            <v>328</v>
          </cell>
          <cell r="AK791">
            <v>44932</v>
          </cell>
          <cell r="AL791">
            <v>52740000</v>
          </cell>
          <cell r="AM791">
            <v>854</v>
          </cell>
          <cell r="AN791">
            <v>44980</v>
          </cell>
          <cell r="AO791">
            <v>52740000</v>
          </cell>
          <cell r="AP791" t="str">
            <v>Interno</v>
          </cell>
          <cell r="AQ791" t="str">
            <v>Marcela Enciso Gaitan</v>
          </cell>
          <cell r="AR791" t="str">
            <v>Directora de Territorialización de Derechos y Participación</v>
          </cell>
          <cell r="AS791" t="str">
            <v>Dirección de Territorialización de Derechos y Participación</v>
          </cell>
          <cell r="AT791"/>
          <cell r="AU791">
            <v>52740000</v>
          </cell>
        </row>
        <row r="792">
          <cell r="A792">
            <v>778</v>
          </cell>
          <cell r="B792">
            <v>778</v>
          </cell>
          <cell r="C792" t="str">
            <v>CD-PS-788-2023</v>
          </cell>
          <cell r="D792">
            <v>450</v>
          </cell>
          <cell r="E792" t="str">
            <v>SECOPII</v>
          </cell>
          <cell r="F792" t="str">
            <v>Contratos</v>
          </cell>
          <cell r="G792" t="str">
            <v>17 17. Contrato de Prestación de Servicios</v>
          </cell>
          <cell r="H792" t="str">
            <v xml:space="preserve">33 33-Servicios Apoyo a la Gestion de la Entidad (servicios administrativos) </v>
          </cell>
          <cell r="I792" t="str">
            <v>JENNY ANDREA LIBERATO MURCIA</v>
          </cell>
          <cell r="J792">
            <v>1022972414</v>
          </cell>
          <cell r="K792">
            <v>33527</v>
          </cell>
          <cell r="L792"/>
          <cell r="M792"/>
          <cell r="N792" t="str">
            <v>3 3. Único Contratista</v>
          </cell>
          <cell r="O792" t="str">
            <v xml:space="preserve">COLOMBIA </v>
          </cell>
          <cell r="P792" t="str">
            <v xml:space="preserve">BOGOTÁ </v>
          </cell>
          <cell r="Q792" t="str">
            <v>BOGOTÁ</v>
          </cell>
          <cell r="R792" t="str">
            <v>BACHILLER</v>
          </cell>
          <cell r="S792"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92" t="str">
            <v>LAURA MARCELA TAMI LEAL</v>
          </cell>
          <cell r="U792" t="str">
            <v>1 1. Ley 80</v>
          </cell>
          <cell r="V792" t="str">
            <v>5 5. Contratación directa</v>
          </cell>
          <cell r="W792" t="str">
            <v>6 6. Otro</v>
          </cell>
          <cell r="X792"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450</v>
          </cell>
          <cell r="Y792">
            <v>44980</v>
          </cell>
          <cell r="Z792">
            <v>44986</v>
          </cell>
          <cell r="AA792">
            <v>45291</v>
          </cell>
          <cell r="AB792" t="str">
            <v>MESES</v>
          </cell>
          <cell r="AC792">
            <v>10.166666666666666</v>
          </cell>
          <cell r="AD792" t="str">
            <v>DIAS</v>
          </cell>
          <cell r="AE792">
            <v>305</v>
          </cell>
          <cell r="AF792" t="str">
            <v>https://community.secop.gov.co/Public/Tendering/OpportunityDetail/Index?noticeUID=CO1.NTC.4066226&amp;isFromPublicArea=True&amp;isModal=False</v>
          </cell>
          <cell r="AG792">
            <v>44980</v>
          </cell>
          <cell r="AH792" t="str">
            <v>1 1. Inversión</v>
          </cell>
          <cell r="AI792" t="str">
            <v>O23011601020000007675</v>
          </cell>
          <cell r="AJ792">
            <v>380</v>
          </cell>
          <cell r="AK792">
            <v>44932</v>
          </cell>
          <cell r="AL792">
            <v>21630000</v>
          </cell>
          <cell r="AM792">
            <v>857</v>
          </cell>
          <cell r="AN792">
            <v>44980</v>
          </cell>
          <cell r="AO792">
            <v>21630000</v>
          </cell>
          <cell r="AP792" t="str">
            <v>Interno</v>
          </cell>
          <cell r="AQ792" t="str">
            <v>Marcela Enciso Gaitan</v>
          </cell>
          <cell r="AR792" t="str">
            <v>Directora de Territorialización de Derechos y Participación</v>
          </cell>
          <cell r="AS792" t="str">
            <v>Dirección de Territorialización de Derechos y Participación</v>
          </cell>
          <cell r="AT792"/>
          <cell r="AU792">
            <v>21630000</v>
          </cell>
        </row>
        <row r="793">
          <cell r="A793">
            <v>779</v>
          </cell>
          <cell r="B793">
            <v>779</v>
          </cell>
          <cell r="C793" t="str">
            <v>CD-PS-789-2023</v>
          </cell>
          <cell r="D793">
            <v>191</v>
          </cell>
          <cell r="E793" t="str">
            <v>SECOPII</v>
          </cell>
          <cell r="F793" t="str">
            <v>Contratos</v>
          </cell>
          <cell r="G793" t="str">
            <v>17 17. Contrato de Prestación de Servicios</v>
          </cell>
          <cell r="H793" t="str">
            <v xml:space="preserve">31 31-Servicios Profesionales </v>
          </cell>
          <cell r="I793" t="str">
            <v>LUZ ALEJANDRA PEDREROS SIERRA</v>
          </cell>
          <cell r="J793">
            <v>1016045970</v>
          </cell>
          <cell r="K793">
            <v>33745</v>
          </cell>
          <cell r="L793"/>
          <cell r="M793"/>
          <cell r="N793" t="str">
            <v>3 3. Único Contratista</v>
          </cell>
          <cell r="O793" t="str">
            <v xml:space="preserve">VENEZUELA </v>
          </cell>
          <cell r="P793">
            <v>0</v>
          </cell>
          <cell r="Q793" t="str">
            <v>SAN CRISTOBAL/ESTADO TÁCHIRA</v>
          </cell>
          <cell r="R793" t="str">
            <v>PSICOLOGA</v>
          </cell>
          <cell r="S793"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93" t="str">
            <v>LAURA MARCELA TAMI LEAL</v>
          </cell>
          <cell r="U793" t="str">
            <v>1 1. Ley 80</v>
          </cell>
          <cell r="V793" t="str">
            <v>5 5. Contratación directa</v>
          </cell>
          <cell r="W793" t="str">
            <v>6 6. Otro</v>
          </cell>
          <cell r="X793"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191</v>
          </cell>
          <cell r="Y793">
            <v>44980</v>
          </cell>
          <cell r="Z793">
            <v>44986</v>
          </cell>
          <cell r="AA793">
            <v>45260</v>
          </cell>
          <cell r="AB793" t="str">
            <v>MESES</v>
          </cell>
          <cell r="AC793">
            <v>9.1333333333333329</v>
          </cell>
          <cell r="AD793" t="str">
            <v>DIAS</v>
          </cell>
          <cell r="AE793">
            <v>274</v>
          </cell>
          <cell r="AF793" t="str">
            <v>https://community.secop.gov.co/Public/Tendering/OpportunityDetail/Index?noticeUID=CO1.NTC.4065794&amp;isFromPublicArea=True&amp;isModal=False</v>
          </cell>
          <cell r="AG793">
            <v>44980</v>
          </cell>
          <cell r="AH793" t="str">
            <v>1 1. Inversión</v>
          </cell>
          <cell r="AI793" t="str">
            <v>O23011603400000007672</v>
          </cell>
          <cell r="AJ793">
            <v>917</v>
          </cell>
          <cell r="AK793">
            <v>44932</v>
          </cell>
          <cell r="AL793">
            <v>47466000</v>
          </cell>
          <cell r="AM793">
            <v>853</v>
          </cell>
          <cell r="AN793">
            <v>44980</v>
          </cell>
          <cell r="AO793">
            <v>47466000</v>
          </cell>
          <cell r="AP793" t="str">
            <v>Interno</v>
          </cell>
          <cell r="AQ793" t="str">
            <v>Lisa Cristina Gomez Camargo</v>
          </cell>
          <cell r="AR793" t="str">
            <v>Subsecretaria de Fortalecimiento de Capacidades y Oportunidades</v>
          </cell>
          <cell r="AS793" t="str">
            <v>Subsecretaría de Fortalecimiento de Capacidades y Oportunidades</v>
          </cell>
          <cell r="AT793"/>
          <cell r="AU793">
            <v>47466000</v>
          </cell>
        </row>
        <row r="794">
          <cell r="A794">
            <v>780</v>
          </cell>
          <cell r="B794">
            <v>780</v>
          </cell>
          <cell r="C794" t="str">
            <v>CD-PS-790-2023</v>
          </cell>
          <cell r="D794">
            <v>756</v>
          </cell>
          <cell r="E794" t="str">
            <v>SECOPII</v>
          </cell>
          <cell r="F794" t="str">
            <v>Contratos</v>
          </cell>
          <cell r="G794" t="str">
            <v>17 17. Contrato de Prestación de Servicios</v>
          </cell>
          <cell r="H794" t="str">
            <v xml:space="preserve">31 31-Servicios Profesionales </v>
          </cell>
          <cell r="I794" t="str">
            <v>LUZ MARINA LURDUY ORTEGON</v>
          </cell>
          <cell r="J794">
            <v>41650218</v>
          </cell>
          <cell r="K794">
            <v>21011</v>
          </cell>
          <cell r="L794"/>
          <cell r="M794"/>
          <cell r="N794" t="str">
            <v>3 3. Único Contratista</v>
          </cell>
          <cell r="O794" t="str">
            <v>COLOMBIA</v>
          </cell>
          <cell r="P794" t="str">
            <v>CUNDINAMARCA</v>
          </cell>
          <cell r="Q794" t="str">
            <v>BOGOTÁ</v>
          </cell>
          <cell r="R794" t="str">
            <v>trabajadora social</v>
          </cell>
          <cell r="S794" t="str">
            <v xml:space="preserve">Académicos: 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profesional
 áreas afines o su 
equivalencia según lo 
establecido en la 
Resolución 0012 de 12 
de enero de 2017 </v>
          </cell>
          <cell r="T794" t="str">
            <v>LAURA MARCELA TAMI LEAL</v>
          </cell>
          <cell r="U794" t="str">
            <v>1 1. Ley 80</v>
          </cell>
          <cell r="V794" t="str">
            <v>5 5. Contratación directa</v>
          </cell>
          <cell r="W794" t="str">
            <v>6 6. Otro</v>
          </cell>
          <cell r="X794" t="str">
            <v>Prestar servicios profesionales a la Dirección de Territorialización de Derechos y Participación para apoyar los servicios de asistencia técnica a los Consejos de Planeación Local para la transversalización de los enfoques de la PPMYEG en el proceso de presupuesto participativo. pc 756</v>
          </cell>
          <cell r="Y794">
            <v>44980</v>
          </cell>
          <cell r="Z794">
            <v>44991</v>
          </cell>
          <cell r="AA794">
            <v>45291</v>
          </cell>
          <cell r="AB794" t="str">
            <v>MESES</v>
          </cell>
          <cell r="AC794">
            <v>10</v>
          </cell>
          <cell r="AD794" t="str">
            <v>DIAS</v>
          </cell>
          <cell r="AE794">
            <v>300</v>
          </cell>
          <cell r="AF794" t="str">
            <v>https://community.secop.gov.co/Public/Tendering/OpportunityDetail/Index?noticeUID=CO1.NTC.4065975&amp;isFromPublicArea=True&amp;isModal=False</v>
          </cell>
          <cell r="AG794">
            <v>44980</v>
          </cell>
          <cell r="AH794" t="str">
            <v>1 1. Inversión</v>
          </cell>
          <cell r="AI794" t="str">
            <v>O23011605510000007676</v>
          </cell>
          <cell r="AJ794">
            <v>462</v>
          </cell>
          <cell r="AK794">
            <v>44932</v>
          </cell>
          <cell r="AL794">
            <v>67620000</v>
          </cell>
          <cell r="AM794">
            <v>862</v>
          </cell>
          <cell r="AN794">
            <v>44981</v>
          </cell>
          <cell r="AO794">
            <v>64400000</v>
          </cell>
          <cell r="AP794" t="str">
            <v>Interno</v>
          </cell>
          <cell r="AQ794" t="str">
            <v>Marcela Enciso Gaitan</v>
          </cell>
          <cell r="AR794" t="str">
            <v>Directora de Territorialización de Derechos y Participación</v>
          </cell>
          <cell r="AS794" t="str">
            <v>Dirección de Territorialización de Derechos y Participación</v>
          </cell>
          <cell r="AT794"/>
          <cell r="AU794">
            <v>64400000</v>
          </cell>
        </row>
        <row r="795">
          <cell r="A795">
            <v>781</v>
          </cell>
          <cell r="B795">
            <v>781</v>
          </cell>
          <cell r="C795" t="str">
            <v>CD-PS-791-2023</v>
          </cell>
          <cell r="D795">
            <v>402</v>
          </cell>
          <cell r="E795" t="str">
            <v>SECOPII</v>
          </cell>
          <cell r="F795" t="str">
            <v>Contratos</v>
          </cell>
          <cell r="G795" t="str">
            <v>17 17. Contrato de Prestación de Servicios</v>
          </cell>
          <cell r="H795" t="str">
            <v xml:space="preserve">31 31-Servicios Profesionales </v>
          </cell>
          <cell r="I795" t="str">
            <v>MALKA CORINA MANJARRES RODRIGUEZ</v>
          </cell>
          <cell r="J795">
            <v>52908942</v>
          </cell>
          <cell r="K795" t="str">
            <v>31/12/1969</v>
          </cell>
          <cell r="L795"/>
          <cell r="M795"/>
          <cell r="N795" t="str">
            <v>3 3. Único Contratista</v>
          </cell>
          <cell r="O795" t="str">
            <v xml:space="preserve">COLOMBIA </v>
          </cell>
          <cell r="P795" t="str">
            <v xml:space="preserve">MADGALENA </v>
          </cell>
          <cell r="Q795" t="str">
            <v>SAN MARTA</v>
          </cell>
          <cell r="R795" t="str">
            <v>Psicología 
Especialista en Psicología Social Cooperación y Gestión</v>
          </cell>
          <cell r="S795"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educación. Psicología, 
Sociología, Trabajo Social y afines.
Mínimo treinta 
(30) meses de 
experiencia 
profesional. 
De ser necesario se 
aplicará la equivalencia 
contenida en el artículo 
cuarto de la Resolución 
No. 0012 de 12 de 
enero de 2017.</v>
          </cell>
          <cell r="T795" t="str">
            <v>LAURA MARCELA TAMI LEAL</v>
          </cell>
          <cell r="U795" t="str">
            <v>1 1. Ley 80</v>
          </cell>
          <cell r="V795" t="str">
            <v>5 5. Contratación directa</v>
          </cell>
          <cell r="W795" t="str">
            <v>6 6. Otro</v>
          </cell>
          <cell r="X795" t="str">
            <v>Prestar servicios profesionales para apoyar el desarrollo de actividades de promoción de los derechos de las mujeres dirigidos a niños, niñas y adolescentes en el marco del Modelo de Atención de las Casas de Igualdad de Oportunidades para las Mujeres PC 402</v>
          </cell>
          <cell r="Y795">
            <v>44980</v>
          </cell>
          <cell r="Z795">
            <v>44984</v>
          </cell>
          <cell r="AA795">
            <v>45286</v>
          </cell>
          <cell r="AB795" t="str">
            <v>MESES</v>
          </cell>
          <cell r="AC795">
            <v>10.066666666666666</v>
          </cell>
          <cell r="AD795" t="str">
            <v>DIAS</v>
          </cell>
          <cell r="AE795">
            <v>302</v>
          </cell>
          <cell r="AF795" t="str">
            <v>https://community.secop.gov.co/Public/Tendering/OpportunityDetail/Index?noticeUID=CO1.NTC.4066629&amp;isFromPublicArea=True&amp;isModal=False</v>
          </cell>
          <cell r="AG795">
            <v>44980</v>
          </cell>
          <cell r="AH795" t="str">
            <v>1 1. Inversión</v>
          </cell>
          <cell r="AI795" t="str">
            <v>O23011601020000007675</v>
          </cell>
          <cell r="AJ795">
            <v>332</v>
          </cell>
          <cell r="AK795">
            <v>44932</v>
          </cell>
          <cell r="AL795">
            <v>52740000</v>
          </cell>
          <cell r="AM795">
            <v>861</v>
          </cell>
          <cell r="AN795">
            <v>44981</v>
          </cell>
          <cell r="AO795">
            <v>52740000</v>
          </cell>
          <cell r="AP795" t="str">
            <v>Interno</v>
          </cell>
          <cell r="AQ795" t="str">
            <v>Marcela Enciso Gaitan</v>
          </cell>
          <cell r="AR795" t="str">
            <v>Directora de Territorialización de Derechos y Participación</v>
          </cell>
          <cell r="AS795" t="str">
            <v>Dirección de Territorialización de Derechos y Participación</v>
          </cell>
          <cell r="AT795"/>
          <cell r="AU795">
            <v>52740000</v>
          </cell>
        </row>
        <row r="796">
          <cell r="A796">
            <v>782</v>
          </cell>
          <cell r="B796">
            <v>782</v>
          </cell>
          <cell r="C796" t="str">
            <v xml:space="preserve">ANULADO </v>
          </cell>
          <cell r="D796"/>
          <cell r="E796"/>
          <cell r="F796"/>
          <cell r="G796"/>
          <cell r="H796"/>
          <cell r="I796"/>
          <cell r="J796"/>
          <cell r="K796"/>
          <cell r="L796"/>
          <cell r="M796"/>
          <cell r="N796"/>
          <cell r="O796"/>
          <cell r="P796"/>
          <cell r="Q796"/>
          <cell r="R796"/>
          <cell r="S796"/>
          <cell r="T796"/>
          <cell r="U796"/>
          <cell r="V796"/>
          <cell r="W796"/>
          <cell r="X796"/>
          <cell r="Y796"/>
          <cell r="Z796"/>
          <cell r="AA796"/>
          <cell r="AB796"/>
          <cell r="AC796"/>
          <cell r="AD796"/>
          <cell r="AE796">
            <v>0</v>
          </cell>
          <cell r="AF796"/>
          <cell r="AG796"/>
          <cell r="AH796"/>
          <cell r="AI796">
            <v>0</v>
          </cell>
          <cell r="AJ796"/>
          <cell r="AK796"/>
          <cell r="AL796"/>
          <cell r="AM796"/>
          <cell r="AN796"/>
          <cell r="AO796"/>
          <cell r="AP796"/>
          <cell r="AQ796"/>
          <cell r="AS796"/>
          <cell r="AT796"/>
          <cell r="AU796"/>
        </row>
        <row r="797">
          <cell r="A797">
            <v>783</v>
          </cell>
          <cell r="B797">
            <v>783</v>
          </cell>
          <cell r="C797" t="str">
            <v>CD-PS-793-2023</v>
          </cell>
          <cell r="D797">
            <v>56</v>
          </cell>
          <cell r="E797" t="str">
            <v>SECOPII</v>
          </cell>
          <cell r="F797" t="str">
            <v>Contratos</v>
          </cell>
          <cell r="G797" t="str">
            <v>17 17. Contrato de Prestación de Servicios</v>
          </cell>
          <cell r="H797" t="str">
            <v xml:space="preserve">31 31-Servicios Profesionales </v>
          </cell>
          <cell r="I797" t="str">
            <v>BLANCA EDELMIRA DUARTE APONTE</v>
          </cell>
          <cell r="J797">
            <v>51697445</v>
          </cell>
          <cell r="K797" t="str">
            <v>10/07/1963</v>
          </cell>
          <cell r="L797"/>
          <cell r="M797"/>
          <cell r="N797" t="str">
            <v>3 3. Único Contratista</v>
          </cell>
          <cell r="O797" t="str">
            <v>COLOMBIA</v>
          </cell>
          <cell r="P797" t="str">
            <v>CUNDINAMARCA</v>
          </cell>
          <cell r="Q797" t="str">
            <v>BOGOTA D.C</v>
          </cell>
          <cell r="R797" t="str">
            <v>Abogada</v>
          </cell>
          <cell r="S797" t="str">
            <v>TP Y 25-33 ME
Título Profesional con tarjeta 
en carreras del NúcleoBásico
del Conocimiento en: Derecho
y afines.
Mínimo veinticinco
(25) mes de
experiencia
profesional.
De ser necesario se aplicará la 
equivalencia contenida enel 
artículo cuarto de la Resolución 
No. 0012 de 12 de enero de
2017.</v>
          </cell>
          <cell r="T797" t="str">
            <v>LAURA MARCELA TAMI LEAL</v>
          </cell>
          <cell r="U797" t="str">
            <v>1 1. Ley 80</v>
          </cell>
          <cell r="V797" t="str">
            <v>5 5. Contratación directa</v>
          </cell>
          <cell r="W797" t="str">
            <v>6 6. Otro</v>
          </cell>
          <cell r="X797" t="str">
            <v>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56</v>
          </cell>
          <cell r="Y797">
            <v>44980</v>
          </cell>
          <cell r="Z797">
            <v>44981</v>
          </cell>
          <cell r="AA797">
            <v>45291</v>
          </cell>
          <cell r="AB797" t="str">
            <v>MESES</v>
          </cell>
          <cell r="AC797">
            <v>10.333333333333334</v>
          </cell>
          <cell r="AD797" t="str">
            <v>DIAS</v>
          </cell>
          <cell r="AE797">
            <v>310</v>
          </cell>
          <cell r="AF797" t="str">
            <v>https://community.secop.gov.co/Public/Tendering/OpportunityDetail/Index?noticeUID=CO1.NTC.4069049&amp;isFromPublicArea=True&amp;isModal=False</v>
          </cell>
          <cell r="AG797">
            <v>44980</v>
          </cell>
          <cell r="AH797" t="str">
            <v>1 1. Inversión</v>
          </cell>
          <cell r="AI797" t="str">
            <v>O23011601050000007671</v>
          </cell>
          <cell r="AJ797">
            <v>848</v>
          </cell>
          <cell r="AK797">
            <v>44932</v>
          </cell>
          <cell r="AL797">
            <v>59225000</v>
          </cell>
          <cell r="AM797">
            <v>860</v>
          </cell>
          <cell r="AN797">
            <v>44981</v>
          </cell>
          <cell r="AO797">
            <v>54075000</v>
          </cell>
          <cell r="AP797" t="str">
            <v>Interno</v>
          </cell>
          <cell r="AQ797" t="str">
            <v>Marcia Yazmin Castro Ramirez</v>
          </cell>
          <cell r="AR797" t="str">
            <v>Directora de Enfoque Diferencial</v>
          </cell>
          <cell r="AS797" t="str">
            <v>Dirección de Enfoque Diferencial</v>
          </cell>
          <cell r="AT797"/>
          <cell r="AU797">
            <v>54075000</v>
          </cell>
        </row>
        <row r="798">
          <cell r="A798">
            <v>784</v>
          </cell>
          <cell r="B798">
            <v>784</v>
          </cell>
          <cell r="C798" t="str">
            <v>CD-PS-794-2023</v>
          </cell>
          <cell r="D798">
            <v>30</v>
          </cell>
          <cell r="E798" t="str">
            <v>SECOPII</v>
          </cell>
          <cell r="F798" t="str">
            <v>Contratos</v>
          </cell>
          <cell r="G798" t="str">
            <v>17 17. Contrato de Prestación de Servicios</v>
          </cell>
          <cell r="H798" t="str">
            <v xml:space="preserve">33 33-Servicios Apoyo a la Gestion de la Entidad (servicios administrativos) </v>
          </cell>
          <cell r="I798" t="str">
            <v>ANA LUCERO LOMBANA TIBAQUIRA</v>
          </cell>
          <cell r="J798">
            <v>51982279</v>
          </cell>
          <cell r="K798" t="str">
            <v>04/05/1969</v>
          </cell>
          <cell r="L798"/>
          <cell r="M798"/>
          <cell r="N798" t="str">
            <v>3 3. Único Contratista</v>
          </cell>
          <cell r="O798" t="str">
            <v xml:space="preserve">COLOMBIA </v>
          </cell>
          <cell r="P798" t="str">
            <v>CUNDINAMARCA</v>
          </cell>
          <cell r="Q798" t="str">
            <v>BOGOTA</v>
          </cell>
          <cell r="R798" t="str">
            <v>Tecnóloga</v>
          </cell>
          <cell r="S798" t="str">
            <v>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v>
          </cell>
          <cell r="T798" t="str">
            <v>LAURA MARCELA TAMI LEAL</v>
          </cell>
          <cell r="U798" t="str">
            <v>1 1. Ley 80</v>
          </cell>
          <cell r="V798" t="str">
            <v>5 5. Contratación directa</v>
          </cell>
          <cell r="W798" t="str">
            <v>6 6. Otro</v>
          </cell>
          <cell r="X798" t="str">
            <v>Apoyar la ejecución de estrategias y acciones afirmativas dirigidas al desarrollo de capacidades de las mujeres en toda su diversidad. PC 30</v>
          </cell>
          <cell r="Y798">
            <v>44981</v>
          </cell>
          <cell r="Z798">
            <v>44985</v>
          </cell>
          <cell r="AA798">
            <v>45291</v>
          </cell>
          <cell r="AB798" t="str">
            <v>MESES</v>
          </cell>
          <cell r="AC798">
            <v>10.199999999999999</v>
          </cell>
          <cell r="AD798" t="str">
            <v>DIAS</v>
          </cell>
          <cell r="AE798">
            <v>306</v>
          </cell>
          <cell r="AF798" t="str">
            <v>https://community.secop.gov.co/Public/Tendering/OpportunityDetail/Index?noticeUID=CO1.NTC.4070969&amp;isFromPublicArea=True&amp;isModal=False</v>
          </cell>
          <cell r="AG798">
            <v>44981</v>
          </cell>
          <cell r="AH798" t="str">
            <v>1 1. Inversión</v>
          </cell>
          <cell r="AI798" t="str">
            <v>O23011601050000007671</v>
          </cell>
          <cell r="AJ798">
            <v>864</v>
          </cell>
          <cell r="AK798">
            <v>44932</v>
          </cell>
          <cell r="AL798">
            <v>27962000</v>
          </cell>
          <cell r="AM798">
            <v>873</v>
          </cell>
          <cell r="AN798">
            <v>44981</v>
          </cell>
          <cell r="AO798">
            <v>27962000</v>
          </cell>
          <cell r="AP798" t="str">
            <v>Interno</v>
          </cell>
          <cell r="AQ798" t="str">
            <v>Marcia Yazmin Castro Ramirez</v>
          </cell>
          <cell r="AR798" t="str">
            <v>Directora de Enfoque Diferencial</v>
          </cell>
          <cell r="AS798" t="str">
            <v>Dirección de Enfoque Diferencial</v>
          </cell>
          <cell r="AT798"/>
          <cell r="AU798">
            <v>27962000</v>
          </cell>
        </row>
        <row r="799">
          <cell r="A799">
            <v>785</v>
          </cell>
          <cell r="B799">
            <v>785</v>
          </cell>
          <cell r="C799" t="str">
            <v>CD-PS-795-2023</v>
          </cell>
          <cell r="D799">
            <v>443</v>
          </cell>
          <cell r="E799" t="str">
            <v>SECOPII</v>
          </cell>
          <cell r="F799" t="str">
            <v>Contratos</v>
          </cell>
          <cell r="G799" t="str">
            <v>17 17. Contrato de Prestación de Servicios</v>
          </cell>
          <cell r="H799" t="str">
            <v xml:space="preserve">33 33-Servicios Apoyo a la Gestion de la Entidad (servicios administrativos) </v>
          </cell>
          <cell r="I799" t="str">
            <v>SANDRA MILENA REINOSO RODRIGUEZ</v>
          </cell>
          <cell r="J799">
            <v>52460032</v>
          </cell>
          <cell r="K799" t="str">
            <v>29/11/1979</v>
          </cell>
          <cell r="L799"/>
          <cell r="M799"/>
          <cell r="N799" t="str">
            <v>3 3. Único Contratista</v>
          </cell>
          <cell r="O799" t="str">
            <v>COLOMBIA</v>
          </cell>
          <cell r="P799" t="str">
            <v>BOGOTÁ</v>
          </cell>
          <cell r="Q799" t="str">
            <v>BOGOTÁ</v>
          </cell>
          <cell r="R799" t="str">
            <v>comunicadora social</v>
          </cell>
          <cell r="S799"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99" t="str">
            <v>LAURA MARCELA TAMI LEAL</v>
          </cell>
          <cell r="U799" t="str">
            <v>1 1. Ley 80</v>
          </cell>
          <cell r="V799" t="str">
            <v>5 5. Contratación directa</v>
          </cell>
          <cell r="W799" t="str">
            <v>6 6. Otro</v>
          </cell>
          <cell r="X799"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443</v>
          </cell>
          <cell r="Y799">
            <v>44981</v>
          </cell>
          <cell r="Z799">
            <v>44984</v>
          </cell>
          <cell r="AA799">
            <v>45286</v>
          </cell>
          <cell r="AB799" t="str">
            <v>MESES</v>
          </cell>
          <cell r="AC799">
            <v>10.066666666666666</v>
          </cell>
          <cell r="AD799" t="str">
            <v>DIAS</v>
          </cell>
          <cell r="AE799">
            <v>302</v>
          </cell>
          <cell r="AF799" t="str">
            <v>https://community.secop.gov.co/Public/Tendering/OpportunityDetail/Index?noticeUID=CO1.NTC.4071084&amp;isFromPublicArea=True&amp;isModal=False</v>
          </cell>
          <cell r="AG799">
            <v>44981</v>
          </cell>
          <cell r="AH799" t="str">
            <v>1 1. Inversión</v>
          </cell>
          <cell r="AI799" t="str">
            <v>O23011601020000007675</v>
          </cell>
          <cell r="AJ799">
            <v>373</v>
          </cell>
          <cell r="AK799">
            <v>44932</v>
          </cell>
          <cell r="AL799">
            <v>21630000</v>
          </cell>
          <cell r="AM799">
            <v>869</v>
          </cell>
          <cell r="AN799">
            <v>44981</v>
          </cell>
          <cell r="AO799">
            <v>21630000</v>
          </cell>
          <cell r="AP799" t="str">
            <v>Interno</v>
          </cell>
          <cell r="AQ799" t="str">
            <v>Marcela Enciso Gaitan</v>
          </cell>
          <cell r="AR799" t="str">
            <v>Directora de Territorialización de Derechos y Participación</v>
          </cell>
          <cell r="AS799" t="str">
            <v>Dirección de Territorialización de Derechos y Participación</v>
          </cell>
          <cell r="AT799"/>
          <cell r="AU799">
            <v>21630000</v>
          </cell>
        </row>
        <row r="800">
          <cell r="A800">
            <v>786</v>
          </cell>
          <cell r="B800">
            <v>786</v>
          </cell>
          <cell r="C800" t="str">
            <v>CD-PS-796-2023</v>
          </cell>
          <cell r="D800">
            <v>380</v>
          </cell>
          <cell r="E800" t="str">
            <v>SECOPII</v>
          </cell>
          <cell r="F800" t="str">
            <v>Contratos</v>
          </cell>
          <cell r="G800" t="str">
            <v>17 17. Contrato de Prestación de Servicios</v>
          </cell>
          <cell r="H800" t="str">
            <v xml:space="preserve">31 31-Servicios Profesionales </v>
          </cell>
          <cell r="I800" t="str">
            <v>DANIELA  BERNAL ARAGON</v>
          </cell>
          <cell r="J800">
            <v>1019083912</v>
          </cell>
          <cell r="K800">
            <v>34177</v>
          </cell>
          <cell r="L800"/>
          <cell r="M800"/>
          <cell r="N800" t="str">
            <v>3 3. Único Contratista</v>
          </cell>
          <cell r="O800" t="str">
            <v xml:space="preserve">COLOMBIA </v>
          </cell>
          <cell r="P800" t="str">
            <v xml:space="preserve">BOGOTÁ </v>
          </cell>
          <cell r="Q800" t="str">
            <v xml:space="preserve">BOGOTÁ </v>
          </cell>
          <cell r="R800" t="str">
            <v xml:space="preserve">GOBIERNO Y RELACIONES INTERNACIONALES
</v>
          </cell>
          <cell r="S800" t="str">
            <v>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Título de especialización en: 
Áreas afines .
Mínimo 11
meses de 
experiencia 
profesional. 
De ser necesario se 
aplicará la equivalencia 
contenida en el artículo 
cuarto de la Resolución 
No. 0012 de 12 de 
enero de 2017.</v>
          </cell>
          <cell r="T800" t="str">
            <v>LAURA MARCELA TAMI LEAL</v>
          </cell>
          <cell r="U800" t="str">
            <v>1 1. Ley 80</v>
          </cell>
          <cell r="V800" t="str">
            <v>5 5. Contratación directa</v>
          </cell>
          <cell r="W800" t="str">
            <v>6 6. Otro</v>
          </cell>
          <cell r="X800" t="str">
            <v>Prestar servicios profesionales para apoyar a la Dirección de Territorilización de Derechos y Participación, en el desarrollo de procesos y actividades de fortalecimiento a las organizaciones, grupos y redes de mujeres, así como a los Comités Operativos Locales de Mujer y Género. PC 380</v>
          </cell>
          <cell r="Y800">
            <v>44981</v>
          </cell>
          <cell r="Z800">
            <v>44986</v>
          </cell>
          <cell r="AA800">
            <v>45291</v>
          </cell>
          <cell r="AB800" t="str">
            <v>MESES</v>
          </cell>
          <cell r="AC800">
            <v>10.166666666666666</v>
          </cell>
          <cell r="AD800" t="str">
            <v>DIAS</v>
          </cell>
          <cell r="AE800">
            <v>305</v>
          </cell>
          <cell r="AF800" t="str">
            <v>https://community.secop.gov.co/Public/Tendering/OpportunityDetail/Index?noticeUID=CO1.NTC.4071257&amp;isFromPublicArea=True&amp;isModal=False</v>
          </cell>
          <cell r="AG800">
            <v>44981</v>
          </cell>
          <cell r="AH800" t="str">
            <v>1 1. Inversión</v>
          </cell>
          <cell r="AI800" t="str">
            <v>O23011601020000007675</v>
          </cell>
          <cell r="AJ800">
            <v>292</v>
          </cell>
          <cell r="AK800">
            <v>44932</v>
          </cell>
          <cell r="AL800">
            <v>65180000</v>
          </cell>
          <cell r="AM800">
            <v>863</v>
          </cell>
          <cell r="AN800">
            <v>44981</v>
          </cell>
          <cell r="AO800">
            <v>65180000</v>
          </cell>
          <cell r="AP800" t="str">
            <v>Interno</v>
          </cell>
          <cell r="AQ800" t="str">
            <v>Marcela Enciso Gaitan</v>
          </cell>
          <cell r="AR800" t="str">
            <v>Directora de Territorialización de Derechos y Participación</v>
          </cell>
          <cell r="AS800" t="str">
            <v>Dirección de Territorialización de Derechos y Participación</v>
          </cell>
          <cell r="AT800"/>
          <cell r="AU800">
            <v>65180000</v>
          </cell>
        </row>
        <row r="801">
          <cell r="A801">
            <v>787</v>
          </cell>
          <cell r="B801">
            <v>787</v>
          </cell>
          <cell r="C801" t="str">
            <v>CD-PS-797-2023</v>
          </cell>
          <cell r="D801">
            <v>509</v>
          </cell>
          <cell r="E801" t="str">
            <v>SECOPII</v>
          </cell>
          <cell r="F801" t="str">
            <v>Contratos</v>
          </cell>
          <cell r="G801" t="str">
            <v>17 17. Contrato de Prestación de Servicios</v>
          </cell>
          <cell r="H801" t="str">
            <v xml:space="preserve">31 31-Servicios Profesionales </v>
          </cell>
          <cell r="I801" t="str">
            <v>NATHALIA VANESSA SOLIS ARRIETA</v>
          </cell>
          <cell r="J801">
            <v>1032473724</v>
          </cell>
          <cell r="K801" t="str">
            <v>06/07/1995</v>
          </cell>
          <cell r="L801"/>
          <cell r="M801"/>
          <cell r="N801" t="str">
            <v>3 3. Único Contratista</v>
          </cell>
          <cell r="O801" t="str">
            <v>COLOMBIA</v>
          </cell>
          <cell r="P801" t="str">
            <v>SANTANDER</v>
          </cell>
          <cell r="Q801" t="str">
            <v>BUCARAMANGA</v>
          </cell>
          <cell r="R801" t="str">
            <v xml:space="preserve">ANTROPOLOGA </v>
          </cell>
          <cell r="S801" t="str">
            <v>Perfil Académico: 
TP + E 5 - 10 ME
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
Nueve (9) meses de 
experiencia 
profesional, o su 
equivalencia
Las equivalencias a las 
que haya lugar de 
acuerdo con lo 
establecido en la 
Circular 0019 de 2022
y la Resolución No. 
012 de 2017</v>
          </cell>
          <cell r="T801" t="str">
            <v>LAURA MARCELA TAMI LEAL</v>
          </cell>
          <cell r="U801" t="str">
            <v>1 1. Ley 80</v>
          </cell>
          <cell r="V801" t="str">
            <v>5 5. Contratación directa</v>
          </cell>
          <cell r="W801" t="str">
            <v>6 6. Otro</v>
          </cell>
          <cell r="X801" t="str">
            <v>Prestar los servicios profesionales a la Dirección del Sistema de Cuidado en la elaboración de conceptos técnicos y la articulación intersectorial para la consolidación y el posicionamiento del Sistema Distrital de Cuidado. PC509</v>
          </cell>
          <cell r="Y801">
            <v>44981</v>
          </cell>
          <cell r="Z801">
            <v>44985</v>
          </cell>
          <cell r="AA801">
            <v>45291</v>
          </cell>
          <cell r="AB801" t="str">
            <v>MESES</v>
          </cell>
          <cell r="AC801">
            <v>10.199999999999999</v>
          </cell>
          <cell r="AD801" t="str">
            <v>DIAS</v>
          </cell>
          <cell r="AE801">
            <v>306</v>
          </cell>
          <cell r="AF801" t="str">
            <v>https://community.secop.gov.co/Public/Tendering/OpportunityDetail/Index?noticeUID=CO1.NTC.4072751&amp;isFromPublicArea=True&amp;isModal=False</v>
          </cell>
          <cell r="AG801">
            <v>44981</v>
          </cell>
          <cell r="AH801" t="str">
            <v>1 1. Inversión</v>
          </cell>
          <cell r="AI801" t="str">
            <v>O23011601060000007718</v>
          </cell>
          <cell r="AJ801">
            <v>444</v>
          </cell>
          <cell r="AK801">
            <v>44932</v>
          </cell>
          <cell r="AL801">
            <v>69000000</v>
          </cell>
          <cell r="AM801">
            <v>882</v>
          </cell>
          <cell r="AN801">
            <v>44985</v>
          </cell>
          <cell r="AO801">
            <v>66000000</v>
          </cell>
          <cell r="AP801" t="str">
            <v>Interno</v>
          </cell>
          <cell r="AQ801" t="str">
            <v>Luz Angela Ramirez Salgado</v>
          </cell>
          <cell r="AR801" t="str">
            <v>Directora del Sistema de Cuidado</v>
          </cell>
          <cell r="AS801" t="str">
            <v>Dirección del Sistema de Cuidado</v>
          </cell>
          <cell r="AT801"/>
          <cell r="AU801">
            <v>66000000</v>
          </cell>
        </row>
        <row r="802">
          <cell r="A802">
            <v>788</v>
          </cell>
          <cell r="B802">
            <v>788</v>
          </cell>
          <cell r="C802" t="str">
            <v>CD-PS-798-2023</v>
          </cell>
          <cell r="D802">
            <v>504</v>
          </cell>
          <cell r="E802" t="str">
            <v>SECOPII</v>
          </cell>
          <cell r="F802" t="str">
            <v>Contratos</v>
          </cell>
          <cell r="G802" t="str">
            <v>17 17. Contrato de Prestación de Servicios</v>
          </cell>
          <cell r="H802" t="str">
            <v xml:space="preserve">31 31-Servicios Profesionales </v>
          </cell>
          <cell r="I802" t="str">
            <v>GIRLESA ANDREA SANTOS MEDINA</v>
          </cell>
          <cell r="J802">
            <v>57461844</v>
          </cell>
          <cell r="K802" t="str">
            <v>12/05/1984</v>
          </cell>
          <cell r="L802"/>
          <cell r="M802"/>
          <cell r="N802" t="str">
            <v>3 3. Único Contratista</v>
          </cell>
          <cell r="O802" t="str">
            <v>COLOMBIA</v>
          </cell>
          <cell r="P802" t="str">
            <v>NORTE DE SANTANDER</v>
          </cell>
          <cell r="Q802" t="str">
            <v>CUCUTA</v>
          </cell>
          <cell r="R802" t="str">
            <v>Contadora</v>
          </cell>
          <cell r="S802" t="str">
            <v>TP + E 29-34 ME
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Mínimo treinta y un
(31) meses de 
experiencia. 
Las equivalencias a las 
que haya lugar de 
acuerdo con lo 
establecido en la 
Circular 0019 de 2022
y la Resolución No. 
012 de 2017.</v>
          </cell>
          <cell r="T802" t="str">
            <v>LAURA MARCELA TAMI LEAL</v>
          </cell>
          <cell r="U802" t="str">
            <v>1 1. Ley 80</v>
          </cell>
          <cell r="V802" t="str">
            <v>5 5. Contratación directa</v>
          </cell>
          <cell r="W802" t="str">
            <v>6 6. Otro</v>
          </cell>
          <cell r="X802" t="str">
            <v>Prestar servicios profesionales especializados a la Dirección del Sistema de Cuidado para apoyar a la coordinación y consolidación de los procesos presupuestales y financieros que requiera la Dirección del Sistema de Cuidado. PC504</v>
          </cell>
          <cell r="Y802">
            <v>44981</v>
          </cell>
          <cell r="Z802">
            <v>44986</v>
          </cell>
          <cell r="AA802">
            <v>45291</v>
          </cell>
          <cell r="AB802" t="str">
            <v>MESES</v>
          </cell>
          <cell r="AC802">
            <v>10.166666666666666</v>
          </cell>
          <cell r="AD802" t="str">
            <v>DIAS</v>
          </cell>
          <cell r="AE802">
            <v>305</v>
          </cell>
          <cell r="AF802" t="str">
            <v>https://community.secop.gov.co/Public/Tendering/OpportunityDetail/Index?noticeUID=CO1.NTC.4072414&amp;isFromPublicArea=True&amp;isModal=False</v>
          </cell>
          <cell r="AG802">
            <v>44981</v>
          </cell>
          <cell r="AH802" t="str">
            <v>1 1. Inversión</v>
          </cell>
          <cell r="AI802" t="str">
            <v>O23011601060000007718</v>
          </cell>
          <cell r="AJ802">
            <v>439</v>
          </cell>
          <cell r="AK802">
            <v>44932</v>
          </cell>
          <cell r="AL802">
            <v>97750000</v>
          </cell>
          <cell r="AM802">
            <v>876</v>
          </cell>
          <cell r="AN802">
            <v>44981</v>
          </cell>
          <cell r="AO802">
            <v>93500000</v>
          </cell>
          <cell r="AP802" t="str">
            <v>Interno</v>
          </cell>
          <cell r="AQ802" t="str">
            <v>Luz Angela Ramirez Salgado</v>
          </cell>
          <cell r="AR802" t="str">
            <v>Directora del Sistema de Cuidado</v>
          </cell>
          <cell r="AS802" t="str">
            <v>Dirección del Sistema de Cuidado</v>
          </cell>
          <cell r="AT802"/>
          <cell r="AU802">
            <v>93500000</v>
          </cell>
        </row>
        <row r="803">
          <cell r="A803">
            <v>789</v>
          </cell>
          <cell r="B803">
            <v>789</v>
          </cell>
          <cell r="C803" t="str">
            <v>CD-PS-792-2023</v>
          </cell>
          <cell r="D803">
            <v>559</v>
          </cell>
          <cell r="E803" t="str">
            <v>SECOPII</v>
          </cell>
          <cell r="F803" t="str">
            <v>Contratos</v>
          </cell>
          <cell r="G803" t="str">
            <v>17 17. Contrato de Prestación de Servicios</v>
          </cell>
          <cell r="H803" t="str">
            <v xml:space="preserve">31 31-Servicios Profesionales </v>
          </cell>
          <cell r="I803" t="str">
            <v>SADIEL FERNANDO PINZON ORTIZ</v>
          </cell>
          <cell r="J803">
            <v>1019055961</v>
          </cell>
          <cell r="K803" t="str">
            <v>16/01/1991</v>
          </cell>
          <cell r="L803"/>
          <cell r="M803"/>
          <cell r="N803" t="str">
            <v>3 3. Único Contratista</v>
          </cell>
          <cell r="O803" t="str">
            <v>COLOMBIA</v>
          </cell>
          <cell r="P803" t="str">
            <v>BOGOTÁ</v>
          </cell>
          <cell r="Q803" t="str">
            <v>BOGOTÁ</v>
          </cell>
          <cell r="R803" t="str">
            <v>LICENCIADO EN CIENCIAS SOCIALES</v>
          </cell>
          <cell r="S803" t="str">
            <v>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v>
          </cell>
          <cell r="T803" t="str">
            <v>LAURA MARCELA TAMI LEAL</v>
          </cell>
          <cell r="U803" t="str">
            <v>1 1. Ley 80</v>
          </cell>
          <cell r="V803" t="str">
            <v>5 5. Contratación directa</v>
          </cell>
          <cell r="W803" t="str">
            <v>6 6. Otro</v>
          </cell>
          <cell r="X803" t="str">
            <v>Prestar servicios profesionales para gestionar la consolidación de la Estrategia Territorial de las manzanas del cuidado a través de la articulación interinstitucional del Sistema Distrital de Cuidado. PC559</v>
          </cell>
          <cell r="Y803">
            <v>44981</v>
          </cell>
          <cell r="Z803">
            <v>44985</v>
          </cell>
          <cell r="AA803">
            <v>45291</v>
          </cell>
          <cell r="AB803" t="str">
            <v>MESES</v>
          </cell>
          <cell r="AC803">
            <v>10.199999999999999</v>
          </cell>
          <cell r="AD803" t="str">
            <v>DIAS</v>
          </cell>
          <cell r="AE803">
            <v>306</v>
          </cell>
          <cell r="AF803" t="str">
            <v>https://community.secop.gov.co/Public/Tendering/OpportunityDetail/Index?noticeUID=CO1.NTC.4069786&amp;isFromPublicArea=True&amp;isModal=False</v>
          </cell>
          <cell r="AG803">
            <v>44981</v>
          </cell>
          <cell r="AH803" t="str">
            <v>1 1. Inversión</v>
          </cell>
          <cell r="AI803" t="str">
            <v>O23011601060000007718</v>
          </cell>
          <cell r="AJ803">
            <v>561</v>
          </cell>
          <cell r="AK803">
            <v>44936</v>
          </cell>
          <cell r="AL803">
            <v>59225000</v>
          </cell>
          <cell r="AM803">
            <v>868</v>
          </cell>
          <cell r="AN803">
            <v>44981</v>
          </cell>
          <cell r="AO803">
            <v>54075000</v>
          </cell>
          <cell r="AP803" t="str">
            <v>Interno</v>
          </cell>
          <cell r="AQ803" t="str">
            <v>Luz Angela Ramirez Salgado</v>
          </cell>
          <cell r="AR803" t="str">
            <v>Directora del Sistema de Cuidado</v>
          </cell>
          <cell r="AS803" t="str">
            <v>Dirección del Sistema de Cuidado</v>
          </cell>
          <cell r="AT803"/>
          <cell r="AU803">
            <v>54075000</v>
          </cell>
        </row>
        <row r="804">
          <cell r="A804">
            <v>790</v>
          </cell>
          <cell r="B804">
            <v>790</v>
          </cell>
          <cell r="C804" t="str">
            <v>CD-PS-800-2023</v>
          </cell>
          <cell r="D804">
            <v>379</v>
          </cell>
          <cell r="E804" t="str">
            <v>SECOPII</v>
          </cell>
          <cell r="F804" t="str">
            <v>Contratos</v>
          </cell>
          <cell r="G804" t="str">
            <v>17 17. Contrato de Prestación de Servicios</v>
          </cell>
          <cell r="H804" t="str">
            <v xml:space="preserve">31 31-Servicios Profesionales </v>
          </cell>
          <cell r="I804" t="str">
            <v>DIANA MARCELA ORJUELA ROJAS</v>
          </cell>
          <cell r="J804">
            <v>1032429745</v>
          </cell>
          <cell r="K804" t="str">
            <v>16/05/1989</v>
          </cell>
          <cell r="L804"/>
          <cell r="M804"/>
          <cell r="N804" t="str">
            <v>3 3. Único Contratista</v>
          </cell>
          <cell r="O804" t="str">
            <v>COLOMBIA</v>
          </cell>
          <cell r="P804" t="str">
            <v>CUNDINAMARCA</v>
          </cell>
          <cell r="Q804" t="str">
            <v>BOGOTÁ</v>
          </cell>
          <cell r="R804" t="str">
            <v>trabajadora social</v>
          </cell>
          <cell r="S804" t="str">
            <v>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Título de especialización en: 
Áreas afines .
Mínimo 11
meses de 
experiencia 
profesional. 
De ser necesario se 
aplicará la equivalencia 
contenida en el artículo 
cuarto de la Resolución 
No. 0012 de 12 de 
enero de 2017.</v>
          </cell>
          <cell r="T804" t="str">
            <v>LAURA MARCELA TAMI LEAL</v>
          </cell>
          <cell r="U804" t="str">
            <v>1 1. Ley 80</v>
          </cell>
          <cell r="V804" t="str">
            <v>5 5. Contratación directa</v>
          </cell>
          <cell r="W804" t="str">
            <v>6 6. Otro</v>
          </cell>
          <cell r="X804" t="str">
            <v>Prestar servicios profesionales para apoyar a la Dirección de Territorilización de Derechos y Participación, en el desarrollo de procesos y actividades de fortalecimiento a las organizaciones, grupos y redes de mujeres, así como a los Comités Operativos Locales de Mujer y Género PC 379</v>
          </cell>
          <cell r="Y804">
            <v>44981</v>
          </cell>
          <cell r="Z804">
            <v>44984</v>
          </cell>
          <cell r="AA804">
            <v>45286</v>
          </cell>
          <cell r="AB804" t="str">
            <v>MESES</v>
          </cell>
          <cell r="AC804">
            <v>10.066666666666666</v>
          </cell>
          <cell r="AD804" t="str">
            <v>DIAS</v>
          </cell>
          <cell r="AE804">
            <v>302</v>
          </cell>
          <cell r="AF804" t="str">
            <v>https://community.secop.gov.co/Public/Tendering/OpportunityDetail/Index?noticeUID=CO1.NTC.4072345&amp;isFromPublicArea=True&amp;isModal=False</v>
          </cell>
          <cell r="AG804">
            <v>44981</v>
          </cell>
          <cell r="AH804" t="str">
            <v>1 1. Inversión</v>
          </cell>
          <cell r="AI804" t="str">
            <v>O23011601020000007675</v>
          </cell>
          <cell r="AJ804">
            <v>289</v>
          </cell>
          <cell r="AK804">
            <v>44936</v>
          </cell>
          <cell r="AL804">
            <v>65180000</v>
          </cell>
          <cell r="AM804">
            <v>866</v>
          </cell>
          <cell r="AN804">
            <v>44981</v>
          </cell>
          <cell r="AO804">
            <v>65180000</v>
          </cell>
          <cell r="AP804" t="str">
            <v>Interno</v>
          </cell>
          <cell r="AQ804" t="str">
            <v>Marcela Enciso Gaitan</v>
          </cell>
          <cell r="AR804" t="str">
            <v>Directora de Territorialización de Derechos y Participación</v>
          </cell>
          <cell r="AS804" t="str">
            <v>Dirección de Territorialización de Derechos y Participación</v>
          </cell>
          <cell r="AT804"/>
          <cell r="AU804">
            <v>65180000</v>
          </cell>
        </row>
        <row r="805">
          <cell r="A805">
            <v>791</v>
          </cell>
          <cell r="B805">
            <v>791</v>
          </cell>
          <cell r="C805" t="str">
            <v>CD-PS-801-2023</v>
          </cell>
          <cell r="D805">
            <v>711</v>
          </cell>
          <cell r="E805" t="str">
            <v>SECOPII</v>
          </cell>
          <cell r="F805" t="str">
            <v>Contratos</v>
          </cell>
          <cell r="G805" t="str">
            <v>17 17. Contrato de Prestación de Servicios</v>
          </cell>
          <cell r="H805" t="str">
            <v xml:space="preserve">31 31-Servicios Profesionales </v>
          </cell>
          <cell r="I805" t="str">
            <v>MARIA CAMILA FIERRO CABRERA</v>
          </cell>
          <cell r="J805">
            <v>1022414060</v>
          </cell>
          <cell r="K805">
            <v>35143</v>
          </cell>
          <cell r="L805"/>
          <cell r="M805"/>
          <cell r="N805" t="str">
            <v>3 3. Único Contratista</v>
          </cell>
          <cell r="O805" t="str">
            <v>COLOMBIA</v>
          </cell>
          <cell r="P805" t="str">
            <v>BOGOTA</v>
          </cell>
          <cell r="Q805" t="str">
            <v>BOGOTA</v>
          </cell>
          <cell r="R805" t="str">
            <v>PSICOLOGA
ESPECIALISTA EN VOLUNTARIADO</v>
          </cell>
          <cell r="S805"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805" t="str">
            <v>LAURA MARCELA TAMI LEAL</v>
          </cell>
          <cell r="U805" t="str">
            <v>1 1. Ley 80</v>
          </cell>
          <cell r="V805" t="str">
            <v>5 5. Contratación directa</v>
          </cell>
          <cell r="W805" t="str">
            <v>6 6. Otro</v>
          </cell>
          <cell r="X805" t="str">
            <v>Apoyar a la Dirección de Gestión del Conocimiento en la implementación de los procesos formativos asociados a temas de derechos de las mujeres así como el desarrollo de sus capacidades y habilidades. pc 711</v>
          </cell>
          <cell r="Y805">
            <v>44981</v>
          </cell>
          <cell r="Z805">
            <v>44986</v>
          </cell>
          <cell r="AA805">
            <v>45291</v>
          </cell>
          <cell r="AB805" t="str">
            <v>MESES</v>
          </cell>
          <cell r="AC805">
            <v>10.166666666666666</v>
          </cell>
          <cell r="AD805" t="str">
            <v>DIAS</v>
          </cell>
          <cell r="AE805">
            <v>305</v>
          </cell>
          <cell r="AF805" t="str">
            <v>https://community.secop.gov.co/Public/Tendering/OpportunityDetail/Index?noticeUID=CO1.NTC.4072923&amp;isFromPublicArea=True&amp;isModal=False</v>
          </cell>
          <cell r="AG805">
            <v>44981</v>
          </cell>
          <cell r="AH805" t="str">
            <v>1 1. Inversión</v>
          </cell>
          <cell r="AI805" t="str">
            <v>O23011601020000007673</v>
          </cell>
          <cell r="AJ805">
            <v>430</v>
          </cell>
          <cell r="AK805">
            <v>44936</v>
          </cell>
          <cell r="AL805">
            <v>41457500</v>
          </cell>
          <cell r="AM805">
            <v>870</v>
          </cell>
          <cell r="AN805">
            <v>44981</v>
          </cell>
          <cell r="AO805">
            <v>41457500</v>
          </cell>
          <cell r="AP805" t="str">
            <v>Interno</v>
          </cell>
          <cell r="AQ805" t="str">
            <v>Angie Paola Mesa Rojas</v>
          </cell>
          <cell r="AR805" t="str">
            <v>Directora de Gestión del Conocimiento</v>
          </cell>
          <cell r="AS805" t="str">
            <v>Dirección de Gestión del Conocimiento</v>
          </cell>
          <cell r="AT805"/>
          <cell r="AU805">
            <v>41457500</v>
          </cell>
        </row>
        <row r="806">
          <cell r="A806">
            <v>792</v>
          </cell>
          <cell r="B806">
            <v>792</v>
          </cell>
          <cell r="C806" t="str">
            <v>CD-PS-802-2023</v>
          </cell>
          <cell r="D806">
            <v>460</v>
          </cell>
          <cell r="E806" t="str">
            <v>SECOPII</v>
          </cell>
          <cell r="F806" t="str">
            <v>Contratos</v>
          </cell>
          <cell r="G806" t="str">
            <v>17 17. Contrato de Prestación de Servicios</v>
          </cell>
          <cell r="H806" t="str">
            <v xml:space="preserve">33 33-Servicios Apoyo a la Gestion de la Entidad (servicios administrativos) </v>
          </cell>
          <cell r="I806" t="str">
            <v>SANDRA MARCELA CAPOTE VILLALOBOS</v>
          </cell>
          <cell r="J806">
            <v>1026260539</v>
          </cell>
          <cell r="K806">
            <v>32248</v>
          </cell>
          <cell r="L806"/>
          <cell r="M806"/>
          <cell r="N806" t="str">
            <v>3 3. Único Contratista</v>
          </cell>
          <cell r="O806" t="str">
            <v>COLOMBIA</v>
          </cell>
          <cell r="P806" t="str">
            <v>BOGOTA</v>
          </cell>
          <cell r="Q806" t="str">
            <v>BOGOTA</v>
          </cell>
          <cell r="R806" t="str">
            <v>TECNOLOGIA EN GESTION EMPRESARIAL
ESPECIALIZACION TECNOLOGICA EN DIAGNOSTICO Y ANALISIS</v>
          </cell>
          <cell r="S806" t="str">
            <v>Título de Formación 
Tecnológica o Título de 
Formación Técnica Profesional
en programas del núcleo básico 
del conocimiento de 
Administración o su 
equivalencia según lo 
establecido en la Resolución 
0012 del 12 de enero de 2017.
Mínimo tres (3) 
meses de 
experiencia laboral
Equivalencia según lo 
establecido en la 
Resolución 0012 del 
12 de enero de 2017. 
Numeral 4 del Artículo 
4. “Título de 
Formación Técnica o 
de Formación Técnica 
Profesional por 
terminación de 6 
semestres de 
formación superior y 
18 meses de 
experiencia laboral, o 
por dos (2) años de
experiencia laboral y 
título de bachiller.”</v>
          </cell>
          <cell r="T806" t="str">
            <v>LAURA MARCELA TAMI LEAL</v>
          </cell>
          <cell r="U806" t="str">
            <v>1 1. Ley 80</v>
          </cell>
          <cell r="V806" t="str">
            <v>5 5. Contratación directa</v>
          </cell>
          <cell r="W806" t="str">
            <v>6 6. Otro</v>
          </cell>
          <cell r="X806" t="str">
            <v>Prestar servicios de apoyo a la gestión en la Dirección de Territorialización de Derechos y Participación para apoyar las actividades administrativas, operativas y de gestión que se requieran. PC 460</v>
          </cell>
          <cell r="Y806">
            <v>44981</v>
          </cell>
          <cell r="Z806">
            <v>44986</v>
          </cell>
          <cell r="AA806">
            <v>45286</v>
          </cell>
          <cell r="AB806" t="str">
            <v>MESES</v>
          </cell>
          <cell r="AC806">
            <v>10</v>
          </cell>
          <cell r="AD806" t="str">
            <v>DIAS</v>
          </cell>
          <cell r="AE806">
            <v>300</v>
          </cell>
          <cell r="AF806" t="str">
            <v>https://community.secop.gov.co/Public/Tendering/OpportunityDetail/Index?noticeUID=CO1.NTC.4073156&amp;isFromPublicArea=True&amp;isModal=False</v>
          </cell>
          <cell r="AG806">
            <v>44981</v>
          </cell>
          <cell r="AH806" t="str">
            <v>1 1. Inversión</v>
          </cell>
          <cell r="AI806" t="str">
            <v>O23011601020000007675</v>
          </cell>
          <cell r="AJ806">
            <v>389</v>
          </cell>
          <cell r="AK806">
            <v>44936</v>
          </cell>
          <cell r="AL806">
            <v>29530000</v>
          </cell>
          <cell r="AM806">
            <v>877</v>
          </cell>
          <cell r="AN806">
            <v>44984</v>
          </cell>
          <cell r="AO806">
            <v>29530000</v>
          </cell>
          <cell r="AP806" t="str">
            <v>Interno</v>
          </cell>
          <cell r="AQ806" t="str">
            <v>Marcela Enciso Gaitan</v>
          </cell>
          <cell r="AR806" t="str">
            <v>Directora de Territorialización de Derechos y Participación</v>
          </cell>
          <cell r="AS806" t="str">
            <v>Dirección de Territorialización de Derechos y Participación</v>
          </cell>
          <cell r="AT806"/>
          <cell r="AU806">
            <v>29530000</v>
          </cell>
        </row>
        <row r="807">
          <cell r="A807">
            <v>793</v>
          </cell>
          <cell r="B807">
            <v>793</v>
          </cell>
          <cell r="C807" t="str">
            <v>CD-PS-803-2023</v>
          </cell>
          <cell r="D807">
            <v>457</v>
          </cell>
          <cell r="E807" t="str">
            <v>SECOPII</v>
          </cell>
          <cell r="F807" t="str">
            <v>Contratos</v>
          </cell>
          <cell r="G807" t="str">
            <v>17 17. Contrato de Prestación de Servicios</v>
          </cell>
          <cell r="H807" t="str">
            <v xml:space="preserve">31 31-Servicios Profesionales </v>
          </cell>
          <cell r="I807" t="str">
            <v>KATHERINE  MELO RIAÑO</v>
          </cell>
          <cell r="J807">
            <v>39621014</v>
          </cell>
          <cell r="K807" t="str">
            <v>31/12/1969</v>
          </cell>
          <cell r="L807"/>
          <cell r="M807"/>
          <cell r="N807" t="str">
            <v>3 3. Único Contratista</v>
          </cell>
          <cell r="O807" t="str">
            <v>COLOMBIA</v>
          </cell>
          <cell r="P807" t="str">
            <v>CUNDINAMARCA</v>
          </cell>
          <cell r="Q807" t="str">
            <v>ZIPAQUIRA</v>
          </cell>
          <cell r="R807" t="str">
            <v>ADMINISTRADORA DE EMPRESAS ESPECIALISTA EN GESTION PUBLICA</v>
          </cell>
          <cell r="S807" t="str">
            <v>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Mínimo once (11)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v>
          </cell>
          <cell r="T807" t="str">
            <v>LAURA MARCELA TAMI LEAL</v>
          </cell>
          <cell r="U807" t="str">
            <v>1 1. Ley 80</v>
          </cell>
          <cell r="V807" t="str">
            <v>5 5. Contratación directa</v>
          </cell>
          <cell r="W807" t="str">
            <v>6 6. Otro</v>
          </cell>
          <cell r="X807" t="str">
            <v>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457</v>
          </cell>
          <cell r="Y807">
            <v>44981</v>
          </cell>
          <cell r="Z807">
            <v>44984</v>
          </cell>
          <cell r="AA807">
            <v>45286</v>
          </cell>
          <cell r="AB807" t="str">
            <v>MESES</v>
          </cell>
          <cell r="AC807">
            <v>10.066666666666666</v>
          </cell>
          <cell r="AD807" t="str">
            <v>DIAS</v>
          </cell>
          <cell r="AE807">
            <v>302</v>
          </cell>
          <cell r="AF807" t="str">
            <v>https://community.secop.gov.co/Public/Tendering/OpportunityDetail/Index?noticeUID=CO1.NTC.4073694&amp;isFromPublicArea=True&amp;isModal=False</v>
          </cell>
          <cell r="AG807">
            <v>44981</v>
          </cell>
          <cell r="AH807" t="str">
            <v>1 1. Inversión</v>
          </cell>
          <cell r="AI807" t="str">
            <v>O23011601020000007675</v>
          </cell>
          <cell r="AJ807">
            <v>386</v>
          </cell>
          <cell r="AK807">
            <v>44936</v>
          </cell>
          <cell r="AL807">
            <v>68439000</v>
          </cell>
          <cell r="AM807">
            <v>878</v>
          </cell>
          <cell r="AN807">
            <v>44984</v>
          </cell>
          <cell r="AO807">
            <v>68439000</v>
          </cell>
          <cell r="AP807" t="str">
            <v>Interno</v>
          </cell>
          <cell r="AQ807" t="str">
            <v>Marcela Enciso Gaitan</v>
          </cell>
          <cell r="AR807" t="str">
            <v>Directora de Territorialización de Derechos y Participación</v>
          </cell>
          <cell r="AS807" t="str">
            <v>Dirección de Territorialización de Derechos y Participación</v>
          </cell>
          <cell r="AT807"/>
          <cell r="AU807">
            <v>68439000</v>
          </cell>
        </row>
        <row r="808">
          <cell r="A808">
            <v>794</v>
          </cell>
          <cell r="B808">
            <v>794</v>
          </cell>
          <cell r="C808" t="str">
            <v>CD-PS-804-2023</v>
          </cell>
          <cell r="D808">
            <v>200</v>
          </cell>
          <cell r="E808" t="str">
            <v>SECOPII</v>
          </cell>
          <cell r="F808" t="str">
            <v>Contratos</v>
          </cell>
          <cell r="G808" t="str">
            <v>17 17. Contrato de Prestación de Servicios</v>
          </cell>
          <cell r="H808" t="str">
            <v xml:space="preserve">31 31-Servicios Profesionales </v>
          </cell>
          <cell r="I808" t="str">
            <v>YINNETH FERNANDA VARGAS MARTINEZ</v>
          </cell>
          <cell r="J808">
            <v>1018478219</v>
          </cell>
          <cell r="K808" t="str">
            <v>30/07/1995</v>
          </cell>
          <cell r="L808"/>
          <cell r="M808"/>
          <cell r="N808" t="str">
            <v>3 3. Único Contratista</v>
          </cell>
          <cell r="O808" t="str">
            <v xml:space="preserve">COLOMBIA </v>
          </cell>
          <cell r="P808" t="str">
            <v xml:space="preserve">BOGOTÁ </v>
          </cell>
          <cell r="Q808" t="str">
            <v xml:space="preserve">BOGOTÁ </v>
          </cell>
          <cell r="R808" t="str">
            <v>PSICOLOGA
ESPECIALIZACION EN PSICOLOGIA CLINICA DEL ADOLECENTE</v>
          </cell>
          <cell r="S808" t="str">
            <v>TP + E y 11-16 ME
Requisitos Académicos: Título de 
formación profesional en las 
disciplinas académicas de los núcleos
básicos del conocimiento - NBC 
de: Psicología y/o Sociología, Trabajo 
Social y afines; Título de postgrado en 
la modalidad de especialización y/o su 
equivalencia, de acuerdo con lo 
establecido en la Resolución 0012 de 
12 enero de 2017.
Requisitos 
de Experiencia: Q
uince (15) meses de 
experiencia 
profesional.
En caso de 
requerirse, se 
aplicarán las 
equivalencias 
contenidas en el 
artículo cuarto de la 
Resolución 0012 de 
12 enero de 2017.</v>
          </cell>
          <cell r="T808" t="str">
            <v>LAURA MARCELA TAMI LEAL</v>
          </cell>
          <cell r="U808" t="str">
            <v>1 1. Ley 80</v>
          </cell>
          <cell r="V808" t="str">
            <v>5 5. Contratación directa</v>
          </cell>
          <cell r="W808" t="str">
            <v>6 6. Otro</v>
          </cell>
          <cell r="X808" t="str">
            <v>Prestar servicios profesionales para gestionar actividades psicosociales que contribuyan a las acciones de los equipos de atención de la Subsecretaría de Fortalecimiento de Capacidades y Oportunidades. PC 200</v>
          </cell>
          <cell r="Y808">
            <v>44981</v>
          </cell>
          <cell r="Z808">
            <v>44984</v>
          </cell>
          <cell r="AA808">
            <v>45291</v>
          </cell>
          <cell r="AB808" t="str">
            <v>MESES</v>
          </cell>
          <cell r="AC808">
            <v>10.233333333333333</v>
          </cell>
          <cell r="AD808" t="str">
            <v>DIAS</v>
          </cell>
          <cell r="AE808">
            <v>307</v>
          </cell>
          <cell r="AF808" t="str">
            <v>https://community.secop.gov.co/Public/Tendering/OpportunityDetail/Index?noticeUID=CO1.NTC.4074211&amp;isFromPublicArea=True&amp;isModal=False</v>
          </cell>
          <cell r="AG808">
            <v>44981</v>
          </cell>
          <cell r="AH808" t="str">
            <v>1 1. Inversión</v>
          </cell>
          <cell r="AI808" t="str">
            <v>O23011603400000007672</v>
          </cell>
          <cell r="AJ808">
            <v>1000</v>
          </cell>
          <cell r="AK808">
            <v>44936</v>
          </cell>
          <cell r="AL808">
            <v>66444000</v>
          </cell>
          <cell r="AM808">
            <v>867</v>
          </cell>
          <cell r="AN808">
            <v>44981</v>
          </cell>
          <cell r="AO808">
            <v>66444000</v>
          </cell>
          <cell r="AP808" t="str">
            <v>Interno</v>
          </cell>
          <cell r="AQ808" t="str">
            <v>Lisa Cristina Gomez Camargo</v>
          </cell>
          <cell r="AR808" t="str">
            <v>Subsecretaria de Fortalecimiento de Capacidades y Oportunidades</v>
          </cell>
          <cell r="AS808" t="str">
            <v>Subsecretaría de Fortalecimiento de Capacidades y Oportunidades</v>
          </cell>
          <cell r="AT808"/>
          <cell r="AU808">
            <v>66444000</v>
          </cell>
        </row>
        <row r="809">
          <cell r="A809">
            <v>795</v>
          </cell>
          <cell r="B809">
            <v>795</v>
          </cell>
          <cell r="C809" t="str">
            <v>CD-PS-805-2023</v>
          </cell>
          <cell r="D809">
            <v>444</v>
          </cell>
          <cell r="E809" t="str">
            <v>SECOPII</v>
          </cell>
          <cell r="F809" t="str">
            <v>Contratos</v>
          </cell>
          <cell r="G809" t="str">
            <v>17 17. Contrato de Prestación de Servicios</v>
          </cell>
          <cell r="H809" t="str">
            <v xml:space="preserve">33 33-Servicios Apoyo a la Gestion de la Entidad (servicios administrativos) </v>
          </cell>
          <cell r="I809" t="str">
            <v>ANDREA  CAMARGO GUARIN</v>
          </cell>
          <cell r="J809">
            <v>52807944</v>
          </cell>
          <cell r="K809" t="str">
            <v>05/01/1980</v>
          </cell>
          <cell r="L809"/>
          <cell r="M809"/>
          <cell r="N809" t="str">
            <v>3 3. Único Contratista</v>
          </cell>
          <cell r="O809" t="str">
            <v>COLOMBIA</v>
          </cell>
          <cell r="P809" t="str">
            <v>BOGOTÁ</v>
          </cell>
          <cell r="Q809" t="str">
            <v>BOGOTÁ</v>
          </cell>
          <cell r="R809" t="str">
            <v>ARQUITECTA</v>
          </cell>
          <cell r="S809"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809" t="str">
            <v>LAURA MARCELA TAMI LEAL</v>
          </cell>
          <cell r="U809" t="str">
            <v>1 1. Ley 80</v>
          </cell>
          <cell r="V809" t="str">
            <v>5 5. Contratación directa</v>
          </cell>
          <cell r="W809" t="str">
            <v>6 6. Otro</v>
          </cell>
          <cell r="X809"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444</v>
          </cell>
          <cell r="Y809">
            <v>44981</v>
          </cell>
          <cell r="Z809">
            <v>44984</v>
          </cell>
          <cell r="AA809">
            <v>45286</v>
          </cell>
          <cell r="AB809" t="str">
            <v>MESES</v>
          </cell>
          <cell r="AC809">
            <v>10.066666666666666</v>
          </cell>
          <cell r="AD809" t="str">
            <v>DIAS</v>
          </cell>
          <cell r="AE809">
            <v>302</v>
          </cell>
          <cell r="AF809" t="str">
            <v>https://community.secop.gov.co/Public/Tendering/OpportunityDetail/Index?noticeUID=CO1.NTC.4074923&amp;isFromPublicArea=True&amp;isModal=False</v>
          </cell>
          <cell r="AG809">
            <v>44981</v>
          </cell>
          <cell r="AH809" t="str">
            <v>1 1. Inversión</v>
          </cell>
          <cell r="AI809" t="str">
            <v>O23011601020000007675</v>
          </cell>
          <cell r="AJ809">
            <v>374</v>
          </cell>
          <cell r="AK809">
            <v>44936</v>
          </cell>
          <cell r="AL809">
            <v>21630000</v>
          </cell>
          <cell r="AM809">
            <v>871</v>
          </cell>
          <cell r="AN809">
            <v>44981</v>
          </cell>
          <cell r="AO809">
            <v>21630000</v>
          </cell>
          <cell r="AP809" t="str">
            <v>Interno</v>
          </cell>
          <cell r="AQ809" t="str">
            <v>Marcela Enciso Gaitan</v>
          </cell>
          <cell r="AR809" t="str">
            <v>Directora de Territorialización de Derechos y Participación</v>
          </cell>
          <cell r="AS809" t="str">
            <v>Dirección de Territorialización de Derechos y Participación</v>
          </cell>
          <cell r="AT809"/>
          <cell r="AU809">
            <v>21630000</v>
          </cell>
        </row>
        <row r="810">
          <cell r="A810">
            <v>796</v>
          </cell>
          <cell r="B810">
            <v>796</v>
          </cell>
          <cell r="C810" t="str">
            <v>CD-PS-806-2023</v>
          </cell>
          <cell r="D810">
            <v>11</v>
          </cell>
          <cell r="E810" t="str">
            <v>SECOPII</v>
          </cell>
          <cell r="F810" t="str">
            <v>Contratos</v>
          </cell>
          <cell r="G810" t="str">
            <v>17 17. Contrato de Prestación de Servicios</v>
          </cell>
          <cell r="H810" t="str">
            <v xml:space="preserve">31 31-Servicios Profesionales </v>
          </cell>
          <cell r="I810" t="str">
            <v>YULY MILENA GOMEZ ROMERO</v>
          </cell>
          <cell r="J810">
            <v>52541006</v>
          </cell>
          <cell r="K810" t="str">
            <v>07/12/1979</v>
          </cell>
          <cell r="L810"/>
          <cell r="M810"/>
          <cell r="N810" t="str">
            <v>3 3. Único Contratista</v>
          </cell>
          <cell r="O810" t="str">
            <v>COLOMBIA</v>
          </cell>
          <cell r="P810" t="str">
            <v>BOGOTA</v>
          </cell>
          <cell r="Q810" t="str">
            <v>BOGOTA</v>
          </cell>
          <cell r="R810" t="str">
            <v>CIENCIA POLITICA
ESPECIALISTA EN PLANEACIÓN DE GESTIÓN Y CONTROL DE DESARROLLO</v>
          </cell>
          <cell r="S810"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810" t="str">
            <v>LAURA MARCELA TAMI LEAL</v>
          </cell>
          <cell r="U810" t="str">
            <v>1 1. Ley 80</v>
          </cell>
          <cell r="V810" t="str">
            <v>5 5. Contratación directa</v>
          </cell>
          <cell r="W810" t="str">
            <v>6 6. Otro</v>
          </cell>
          <cell r="X810"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PC11</v>
          </cell>
          <cell r="Y810">
            <v>44981</v>
          </cell>
          <cell r="Z810">
            <v>44985</v>
          </cell>
          <cell r="AA810">
            <v>45291</v>
          </cell>
          <cell r="AB810" t="str">
            <v>MESES</v>
          </cell>
          <cell r="AC810">
            <v>10.199999999999999</v>
          </cell>
          <cell r="AD810" t="str">
            <v>DIAS</v>
          </cell>
          <cell r="AE810">
            <v>306</v>
          </cell>
          <cell r="AF810" t="str">
            <v>https://community.secop.gov.co/Public/Tendering/OpportunityDetail/Index?noticeUID=CO1.NTC.4074884&amp;isFromPublicArea=True&amp;isModal=False</v>
          </cell>
          <cell r="AG810">
            <v>44981</v>
          </cell>
          <cell r="AH810" t="str">
            <v>1 1. Inversión</v>
          </cell>
          <cell r="AI810" t="str">
            <v>O23011601050000007671</v>
          </cell>
          <cell r="AJ810">
            <v>148</v>
          </cell>
          <cell r="AK810">
            <v>44936</v>
          </cell>
          <cell r="AL810">
            <v>72772000</v>
          </cell>
          <cell r="AM810">
            <v>875</v>
          </cell>
          <cell r="AN810">
            <v>44981</v>
          </cell>
          <cell r="AO810">
            <v>72772000</v>
          </cell>
          <cell r="AP810" t="str">
            <v>Interno</v>
          </cell>
          <cell r="AQ810" t="str">
            <v>Marcia Yazmin Castro Ramirez</v>
          </cell>
          <cell r="AR810" t="str">
            <v>Directora de Enfoque Diferencial</v>
          </cell>
          <cell r="AS810" t="str">
            <v>Dirección de Enfoque Diferencial</v>
          </cell>
          <cell r="AT810"/>
          <cell r="AU810">
            <v>72772000</v>
          </cell>
        </row>
        <row r="811">
          <cell r="A811">
            <v>797</v>
          </cell>
          <cell r="B811">
            <v>797</v>
          </cell>
          <cell r="C811" t="str">
            <v>CD-PS-807-2023</v>
          </cell>
          <cell r="D811">
            <v>85</v>
          </cell>
          <cell r="E811" t="str">
            <v>SECOPII</v>
          </cell>
          <cell r="F811" t="str">
            <v>Contratos</v>
          </cell>
          <cell r="G811" t="str">
            <v>17 17. Contrato de Prestación de Servicios</v>
          </cell>
          <cell r="H811" t="str">
            <v xml:space="preserve">31 31-Servicios Profesionales </v>
          </cell>
          <cell r="I811" t="str">
            <v>ANDRES GIOVANNI PARDO CARVAJAL</v>
          </cell>
          <cell r="J811">
            <v>79652627</v>
          </cell>
          <cell r="K811">
            <v>26728</v>
          </cell>
          <cell r="L811"/>
          <cell r="M811"/>
          <cell r="N811" t="str">
            <v>3 3. Único Contratista</v>
          </cell>
          <cell r="O811" t="str">
            <v>COLOMBIA</v>
          </cell>
          <cell r="P811" t="str">
            <v>CUNDINAMARCA</v>
          </cell>
          <cell r="Q811" t="str">
            <v>BOGOTA D.C</v>
          </cell>
          <cell r="R811" t="str">
            <v>ABOGADO ESPECIALISTA EN DERECHO PÚBLICO MAETRIA EN DERECHO PUBLICO</v>
          </cell>
          <cell r="S811" t="str">
            <v>TP + E y 11-16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Catorce 
(14) meses de 
experiencia 
profesional. 
En caso de requerirse, 
se aplicarán las 
equivalencias,
contenidas en el 
artículo cuarto de la 
Resolución 0012 del 12 
enero de 2017.</v>
          </cell>
          <cell r="T811" t="str">
            <v>LAURA MARCELA TAMI LEAL</v>
          </cell>
          <cell r="U811" t="str">
            <v>1 1. Ley 80</v>
          </cell>
          <cell r="V811" t="str">
            <v>5 5. Contratación directa</v>
          </cell>
          <cell r="W811" t="str">
            <v>6 6. Otro</v>
          </cell>
          <cell r="X811" t="str">
            <v>Prestar los servicios profesionales para apoyar jurídicamente a la Subsecretaría de Fortalecimiento de Capacidades y Oportunidades en los asuntos y trámites contractuales que le sean asignados. PC 85</v>
          </cell>
          <cell r="Y811">
            <v>44981</v>
          </cell>
          <cell r="Z811">
            <v>44986</v>
          </cell>
          <cell r="AA811">
            <v>45291</v>
          </cell>
          <cell r="AB811" t="str">
            <v>MESES</v>
          </cell>
          <cell r="AC811">
            <v>10.166666666666666</v>
          </cell>
          <cell r="AD811" t="str">
            <v>DIAS</v>
          </cell>
          <cell r="AE811">
            <v>305</v>
          </cell>
          <cell r="AF811" t="str">
            <v>https://community.secop.gov.co/Public/Tendering/OpportunityDetail/Index?noticeUID=CO1.NTC.4075147&amp;isFromPublicArea=True&amp;isModal=False</v>
          </cell>
          <cell r="AG811">
            <v>44981</v>
          </cell>
          <cell r="AH811" t="str">
            <v>1 1. Inversión</v>
          </cell>
          <cell r="AI811" t="str">
            <v>O23011603400000007672</v>
          </cell>
          <cell r="AJ811">
            <v>992</v>
          </cell>
          <cell r="AK811">
            <v>44936</v>
          </cell>
          <cell r="AL811">
            <v>63280000</v>
          </cell>
          <cell r="AM811">
            <v>872</v>
          </cell>
          <cell r="AN811">
            <v>44981</v>
          </cell>
          <cell r="AO811">
            <v>63280000</v>
          </cell>
          <cell r="AP811" t="str">
            <v>Interno</v>
          </cell>
          <cell r="AQ811" t="str">
            <v>Lisa Cristina Gomez Camargo</v>
          </cell>
          <cell r="AR811" t="str">
            <v>Subsecretaria de Fortalecimiento de Capacidades y Oportunidades</v>
          </cell>
          <cell r="AS811" t="str">
            <v>Subsecretaría de Fortalecimiento de Capacidades y Oportunidades</v>
          </cell>
          <cell r="AT811"/>
          <cell r="AU811">
            <v>63280000</v>
          </cell>
        </row>
        <row r="812">
          <cell r="A812">
            <v>798</v>
          </cell>
          <cell r="B812">
            <v>798</v>
          </cell>
          <cell r="C812" t="str">
            <v>CD-PS-808-2023</v>
          </cell>
          <cell r="D812">
            <v>131</v>
          </cell>
          <cell r="E812" t="str">
            <v>SECOPII</v>
          </cell>
          <cell r="F812" t="str">
            <v>Contratos</v>
          </cell>
          <cell r="G812" t="str">
            <v>17 17. Contrato de Prestación de Servicios</v>
          </cell>
          <cell r="H812" t="str">
            <v xml:space="preserve">31 31-Servicios Profesionales </v>
          </cell>
          <cell r="I812" t="str">
            <v>LINA VICTORIA BORDA CAMARGO</v>
          </cell>
          <cell r="J812">
            <v>1023938563</v>
          </cell>
          <cell r="K812" t="str">
            <v>13/12/1994</v>
          </cell>
          <cell r="L812"/>
          <cell r="M812"/>
          <cell r="N812" t="str">
            <v>3 3. Único Contratista</v>
          </cell>
          <cell r="O812" t="str">
            <v>COLOMBIA</v>
          </cell>
          <cell r="P812" t="str">
            <v>CUNDINAMARCA</v>
          </cell>
          <cell r="Q812" t="str">
            <v>BOGOTA</v>
          </cell>
          <cell r="R812" t="str">
            <v>PSICOLOGA</v>
          </cell>
          <cell r="S812" t="str">
            <v>TP + E y 11-16 ME
Requisitos Académicos: 
Título de formación 
profesional en las 
disciplinas académicas del 
núcleo básico del 
conocimiento - NBC de 
Psicología, con título de 
postgrado en la modalidad 
de especialización en 
Psicología Jurídica o 
Forense.
Requisitos de experiencia: Quince 
(15) meses de experiencia profesional,
de los cuales, mínimo seis (6) meses 
deben corresponder a experiencia 
profesional relacionada con enfoque de 
género y/o diferencial y/o derechos 
humanos de las mujeres.
En caso de requerirse, se 
aplicarán las 
equivalencias contenidas 
en el artículo cuarto de la 
Resolución 0012 del 12 
enero de 2017.</v>
          </cell>
          <cell r="T812" t="str">
            <v>LAURA MARCELA TAMI LEAL</v>
          </cell>
          <cell r="U812" t="str">
            <v>1 1. Ley 80</v>
          </cell>
          <cell r="V812" t="str">
            <v>5 5. Contratación directa</v>
          </cell>
          <cell r="W812" t="str">
            <v>6 6. Otro</v>
          </cell>
          <cell r="X812" t="str">
            <v>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131</v>
          </cell>
          <cell r="Y812">
            <v>44981</v>
          </cell>
          <cell r="Z812">
            <v>44984</v>
          </cell>
          <cell r="AA812">
            <v>45256</v>
          </cell>
          <cell r="AB812" t="str">
            <v>MESES</v>
          </cell>
          <cell r="AC812">
            <v>9.0666666666666664</v>
          </cell>
          <cell r="AD812" t="str">
            <v>DIAS</v>
          </cell>
          <cell r="AE812">
            <v>272</v>
          </cell>
          <cell r="AF812" t="str">
            <v>https://community.secop.gov.co/Public/Tendering/OpportunityDetail/Index?noticeUID=CO1.NTC.4076010&amp;isFromPublicArea=True&amp;isModal=False</v>
          </cell>
          <cell r="AG812">
            <v>44981</v>
          </cell>
          <cell r="AH812" t="str">
            <v>1 1. Inversión</v>
          </cell>
          <cell r="AI812" t="str">
            <v>O23011603400000007672</v>
          </cell>
          <cell r="AJ812">
            <v>994</v>
          </cell>
          <cell r="AK812">
            <v>44936</v>
          </cell>
          <cell r="AL812">
            <v>58851000</v>
          </cell>
          <cell r="AM812">
            <v>874</v>
          </cell>
          <cell r="AN812">
            <v>44981</v>
          </cell>
          <cell r="AO812">
            <v>58851000</v>
          </cell>
          <cell r="AP812" t="str">
            <v>Interno</v>
          </cell>
          <cell r="AQ812" t="str">
            <v>Lisa Cristina Gomez Camargo</v>
          </cell>
          <cell r="AR812" t="str">
            <v>Subsecretaria de Fortalecimiento de Capacidades y Oportunidades</v>
          </cell>
          <cell r="AS812" t="str">
            <v>Subsecretaría de Fortalecimiento de Capacidades y Oportunidades</v>
          </cell>
          <cell r="AT812"/>
          <cell r="AU812">
            <v>58851000</v>
          </cell>
        </row>
        <row r="813">
          <cell r="A813">
            <v>799</v>
          </cell>
          <cell r="B813">
            <v>799</v>
          </cell>
          <cell r="C813" t="str">
            <v>CD-PS-809-2023</v>
          </cell>
          <cell r="D813">
            <v>922</v>
          </cell>
          <cell r="E813" t="str">
            <v>SECOPII</v>
          </cell>
          <cell r="F813" t="str">
            <v>Contratos</v>
          </cell>
          <cell r="G813" t="str">
            <v>17 17. Contrato de Prestación de Servicios</v>
          </cell>
          <cell r="H813" t="str">
            <v xml:space="preserve">31 31-Servicios Profesionales </v>
          </cell>
          <cell r="I813" t="str">
            <v>SINDY LORENA PARRA CABRERA</v>
          </cell>
          <cell r="J813">
            <v>1010207715</v>
          </cell>
          <cell r="K813">
            <v>34063</v>
          </cell>
          <cell r="L813"/>
          <cell r="M813"/>
          <cell r="N813" t="str">
            <v>3 3. Único Contratista</v>
          </cell>
          <cell r="O813" t="str">
            <v>COLOMBIA</v>
          </cell>
          <cell r="P813" t="str">
            <v>BOGOTA</v>
          </cell>
          <cell r="Q813" t="str">
            <v>BOGOTA</v>
          </cell>
          <cell r="R813" t="str">
            <v>CIENCIA DE LA INFORMACIÓN Y BIBLIOTECOLOGÍA
TECNOLOGÍA EN GESTIÓN DOCUMENTAL</v>
          </cell>
          <cell r="S813" t="str">
            <v>Título Profesional en 
los Núcleos Básicos 
del Conocimiento de 
Bibliotecología, 
otros ciencias 
sociales y humanas.
Dos (2) meses de 
experiencia.
Aplica según
Resolución No. 0012
del 12 de enero de
2017</v>
          </cell>
          <cell r="T813" t="str">
            <v>LAURA MARCELA TAMI LEAL</v>
          </cell>
          <cell r="U813" t="str">
            <v>1 1. Ley 80</v>
          </cell>
          <cell r="V813" t="str">
            <v>5 5. Contratación directa</v>
          </cell>
          <cell r="W813" t="str">
            <v>6 6. Otro</v>
          </cell>
          <cell r="X813" t="str">
            <v>Prestación de servicios profesionales en lo relacionado con las labores de intervención de los archivos de gestión e implementación de tablas de retención documental de la entidad en la Dirección Administrativa y Financiera. pc 922</v>
          </cell>
          <cell r="Y813">
            <v>44981</v>
          </cell>
          <cell r="Z813">
            <v>44986</v>
          </cell>
          <cell r="AA813">
            <v>45289</v>
          </cell>
          <cell r="AB813" t="str">
            <v>MESES</v>
          </cell>
          <cell r="AC813">
            <v>10.1</v>
          </cell>
          <cell r="AD813" t="str">
            <v>DIAS</v>
          </cell>
          <cell r="AE813">
            <v>303</v>
          </cell>
          <cell r="AF813" t="str">
            <v>https://community.secop.gov.co/Public/Tendering/OpportunityDetail/Index?noticeUID=CO1.NTC.4075306&amp;isFromPublicArea=True&amp;isModal=False</v>
          </cell>
          <cell r="AG813">
            <v>44981</v>
          </cell>
          <cell r="AH813" t="str">
            <v>1 1. Inversión</v>
          </cell>
          <cell r="AI813" t="str">
            <v>O23011605560000007662</v>
          </cell>
          <cell r="AJ813">
            <v>66</v>
          </cell>
          <cell r="AK813">
            <v>44936</v>
          </cell>
          <cell r="AL813">
            <v>40250000</v>
          </cell>
          <cell r="AM813">
            <v>881</v>
          </cell>
          <cell r="AN813">
            <v>44985</v>
          </cell>
          <cell r="AO813">
            <v>40250000</v>
          </cell>
          <cell r="AP813" t="str">
            <v>Interno</v>
          </cell>
          <cell r="AQ813" t="str">
            <v>Ana Rocío Murcia Gómez</v>
          </cell>
          <cell r="AR813" t="str">
            <v>Directora Administrativa y Financiera</v>
          </cell>
          <cell r="AS813" t="str">
            <v>Dirección Administrativa y Financiera</v>
          </cell>
          <cell r="AT813"/>
          <cell r="AU813">
            <v>40250000</v>
          </cell>
        </row>
        <row r="814">
          <cell r="A814">
            <v>800</v>
          </cell>
          <cell r="B814">
            <v>800</v>
          </cell>
          <cell r="C814" t="str">
            <v>CD-PS-810-2023</v>
          </cell>
          <cell r="D814">
            <v>843</v>
          </cell>
          <cell r="E814" t="str">
            <v>SECOPII</v>
          </cell>
          <cell r="F814" t="str">
            <v>Contratos</v>
          </cell>
          <cell r="G814" t="str">
            <v>17 17. Contrato de Prestación de Servicios</v>
          </cell>
          <cell r="H814" t="str">
            <v xml:space="preserve">31 31-Servicios Profesionales </v>
          </cell>
          <cell r="I814" t="str">
            <v>OLGA LUCIA SANCHEZ MENDIETA</v>
          </cell>
          <cell r="J814">
            <v>52337248</v>
          </cell>
          <cell r="K814" t="str">
            <v>23/02/1977</v>
          </cell>
          <cell r="L814"/>
          <cell r="M814"/>
          <cell r="N814" t="str">
            <v>3 3. Único Contratista</v>
          </cell>
          <cell r="O814" t="str">
            <v>COLOMBIA</v>
          </cell>
          <cell r="P814" t="str">
            <v>BOGOTA</v>
          </cell>
          <cell r="Q814" t="str">
            <v>BOGOTA</v>
          </cell>
          <cell r="R814" t="str">
            <v>ECONOMISTA ESPECIALISTA EN EN GESTIÓN PÚBLICA</v>
          </cell>
          <cell r="S814" t="str">
            <v>Profesional en
núcleos básicos del 
conocimiento de la 
Administración, 
economía, 
contaduría pública, 
ciencia política o 
relaciones 
internacionales con 
título de posgrado 
en modalidad de 
especialización o su 
equivalencia. 
TP + E 41ME Título de posgrado 
en la modalidad 
de especialización 
por dos años de 
experiencia o 
viceversa</v>
          </cell>
          <cell r="T814" t="str">
            <v>LAURA MARCELA TAMI LEAL</v>
          </cell>
          <cell r="U814" t="str">
            <v>1 1. Ley 80</v>
          </cell>
          <cell r="V814" t="str">
            <v>5 5. Contratación directa</v>
          </cell>
          <cell r="W814" t="str">
            <v>6 6. Otro</v>
          </cell>
          <cell r="X814" t="str">
            <v>Prestar servicios profesionales a la Oficina Asesora de Planeación para apoyar los procesos de orientación de la planeación estratégica y la gestión del presupuesto de inversión de la Secretaría Distrital de la Mujer, así como en los procesos de seguimiento a la ejecución de metas fisicas y de ejecución presupuestal, y brindar apoyo transversal a la Oficina en sus roles y funciones propias. PC 843</v>
          </cell>
          <cell r="Y814">
            <v>44981</v>
          </cell>
          <cell r="Z814">
            <v>44984</v>
          </cell>
          <cell r="AA814">
            <v>45291</v>
          </cell>
          <cell r="AB814" t="str">
            <v>MESES</v>
          </cell>
          <cell r="AC814">
            <v>10.233333333333333</v>
          </cell>
          <cell r="AD814" t="str">
            <v>DIAS</v>
          </cell>
          <cell r="AE814">
            <v>307</v>
          </cell>
          <cell r="AF814" t="str">
            <v>https://community.secop.gov.co/Public/Tendering/OpportunityDetail/Index?noticeUID=CO1.NTC.4075274&amp;isFromPublicArea=True&amp;isModal=False</v>
          </cell>
          <cell r="AG814">
            <v>44981</v>
          </cell>
          <cell r="AH814" t="str">
            <v>1 1. Inversión</v>
          </cell>
          <cell r="AI814" t="str">
            <v>O23011605560000007662</v>
          </cell>
          <cell r="AJ814">
            <v>75</v>
          </cell>
          <cell r="AK814">
            <v>44936</v>
          </cell>
          <cell r="AL814">
            <v>116333333</v>
          </cell>
          <cell r="AM814">
            <v>880</v>
          </cell>
          <cell r="AN814">
            <v>44984</v>
          </cell>
          <cell r="AO814">
            <v>116333333</v>
          </cell>
          <cell r="AP814" t="str">
            <v>Interno</v>
          </cell>
          <cell r="AQ814" t="str">
            <v>Sandra Catalina Campos Romero</v>
          </cell>
          <cell r="AR814" t="str">
            <v>Jefe Asesora de Planeación</v>
          </cell>
          <cell r="AS814" t="str">
            <v>Oficina Asesora de Planeación</v>
          </cell>
          <cell r="AT814"/>
          <cell r="AU814">
            <v>116333333</v>
          </cell>
        </row>
        <row r="815">
          <cell r="A815">
            <v>801</v>
          </cell>
          <cell r="B815">
            <v>801</v>
          </cell>
          <cell r="C815" t="str">
            <v>CD-PS-811-2023</v>
          </cell>
          <cell r="D815">
            <v>517</v>
          </cell>
          <cell r="E815" t="str">
            <v>SECOPII</v>
          </cell>
          <cell r="F815" t="str">
            <v>Contratos</v>
          </cell>
          <cell r="G815" t="str">
            <v>17 17. Contrato de Prestación de Servicios</v>
          </cell>
          <cell r="H815" t="str">
            <v xml:space="preserve">31 31-Servicios Profesionales </v>
          </cell>
          <cell r="I815" t="str">
            <v>LAURA CAROLINA OROZCO RODRIGUEZ</v>
          </cell>
          <cell r="J815">
            <v>1023878884</v>
          </cell>
          <cell r="K815" t="str">
            <v>04/11/1988</v>
          </cell>
          <cell r="L815"/>
          <cell r="M815"/>
          <cell r="N815" t="str">
            <v>3 3. Único Contratista</v>
          </cell>
          <cell r="O815" t="str">
            <v>COLOMBIA</v>
          </cell>
          <cell r="P815" t="str">
            <v>BOGOTA</v>
          </cell>
          <cell r="Q815" t="str">
            <v>BOGOTA</v>
          </cell>
          <cell r="R815" t="str">
            <v>ABOGADA
ESPECIALISTA EN DERECHO ADMINISTRATIVO</v>
          </cell>
          <cell r="S815"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815" t="str">
            <v>LAURA MARCELA TAMI LEAL</v>
          </cell>
          <cell r="U815" t="str">
            <v>1 1. Ley 80</v>
          </cell>
          <cell r="V815" t="str">
            <v>5 5. Contratación directa</v>
          </cell>
          <cell r="W815" t="str">
            <v>6 6. Otro</v>
          </cell>
          <cell r="X815" t="str">
            <v>Prestar servicios profesionales para la orientación y atención jurídica que se brindará en el Sistema Distrital de Cuidado en el marco de la estrategia de cuidado a cuidadoras. PC517</v>
          </cell>
          <cell r="Y815">
            <v>44981</v>
          </cell>
          <cell r="Z815">
            <v>44984</v>
          </cell>
          <cell r="AA815">
            <v>45291</v>
          </cell>
          <cell r="AB815" t="str">
            <v>MESES</v>
          </cell>
          <cell r="AC815">
            <v>10.233333333333333</v>
          </cell>
          <cell r="AD815" t="str">
            <v>DIAS</v>
          </cell>
          <cell r="AE815">
            <v>307</v>
          </cell>
          <cell r="AF815" t="str">
            <v>https://community.secop.gov.co/Public/Tendering/OpportunityDetail/Index?noticeUID=CO1.NTC.4075759&amp;isFromPublicArea=True&amp;isModal=False</v>
          </cell>
          <cell r="AG815">
            <v>44981</v>
          </cell>
          <cell r="AH815" t="str">
            <v>1 1. Inversión</v>
          </cell>
          <cell r="AI815" t="str">
            <v>O23011601060000007718</v>
          </cell>
          <cell r="AJ815">
            <v>474</v>
          </cell>
          <cell r="AK815">
            <v>44936</v>
          </cell>
          <cell r="AL815">
            <v>59225000</v>
          </cell>
          <cell r="AM815">
            <v>879</v>
          </cell>
          <cell r="AN815">
            <v>44984</v>
          </cell>
          <cell r="AO815">
            <v>56650000</v>
          </cell>
          <cell r="AP815" t="str">
            <v>Interno</v>
          </cell>
          <cell r="AQ815" t="str">
            <v>Luz Angela Ramirez Salgado</v>
          </cell>
          <cell r="AR815" t="str">
            <v>Directora del Sistema de Cuidado</v>
          </cell>
          <cell r="AS815" t="str">
            <v>Dirección del Sistema de Cuidado</v>
          </cell>
          <cell r="AT815"/>
          <cell r="AU815">
            <v>56650000</v>
          </cell>
        </row>
        <row r="816">
          <cell r="A816">
            <v>802</v>
          </cell>
          <cell r="B816">
            <v>802</v>
          </cell>
          <cell r="C816" t="str">
            <v>CD-PS-812-2023</v>
          </cell>
          <cell r="D816">
            <v>441</v>
          </cell>
          <cell r="E816" t="str">
            <v>SECOPII</v>
          </cell>
          <cell r="F816" t="str">
            <v>Contratos</v>
          </cell>
          <cell r="G816" t="str">
            <v>17 17. Contrato de Prestación de Servicios</v>
          </cell>
          <cell r="H816" t="str">
            <v xml:space="preserve">33 33-Servicios Apoyo a la Gestion de la Entidad (servicios administrativos) </v>
          </cell>
          <cell r="I816" t="str">
            <v>ELISA  CANGA RENTERIA</v>
          </cell>
          <cell r="J816">
            <v>66734146</v>
          </cell>
          <cell r="K816">
            <v>23085</v>
          </cell>
          <cell r="L816"/>
          <cell r="M816"/>
          <cell r="N816" t="str">
            <v>3 3. Único Contratista</v>
          </cell>
          <cell r="O816" t="str">
            <v>Colombia</v>
          </cell>
          <cell r="P816" t="str">
            <v>Valle del Cauca</v>
          </cell>
          <cell r="Q816" t="str">
            <v>Buenaventura</v>
          </cell>
          <cell r="R816" t="str">
            <v>BACHILLER ACADÉMICO</v>
          </cell>
          <cell r="S816"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816" t="str">
            <v>LAURA MARCELA TAMI LEAL</v>
          </cell>
          <cell r="U816" t="str">
            <v>1 1. Ley 80</v>
          </cell>
          <cell r="V816" t="str">
            <v>5 5. Contratación directa</v>
          </cell>
          <cell r="W816" t="str">
            <v>6 6. Otro</v>
          </cell>
          <cell r="X816"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441</v>
          </cell>
          <cell r="Y816">
            <v>44984</v>
          </cell>
          <cell r="Z816">
            <v>44986</v>
          </cell>
          <cell r="AA816">
            <v>45291</v>
          </cell>
          <cell r="AB816" t="str">
            <v>MESES</v>
          </cell>
          <cell r="AC816">
            <v>10.166666666666666</v>
          </cell>
          <cell r="AD816" t="str">
            <v>DIAS</v>
          </cell>
          <cell r="AE816">
            <v>305</v>
          </cell>
          <cell r="AF816" t="str">
            <v>https://community.secop.gov.co/Public/Tendering/OpportunityDetail/Index?noticeUID=CO1.NTC.4081760&amp;isFromPublicArea=True&amp;isModal=False</v>
          </cell>
          <cell r="AG816">
            <v>44984</v>
          </cell>
          <cell r="AH816" t="str">
            <v>1 1. Inversión</v>
          </cell>
          <cell r="AI816" t="str">
            <v>O23011601020000007675</v>
          </cell>
          <cell r="AJ816">
            <v>371</v>
          </cell>
          <cell r="AK816">
            <v>44936</v>
          </cell>
          <cell r="AL816">
            <v>21630000</v>
          </cell>
          <cell r="AM816">
            <v>889</v>
          </cell>
          <cell r="AN816">
            <v>44985</v>
          </cell>
          <cell r="AO816">
            <v>21630000</v>
          </cell>
          <cell r="AP816" t="str">
            <v>Interno</v>
          </cell>
          <cell r="AQ816" t="str">
            <v>Marcela Enciso Gaitan</v>
          </cell>
          <cell r="AR816" t="str">
            <v>Directora de Territorialización de Derechos y Participación</v>
          </cell>
          <cell r="AS816" t="str">
            <v>Dirección de Territorialización de Derechos y Participación</v>
          </cell>
          <cell r="AT816"/>
          <cell r="AU816">
            <v>21630000</v>
          </cell>
        </row>
        <row r="817">
          <cell r="A817">
            <v>803</v>
          </cell>
          <cell r="B817">
            <v>803</v>
          </cell>
          <cell r="C817" t="str">
            <v>CD-PS-813-2023</v>
          </cell>
          <cell r="D817">
            <v>175</v>
          </cell>
          <cell r="E817" t="str">
            <v>SECOPII</v>
          </cell>
          <cell r="F817" t="str">
            <v>Contratos</v>
          </cell>
          <cell r="G817" t="str">
            <v>17 17. Contrato de Prestación de Servicios</v>
          </cell>
          <cell r="H817" t="str">
            <v xml:space="preserve">31 31-Servicios Profesionales </v>
          </cell>
          <cell r="I817" t="str">
            <v>LEYDA CAMILA CARRILLO TORRES</v>
          </cell>
          <cell r="J817">
            <v>1014302319</v>
          </cell>
          <cell r="K817">
            <v>36145</v>
          </cell>
          <cell r="L817"/>
          <cell r="M817"/>
          <cell r="N817" t="str">
            <v>3 3. Único Contratista</v>
          </cell>
          <cell r="O817" t="str">
            <v xml:space="preserve">COLOMBIA </v>
          </cell>
          <cell r="P817" t="str">
            <v xml:space="preserve">BOGOTÁ </v>
          </cell>
          <cell r="Q817" t="str">
            <v xml:space="preserve">BOGOTÁ </v>
          </cell>
          <cell r="R817" t="str">
            <v>TRABAJADORA SOCIAL
ESPECIALIZACIÓN EN CIENCIAS CRIMINOLOGÍOCAS Y PENALES</v>
          </cell>
          <cell r="S817" t="str">
            <v xml:space="preserve">Requisitos 
académicos: Título profesional en las 
disciplinas académicas de los núcleos 
básicos del conocimiento - NBC de: 
Psicología y/o Sociología, Trabajo 
Social y afinesexperiencia: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
</v>
          </cell>
          <cell r="T817" t="str">
            <v>LAURA MARCELA TAMI LEAL</v>
          </cell>
          <cell r="U817" t="str">
            <v>1 1. Ley 80</v>
          </cell>
          <cell r="V817" t="str">
            <v>5 5. Contratación directa</v>
          </cell>
          <cell r="W817" t="str">
            <v>6 6. Otro</v>
          </cell>
          <cell r="X817"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175</v>
          </cell>
          <cell r="Y817">
            <v>44984</v>
          </cell>
          <cell r="Z817">
            <v>44986</v>
          </cell>
          <cell r="AA817">
            <v>45260</v>
          </cell>
          <cell r="AB817" t="str">
            <v>MESES</v>
          </cell>
          <cell r="AC817">
            <v>9.1333333333333329</v>
          </cell>
          <cell r="AD817" t="str">
            <v>DIAS</v>
          </cell>
          <cell r="AE817">
            <v>274</v>
          </cell>
          <cell r="AF817" t="str">
            <v>https://community.secop.gov.co/Public/Tendering/OpportunityDetail/Index?noticeUID=CO1.NTC.4083576&amp;isFromPublicArea=True&amp;isModal=False</v>
          </cell>
          <cell r="AG817">
            <v>44984</v>
          </cell>
          <cell r="AH817" t="str">
            <v>1 1. Inversión</v>
          </cell>
          <cell r="AI817" t="str">
            <v>O23011603400000007672</v>
          </cell>
          <cell r="AJ817">
            <v>997</v>
          </cell>
          <cell r="AK817">
            <v>44936</v>
          </cell>
          <cell r="AL817">
            <v>27531000</v>
          </cell>
          <cell r="AM817">
            <v>885</v>
          </cell>
          <cell r="AN817">
            <v>44985</v>
          </cell>
          <cell r="AO817">
            <v>27531000</v>
          </cell>
          <cell r="AP817" t="str">
            <v>Interno</v>
          </cell>
          <cell r="AQ817" t="str">
            <v>Lisa Cristina Gomez Camargo</v>
          </cell>
          <cell r="AR817" t="str">
            <v>Subsecretaria de Fortalecimiento de Capacidades y Oportunidades</v>
          </cell>
          <cell r="AS817" t="str">
            <v>Subsecretaría de Fortalecimiento de Capacidades y Oportunidades</v>
          </cell>
          <cell r="AT817"/>
          <cell r="AU817">
            <v>27531000</v>
          </cell>
        </row>
        <row r="818">
          <cell r="A818">
            <v>804</v>
          </cell>
          <cell r="B818">
            <v>804</v>
          </cell>
          <cell r="C818" t="str">
            <v>CD-PS-814-2023</v>
          </cell>
          <cell r="D818">
            <v>176</v>
          </cell>
          <cell r="E818" t="str">
            <v>SECOPII</v>
          </cell>
          <cell r="F818" t="str">
            <v>Contratos</v>
          </cell>
          <cell r="G818" t="str">
            <v>17 17. Contrato de Prestación de Servicios</v>
          </cell>
          <cell r="H818" t="str">
            <v xml:space="preserve">31 31-Servicios Profesionales </v>
          </cell>
          <cell r="I818" t="str">
            <v>STEFANY  MEDINA GARZON</v>
          </cell>
          <cell r="J818">
            <v>1026594936</v>
          </cell>
          <cell r="K818">
            <v>36008</v>
          </cell>
          <cell r="L818"/>
          <cell r="M818"/>
          <cell r="N818" t="str">
            <v>3 3. Único Contratista</v>
          </cell>
          <cell r="O818" t="str">
            <v xml:space="preserve">COLOMBIA </v>
          </cell>
          <cell r="P818" t="str">
            <v xml:space="preserve">BOGOTÁ </v>
          </cell>
          <cell r="Q818" t="str">
            <v xml:space="preserve">BOGOTÁ </v>
          </cell>
          <cell r="R818" t="str">
            <v xml:space="preserve">TRABAJADORA SOCIAL </v>
          </cell>
          <cell r="S818" t="str">
            <v>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v>
          </cell>
          <cell r="T818" t="str">
            <v>LAURA MARCELA TAMI LEAL</v>
          </cell>
          <cell r="U818" t="str">
            <v>1 1. Ley 80</v>
          </cell>
          <cell r="V818" t="str">
            <v>5 5. Contratación directa</v>
          </cell>
          <cell r="W818" t="str">
            <v>6 6. Otro</v>
          </cell>
          <cell r="X818"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176</v>
          </cell>
          <cell r="Y818">
            <v>44984</v>
          </cell>
          <cell r="Z818">
            <v>44986</v>
          </cell>
          <cell r="AA818">
            <v>45260</v>
          </cell>
          <cell r="AB818" t="str">
            <v>MESES</v>
          </cell>
          <cell r="AC818">
            <v>9.1333333333333329</v>
          </cell>
          <cell r="AD818" t="str">
            <v>DIAS</v>
          </cell>
          <cell r="AE818">
            <v>274</v>
          </cell>
          <cell r="AF818" t="str">
            <v>https://community.secop.gov.co/Public/Tendering/OpportunityDetail/Index?noticeUID=CO1.NTC.4083660&amp;isFromPublicArea=True&amp;isModal=False</v>
          </cell>
          <cell r="AG818">
            <v>44984</v>
          </cell>
          <cell r="AH818" t="str">
            <v>1 1. Inversión</v>
          </cell>
          <cell r="AI818" t="str">
            <v>O23011603400000007672</v>
          </cell>
          <cell r="AJ818">
            <v>998</v>
          </cell>
          <cell r="AK818">
            <v>44936</v>
          </cell>
          <cell r="AL818">
            <v>27531000</v>
          </cell>
          <cell r="AM818">
            <v>886</v>
          </cell>
          <cell r="AN818">
            <v>44985</v>
          </cell>
          <cell r="AO818">
            <v>27531000</v>
          </cell>
          <cell r="AP818" t="str">
            <v>Interno</v>
          </cell>
          <cell r="AQ818" t="str">
            <v>Lisa Cristina Gomez Camargo</v>
          </cell>
          <cell r="AR818" t="str">
            <v>Subsecretaria de Fortalecimiento de Capacidades y Oportunidades</v>
          </cell>
          <cell r="AS818" t="str">
            <v>Subsecretaría de Fortalecimiento de Capacidades y Oportunidades</v>
          </cell>
          <cell r="AT818"/>
          <cell r="AU818">
            <v>27531000</v>
          </cell>
        </row>
        <row r="819">
          <cell r="A819">
            <v>805</v>
          </cell>
          <cell r="B819">
            <v>805</v>
          </cell>
          <cell r="C819" t="str">
            <v>CD-PS-815-2023</v>
          </cell>
          <cell r="D819">
            <v>173</v>
          </cell>
          <cell r="E819" t="str">
            <v>SECOPII</v>
          </cell>
          <cell r="F819" t="str">
            <v>Contratos</v>
          </cell>
          <cell r="G819" t="str">
            <v>17 17. Contrato de Prestación de Servicios</v>
          </cell>
          <cell r="H819" t="str">
            <v xml:space="preserve">31 31-Servicios Profesionales </v>
          </cell>
          <cell r="I819" t="str">
            <v>NANCY JULEIMY FAJARDO RODRIGUEZ</v>
          </cell>
          <cell r="J819">
            <v>1023967625</v>
          </cell>
          <cell r="K819">
            <v>35913</v>
          </cell>
          <cell r="L819"/>
          <cell r="M819"/>
          <cell r="N819" t="str">
            <v>3 3. Único Contratista</v>
          </cell>
          <cell r="O819" t="str">
            <v xml:space="preserve">COLOMBIA </v>
          </cell>
          <cell r="P819" t="str">
            <v xml:space="preserve">BOGOTÁ </v>
          </cell>
          <cell r="Q819" t="str">
            <v xml:space="preserve">BOGOTÁ </v>
          </cell>
          <cell r="R819" t="str">
            <v xml:space="preserve">TRABAJADORA SOCIAL </v>
          </cell>
          <cell r="S819" t="str">
            <v>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v>
          </cell>
          <cell r="T819" t="str">
            <v>LAURA MARCELA TAMI LEAL</v>
          </cell>
          <cell r="U819" t="str">
            <v>1 1. Ley 80</v>
          </cell>
          <cell r="V819" t="str">
            <v>5 5. Contratación directa</v>
          </cell>
          <cell r="W819" t="str">
            <v>6 6. Otro</v>
          </cell>
          <cell r="X819"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173</v>
          </cell>
          <cell r="Y819">
            <v>44984</v>
          </cell>
          <cell r="Z819">
            <v>44986</v>
          </cell>
          <cell r="AA819">
            <v>45260</v>
          </cell>
          <cell r="AB819" t="str">
            <v>MESES</v>
          </cell>
          <cell r="AC819">
            <v>9.1333333333333329</v>
          </cell>
          <cell r="AD819" t="str">
            <v>DIAS</v>
          </cell>
          <cell r="AE819">
            <v>274</v>
          </cell>
          <cell r="AF819" t="str">
            <v>https://community.secop.gov.co/Public/Tendering/OpportunityDetail/Index?noticeUID=CO1.NTC.4083671&amp;isFromPublicArea=True&amp;isModal=False</v>
          </cell>
          <cell r="AG819">
            <v>44984</v>
          </cell>
          <cell r="AH819" t="str">
            <v>1 1. Inversión</v>
          </cell>
          <cell r="AI819" t="str">
            <v>O23011603400000007672</v>
          </cell>
          <cell r="AJ819">
            <v>995</v>
          </cell>
          <cell r="AK819">
            <v>44936</v>
          </cell>
          <cell r="AL819">
            <v>27531000</v>
          </cell>
          <cell r="AM819">
            <v>887</v>
          </cell>
          <cell r="AN819">
            <v>44985</v>
          </cell>
          <cell r="AO819">
            <v>27531000</v>
          </cell>
          <cell r="AP819" t="str">
            <v>Interno</v>
          </cell>
          <cell r="AQ819" t="str">
            <v>Lisa Cristina Gomez Camargo</v>
          </cell>
          <cell r="AR819" t="str">
            <v>Subsecretaria de Fortalecimiento de Capacidades y Oportunidades</v>
          </cell>
          <cell r="AS819" t="str">
            <v>Subsecretaría de Fortalecimiento de Capacidades y Oportunidades</v>
          </cell>
          <cell r="AT819"/>
          <cell r="AU819">
            <v>27531000</v>
          </cell>
        </row>
        <row r="820">
          <cell r="A820">
            <v>806</v>
          </cell>
          <cell r="B820">
            <v>806</v>
          </cell>
          <cell r="C820" t="str">
            <v>CD-PS-816-2023</v>
          </cell>
          <cell r="D820">
            <v>944</v>
          </cell>
          <cell r="E820" t="str">
            <v>SECOPII</v>
          </cell>
          <cell r="F820" t="str">
            <v>Contratos</v>
          </cell>
          <cell r="G820" t="str">
            <v>17 17. Contrato de Prestación de Servicios</v>
          </cell>
          <cell r="H820" t="str">
            <v xml:space="preserve">31 31-Servicios Profesionales </v>
          </cell>
          <cell r="I820" t="str">
            <v>DIANA MARCELA RODRIGUEZ RINCON</v>
          </cell>
          <cell r="J820">
            <v>1022429596</v>
          </cell>
          <cell r="K820">
            <v>35684</v>
          </cell>
          <cell r="L820"/>
          <cell r="M820"/>
          <cell r="N820" t="str">
            <v>3 3. Único Contratista</v>
          </cell>
          <cell r="O820" t="str">
            <v>COLOMBIA</v>
          </cell>
          <cell r="P820" t="str">
            <v>BOGOTA</v>
          </cell>
          <cell r="Q820" t="str">
            <v>BOGOTA</v>
          </cell>
          <cell r="R820" t="str">
            <v>PSICOLOGÍA</v>
          </cell>
          <cell r="S820" t="str">
            <v>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v>
          </cell>
          <cell r="T820" t="str">
            <v>LAURA MARCELA TAMI LEAL</v>
          </cell>
          <cell r="U820" t="str">
            <v>1 1. Ley 80</v>
          </cell>
          <cell r="V820" t="str">
            <v>5 5. Contratación directa</v>
          </cell>
          <cell r="W820" t="str">
            <v>6 6. Otro</v>
          </cell>
          <cell r="X820"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944</v>
          </cell>
          <cell r="Y820">
            <v>44984</v>
          </cell>
          <cell r="Z820">
            <v>44986</v>
          </cell>
          <cell r="AA820">
            <v>45260</v>
          </cell>
          <cell r="AB820" t="str">
            <v>MESES</v>
          </cell>
          <cell r="AC820">
            <v>9.1333333333333329</v>
          </cell>
          <cell r="AD820" t="str">
            <v>DIAS</v>
          </cell>
          <cell r="AE820">
            <v>274</v>
          </cell>
          <cell r="AF820" t="str">
            <v>https://community.secop.gov.co/Public/Tendering/OpportunityDetail/Index?noticeUID=CO1.NTC.4083684&amp;isFromPublicArea=True&amp;isModal=False</v>
          </cell>
          <cell r="AG820">
            <v>44984</v>
          </cell>
          <cell r="AH820" t="str">
            <v>1 1. Inversión</v>
          </cell>
          <cell r="AI820" t="str">
            <v>O23011603400000007672</v>
          </cell>
          <cell r="AJ820">
            <v>1002</v>
          </cell>
          <cell r="AK820">
            <v>44936</v>
          </cell>
          <cell r="AL820">
            <v>27531000</v>
          </cell>
          <cell r="AM820">
            <v>890</v>
          </cell>
          <cell r="AN820">
            <v>44985</v>
          </cell>
          <cell r="AO820">
            <v>27531000</v>
          </cell>
          <cell r="AP820" t="str">
            <v>Interno</v>
          </cell>
          <cell r="AQ820" t="str">
            <v>Lisa Cristina Gomez Camargo</v>
          </cell>
          <cell r="AR820" t="str">
            <v>Subsecretaria de Fortalecimiento de Capacidades y Oportunidades</v>
          </cell>
          <cell r="AS820" t="str">
            <v>Subsecretaría de Fortalecimiento de Capacidades y Oportunidades</v>
          </cell>
          <cell r="AT820"/>
          <cell r="AU820">
            <v>27531000</v>
          </cell>
        </row>
        <row r="821">
          <cell r="A821">
            <v>807</v>
          </cell>
          <cell r="B821">
            <v>807</v>
          </cell>
          <cell r="C821" t="str">
            <v>CD-PS-817-2023</v>
          </cell>
          <cell r="D821">
            <v>961</v>
          </cell>
          <cell r="E821" t="str">
            <v>SECOPII</v>
          </cell>
          <cell r="F821" t="str">
            <v>Contratos</v>
          </cell>
          <cell r="G821" t="str">
            <v>17 17. Contrato de Prestación de Servicios</v>
          </cell>
          <cell r="H821" t="str">
            <v xml:space="preserve">31 31-Servicios Profesionales </v>
          </cell>
          <cell r="I821" t="str">
            <v>LISETH GALERIA BURGOS PEÑATE</v>
          </cell>
          <cell r="J821">
            <v>1007375581</v>
          </cell>
          <cell r="K821" t="str">
            <v>05/01/1991</v>
          </cell>
          <cell r="L821"/>
          <cell r="M821"/>
          <cell r="N821" t="str">
            <v>3 3. Único Contratista</v>
          </cell>
          <cell r="O821" t="str">
            <v>COLOMBIA</v>
          </cell>
          <cell r="P821" t="str">
            <v>BOLIVAR</v>
          </cell>
          <cell r="Q821" t="str">
            <v>EL CARMEN DE BOLIVAR</v>
          </cell>
          <cell r="R821" t="str">
            <v>PSICOLOGA</v>
          </cell>
          <cell r="S821" t="str">
            <v>Perfil Académico:
TP 25-33 ME
Título profesional en 
disciplinas académicas de 
los núcleos básicos de 
Treinta (30) meses de 
experiencia profesional o 
su equivalencia
Las equivalencias a 
las que haya lugar de 
acuerdo con lo 
establecido en la 
Resolución No. 012 
de 2017.</v>
          </cell>
          <cell r="T821" t="str">
            <v>LAURA MARCELA TAMI LEAL</v>
          </cell>
          <cell r="U821" t="str">
            <v>1 1. Ley 80</v>
          </cell>
          <cell r="V821" t="str">
            <v>5 5. Contratación directa</v>
          </cell>
          <cell r="W821" t="str">
            <v>6 6. Otro</v>
          </cell>
          <cell r="X821" t="str">
            <v>Prestar servicios profesionales para la orientación psicosocial que se brindará en el Sistema Distrital de Cuidado en el marco de la estrategia de cuidado a cuidadoras. PC961</v>
          </cell>
          <cell r="Y821">
            <v>44984</v>
          </cell>
          <cell r="Z821">
            <v>44985</v>
          </cell>
          <cell r="AA821">
            <v>45291</v>
          </cell>
          <cell r="AB821" t="str">
            <v>MESES</v>
          </cell>
          <cell r="AC821">
            <v>10.199999999999999</v>
          </cell>
          <cell r="AD821" t="str">
            <v>DIAS</v>
          </cell>
          <cell r="AE821">
            <v>306</v>
          </cell>
          <cell r="AF821" t="str">
            <v>https://community.secop.gov.co/Public/Tendering/OpportunityDetail/Index?noticeUID=CO1.NTC.4083382&amp;isFromPublicArea=True&amp;isModal=False</v>
          </cell>
          <cell r="AG821">
            <v>44984</v>
          </cell>
          <cell r="AH821" t="str">
            <v>1 1. Inversión</v>
          </cell>
          <cell r="AI821" t="str">
            <v>O23011601060000007718</v>
          </cell>
          <cell r="AJ821">
            <v>770</v>
          </cell>
          <cell r="AK821">
            <v>44936</v>
          </cell>
          <cell r="AL821">
            <v>59225000</v>
          </cell>
          <cell r="AM821">
            <v>888</v>
          </cell>
          <cell r="AN821">
            <v>44985</v>
          </cell>
          <cell r="AO821">
            <v>56650000</v>
          </cell>
          <cell r="AP821" t="str">
            <v>Interno</v>
          </cell>
          <cell r="AQ821" t="str">
            <v xml:space="preserve">LUZ ANGELA RAMIREZ SALGADO </v>
          </cell>
          <cell r="AR821" t="str">
            <v>Directora del Sistema de Cuidado</v>
          </cell>
          <cell r="AS821" t="str">
            <v>Dirección del Sistema de Cuidado</v>
          </cell>
          <cell r="AT821"/>
          <cell r="AU821">
            <v>56650000</v>
          </cell>
        </row>
        <row r="822">
          <cell r="A822">
            <v>808</v>
          </cell>
          <cell r="B822">
            <v>808</v>
          </cell>
          <cell r="C822" t="str">
            <v>CD-PS-818-2023</v>
          </cell>
          <cell r="D822">
            <v>206</v>
          </cell>
          <cell r="E822" t="str">
            <v>SECOPII</v>
          </cell>
          <cell r="F822" t="str">
            <v>Contratos</v>
          </cell>
          <cell r="G822" t="str">
            <v>17 17. Contrato de Prestación de Servicios</v>
          </cell>
          <cell r="H822" t="str">
            <v xml:space="preserve">31 31-Servicios Profesionales </v>
          </cell>
          <cell r="I822" t="str">
            <v>DANIELA  FRANCO DUSSAN</v>
          </cell>
          <cell r="J822">
            <v>1032469796</v>
          </cell>
          <cell r="K822">
            <v>34762</v>
          </cell>
          <cell r="L822"/>
          <cell r="M822"/>
          <cell r="N822" t="str">
            <v>3 3. Único Contratista</v>
          </cell>
          <cell r="O822" t="str">
            <v xml:space="preserve">COLOMBIA </v>
          </cell>
          <cell r="P822" t="str">
            <v xml:space="preserve">BOGOTÁ </v>
          </cell>
          <cell r="Q822" t="str">
            <v xml:space="preserve">BOGOTÁ </v>
          </cell>
          <cell r="R822" t="str">
            <v xml:space="preserve">COMUNICADORA SOCIAL </v>
          </cell>
          <cell r="S822" t="str">
            <v>TP y 25 - 33 ME
Requisitos Académicos: Título de 
formación profesional en las 
disciplinas académicas del núcleo 
básico del conocimiento - NBC de: 
Comunicación Social, Periodismo 
y Afines.
Requisitos 
de Experiencia: Treinta y 
dos (32) meses de 
experiencia profesional.
En caso de requerirse, 
se aplicarán las 
equivalencias 
contenidas en el 
artículo cuarto de la 
Resolución 0012 de 12 
enero de 2017.</v>
          </cell>
          <cell r="T822" t="str">
            <v>LAURA MARCELA TAMI LEAL</v>
          </cell>
          <cell r="U822" t="str">
            <v>1 1. Ley 80</v>
          </cell>
          <cell r="V822" t="str">
            <v>5 5. Contratación directa</v>
          </cell>
          <cell r="W822" t="str">
            <v>6 6. Otro</v>
          </cell>
          <cell r="X822" t="str">
            <v>Prestar sus servicios profesionales para apoyar técnicamente a la Subsecretaría de Fortalecimiento de Capacidades y Oportunidades en la articulación y gestión de la información requerida para el desarrollo de estrategias y programas en el marco del Derecho de las mujeres a una vida libre de violencias, a cargo de la dependencia. PC 206</v>
          </cell>
          <cell r="Y822">
            <v>44984</v>
          </cell>
          <cell r="Z822">
            <v>44986</v>
          </cell>
          <cell r="AA822">
            <v>45169</v>
          </cell>
          <cell r="AB822" t="str">
            <v>MESES</v>
          </cell>
          <cell r="AC822">
            <v>6.1</v>
          </cell>
          <cell r="AD822" t="str">
            <v>DIAS</v>
          </cell>
          <cell r="AE822">
            <v>183</v>
          </cell>
          <cell r="AF822" t="str">
            <v>https://community.secop.gov.co/Public/Tendering/OpportunityDetail/Index?noticeUID=CO1.NTC.4084466&amp;isFromPublicArea=True&amp;isModal=False</v>
          </cell>
          <cell r="AG822">
            <v>44984</v>
          </cell>
          <cell r="AH822" t="str">
            <v>1 1. Inversión</v>
          </cell>
          <cell r="AI822" t="str">
            <v>O23011603400000007672</v>
          </cell>
          <cell r="AJ822">
            <v>1001</v>
          </cell>
          <cell r="AK822">
            <v>44936</v>
          </cell>
          <cell r="AL822">
            <v>31644000</v>
          </cell>
          <cell r="AM822">
            <v>883</v>
          </cell>
          <cell r="AN822">
            <v>44985</v>
          </cell>
          <cell r="AO822">
            <v>15822000</v>
          </cell>
          <cell r="AP822" t="str">
            <v>Interno</v>
          </cell>
          <cell r="AQ822" t="str">
            <v>Lisa Cristina Gomez Camargo</v>
          </cell>
          <cell r="AR822" t="str">
            <v>Subsecretaria de Fortalecimiento de Capacidades y Oportunidades</v>
          </cell>
          <cell r="AS822" t="str">
            <v>Subsecretaría de Fortalecimiento de Capacidades y Oportunidades</v>
          </cell>
          <cell r="AT822"/>
          <cell r="AU822">
            <v>31644000</v>
          </cell>
        </row>
        <row r="823">
          <cell r="A823">
            <v>809</v>
          </cell>
          <cell r="B823">
            <v>809</v>
          </cell>
          <cell r="C823" t="str">
            <v>CD-PS-819-2023</v>
          </cell>
          <cell r="D823">
            <v>527</v>
          </cell>
          <cell r="E823" t="str">
            <v>SECOPII</v>
          </cell>
          <cell r="F823" t="str">
            <v>Contratos</v>
          </cell>
          <cell r="G823" t="str">
            <v>17 17. Contrato de Prestación de Servicios</v>
          </cell>
          <cell r="H823" t="str">
            <v xml:space="preserve">31 31-Servicios Profesionales </v>
          </cell>
          <cell r="I823" t="str">
            <v>LAURA MARCELA VIVAS BERMUDEZ</v>
          </cell>
          <cell r="J823">
            <v>1013652261</v>
          </cell>
          <cell r="K823">
            <v>34572</v>
          </cell>
          <cell r="L823"/>
          <cell r="M823"/>
          <cell r="N823" t="str">
            <v>3 3. Único Contratista</v>
          </cell>
          <cell r="O823" t="str">
            <v xml:space="preserve">COLOMBIA </v>
          </cell>
          <cell r="P823" t="str">
            <v xml:space="preserve">BOGOTÁ </v>
          </cell>
          <cell r="Q823" t="str">
            <v>BOGOTÁ</v>
          </cell>
          <cell r="R823" t="str">
            <v>PSICOLOGA</v>
          </cell>
          <cell r="S823" t="str">
            <v>Perfil Académico:
TP 25-33 ME
Título profesional en 
disciplinas académicas de 
los núcleos básicos de 
Treinta (30) meses de 
experiencia profesional o 
su equivalencia
Las equivalencias a 
las que haya lugar de 
acuerdo con lo 
establecido en la 
Resolución No. 012 
de 2017.</v>
          </cell>
          <cell r="T823" t="str">
            <v>LAURA MARCELA TAMI LEAL</v>
          </cell>
          <cell r="U823" t="str">
            <v>1 1. Ley 80</v>
          </cell>
          <cell r="V823" t="str">
            <v>5 5. Contratación directa</v>
          </cell>
          <cell r="W823" t="str">
            <v>6 6. Otro</v>
          </cell>
          <cell r="X823" t="str">
            <v>Prestar servicios profesionales para la orientación psicosocial que se brindará en el Sistema Distrital de Cuidado en el marco de la estrategia de cuidado a cuidadoras. PC527</v>
          </cell>
          <cell r="Y823">
            <v>44984</v>
          </cell>
          <cell r="Z823">
            <v>44986</v>
          </cell>
          <cell r="AA823">
            <v>45291</v>
          </cell>
          <cell r="AB823" t="str">
            <v>MESES</v>
          </cell>
          <cell r="AC823">
            <v>10.166666666666666</v>
          </cell>
          <cell r="AD823" t="str">
            <v>DIAS</v>
          </cell>
          <cell r="AE823">
            <v>305</v>
          </cell>
          <cell r="AF823" t="str">
            <v>https://community.secop.gov.co/Public/Tendering/OpportunityDetail/Index?noticeUID=CO1.NTC.4084946&amp;isFromPublicArea=True&amp;isModal=False</v>
          </cell>
          <cell r="AG823">
            <v>44984</v>
          </cell>
          <cell r="AH823" t="str">
            <v>1 1. Inversión</v>
          </cell>
          <cell r="AI823" t="str">
            <v>O23011601060000007718</v>
          </cell>
          <cell r="AJ823">
            <v>484</v>
          </cell>
          <cell r="AK823">
            <v>44936</v>
          </cell>
          <cell r="AL823">
            <v>59225000</v>
          </cell>
          <cell r="AM823">
            <v>884</v>
          </cell>
          <cell r="AN823">
            <v>44985</v>
          </cell>
          <cell r="AO823">
            <v>56650000</v>
          </cell>
          <cell r="AP823" t="str">
            <v>Interno</v>
          </cell>
          <cell r="AQ823" t="str">
            <v>Luz Angela Ramirez Salgado</v>
          </cell>
          <cell r="AR823" t="str">
            <v>Directora del Sistema de Cuidado</v>
          </cell>
          <cell r="AS823" t="str">
            <v>Dirección del Sistema de Cuidado</v>
          </cell>
          <cell r="AT823"/>
          <cell r="AU823">
            <v>56650000</v>
          </cell>
        </row>
        <row r="824">
          <cell r="A824">
            <v>810</v>
          </cell>
          <cell r="B824">
            <v>810</v>
          </cell>
          <cell r="C824" t="str">
            <v>CD-PS-820-2023</v>
          </cell>
          <cell r="D824">
            <v>587</v>
          </cell>
          <cell r="E824" t="str">
            <v>SECOPII</v>
          </cell>
          <cell r="F824" t="str">
            <v>Contratos</v>
          </cell>
          <cell r="G824" t="str">
            <v>17 17. Contrato de Prestación de Servicios</v>
          </cell>
          <cell r="H824" t="str">
            <v xml:space="preserve">31 31-Servicios Profesionales </v>
          </cell>
          <cell r="I824" t="str">
            <v>LUZ HELENA SERRANO DURAN</v>
          </cell>
          <cell r="J824">
            <v>51704361</v>
          </cell>
          <cell r="K824">
            <v>23244</v>
          </cell>
          <cell r="L824"/>
          <cell r="M824"/>
          <cell r="N824" t="str">
            <v>3 3. Único Contratista</v>
          </cell>
          <cell r="O824" t="str">
            <v>COLOMBIA</v>
          </cell>
          <cell r="P824" t="str">
            <v>CUNDINAMARCA</v>
          </cell>
          <cell r="Q824" t="str">
            <v>BOGOTA D.C</v>
          </cell>
          <cell r="R824" t="str">
            <v>ENFERMERA</v>
          </cell>
          <cell r="S824" t="str">
            <v>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v>
          </cell>
          <cell r="T824" t="str">
            <v>LAURA MARCELA TAMI LEAL</v>
          </cell>
          <cell r="U824" t="str">
            <v>1 1. Ley 80</v>
          </cell>
          <cell r="V824" t="str">
            <v>5 5. Contratación directa</v>
          </cell>
          <cell r="W824" t="str">
            <v>6 6. Otro</v>
          </cell>
          <cell r="X824" t="str">
            <v>Prestar los servicios profesionales para acompañar los procesos de evaluación de competencias laborales en trabajos de cuidado, en el marco de la Estrategia de Cuidado a Cuidadoras y del Convenio Interadministrativo 012 de 2021 entre la SDMujer y el SENA. PC587</v>
          </cell>
          <cell r="Y824">
            <v>44985</v>
          </cell>
          <cell r="Z824">
            <v>44986</v>
          </cell>
          <cell r="AA824">
            <v>45291</v>
          </cell>
          <cell r="AB824" t="str">
            <v>MESES</v>
          </cell>
          <cell r="AC824">
            <v>10.166666666666666</v>
          </cell>
          <cell r="AD824" t="str">
            <v>DIAS</v>
          </cell>
          <cell r="AE824">
            <v>305</v>
          </cell>
          <cell r="AF824" t="str">
            <v>https://community.secop.gov.co/Public/Tendering/OpportunityDetail/Index?noticeUID=CO1.NTC.4086343&amp;isFromPublicArea=True&amp;isModal=False</v>
          </cell>
          <cell r="AG824">
            <v>44984</v>
          </cell>
          <cell r="AH824" t="str">
            <v>1 1. Inversión</v>
          </cell>
          <cell r="AI824" t="str">
            <v>O23011601060000007718</v>
          </cell>
          <cell r="AJ824">
            <v>619</v>
          </cell>
          <cell r="AK824">
            <v>44937</v>
          </cell>
          <cell r="AL824">
            <v>47380000</v>
          </cell>
          <cell r="AM824">
            <v>893</v>
          </cell>
          <cell r="AN824">
            <v>44985</v>
          </cell>
          <cell r="AO824">
            <v>45320000</v>
          </cell>
          <cell r="AP824" t="str">
            <v>Interno</v>
          </cell>
          <cell r="AQ824" t="str">
            <v>Luz Angela Ramirez Salgado</v>
          </cell>
          <cell r="AR824" t="str">
            <v>Directora del Sistema de Cuidado</v>
          </cell>
          <cell r="AS824" t="str">
            <v>Dirección del Sistema de Cuidado</v>
          </cell>
          <cell r="AT824"/>
          <cell r="AU824">
            <v>45320000</v>
          </cell>
        </row>
        <row r="825">
          <cell r="A825">
            <v>811</v>
          </cell>
          <cell r="B825">
            <v>811</v>
          </cell>
          <cell r="C825" t="str">
            <v>CD-PS-821-2023</v>
          </cell>
          <cell r="D825">
            <v>48</v>
          </cell>
          <cell r="E825" t="str">
            <v>SECOPII</v>
          </cell>
          <cell r="F825" t="str">
            <v>Contratos</v>
          </cell>
          <cell r="G825" t="str">
            <v>17 17. Contrato de Prestación de Servicios</v>
          </cell>
          <cell r="H825" t="str">
            <v xml:space="preserve">31 31-Servicios Profesionales </v>
          </cell>
          <cell r="I825" t="str">
            <v>CAROLINA  CARREÑO SANCHEZ</v>
          </cell>
          <cell r="J825">
            <v>52517180</v>
          </cell>
          <cell r="K825">
            <v>29615</v>
          </cell>
          <cell r="L825"/>
          <cell r="M825"/>
          <cell r="N825" t="str">
            <v>3 3. Único Contratista</v>
          </cell>
          <cell r="O825" t="str">
            <v>COLOMBIA</v>
          </cell>
          <cell r="P825" t="str">
            <v>BOGOTA</v>
          </cell>
          <cell r="Q825" t="str">
            <v>BOGOTA</v>
          </cell>
          <cell r="R825" t="str">
            <v>PSICOLOGÍA</v>
          </cell>
          <cell r="S825" t="str">
            <v>TP y 25 - 33 ME 
Título profesional psicología; con 
tarjeta profesional en los casos 
que sea requerido.
Mínimo requerido 
Veinticinco (25) 
meses de 
experiencia
De ser necesario se aplicará 
la equivalencia contenida en 
el artículo cuarto de la 
Resolución No. 0012 de 12 
de enero de 2017</v>
          </cell>
          <cell r="T825" t="str">
            <v>LAURA MARCELA TAMI LEAL</v>
          </cell>
          <cell r="U825" t="str">
            <v>1 1. Ley 80</v>
          </cell>
          <cell r="V825" t="str">
            <v>5 5. Contratación directa</v>
          </cell>
          <cell r="W825" t="str">
            <v>6 6. Otro</v>
          </cell>
          <cell r="X825" t="str">
            <v>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PC48</v>
          </cell>
          <cell r="Y825">
            <v>44985</v>
          </cell>
          <cell r="Z825">
            <v>44986</v>
          </cell>
          <cell r="AA825">
            <v>45291</v>
          </cell>
          <cell r="AB825" t="str">
            <v>MESES</v>
          </cell>
          <cell r="AC825">
            <v>10.166666666666666</v>
          </cell>
          <cell r="AD825" t="str">
            <v>DIAS</v>
          </cell>
          <cell r="AE825">
            <v>305</v>
          </cell>
          <cell r="AF825" t="str">
            <v>https://community.secop.gov.co/Public/Tendering/OpportunityDetail/Index?noticeUID=CO1.NTC.4089897&amp;isFromPublicArea=True&amp;isModal=False</v>
          </cell>
          <cell r="AG825">
            <v>44985</v>
          </cell>
          <cell r="AH825" t="str">
            <v>1 1. Inversión</v>
          </cell>
          <cell r="AI825" t="str">
            <v>O23011601050000007671</v>
          </cell>
          <cell r="AJ825">
            <v>252</v>
          </cell>
          <cell r="AK825">
            <v>44937</v>
          </cell>
          <cell r="AL825">
            <v>59225000</v>
          </cell>
          <cell r="AM825">
            <v>902</v>
          </cell>
          <cell r="AN825">
            <v>44986</v>
          </cell>
          <cell r="AO825">
            <v>54075000</v>
          </cell>
          <cell r="AP825" t="str">
            <v>Interno</v>
          </cell>
          <cell r="AQ825" t="str">
            <v>Marcia Yazmin Castro Ramirez</v>
          </cell>
          <cell r="AR825" t="str">
            <v>Directora de Enfoque Diferencial</v>
          </cell>
          <cell r="AS825" t="str">
            <v>Dirección de Enfoque Diferencial</v>
          </cell>
          <cell r="AT825"/>
          <cell r="AU825">
            <v>54075000</v>
          </cell>
        </row>
        <row r="826">
          <cell r="A826">
            <v>812</v>
          </cell>
          <cell r="B826">
            <v>812</v>
          </cell>
          <cell r="C826" t="str">
            <v>CD-PS-822-2023</v>
          </cell>
          <cell r="D826">
            <v>448</v>
          </cell>
          <cell r="E826" t="str">
            <v>SECOPII</v>
          </cell>
          <cell r="F826" t="str">
            <v>Contratos</v>
          </cell>
          <cell r="G826" t="str">
            <v>17 17. Contrato de Prestación de Servicios</v>
          </cell>
          <cell r="H826" t="str">
            <v xml:space="preserve">33 33-Servicios Apoyo a la Gestion de la Entidad (servicios administrativos) </v>
          </cell>
          <cell r="I826" t="str">
            <v>ESMERALDA  PIÑEROS DE TALERO</v>
          </cell>
          <cell r="J826">
            <v>35502609</v>
          </cell>
          <cell r="K826">
            <v>23241</v>
          </cell>
          <cell r="L826"/>
          <cell r="M826"/>
          <cell r="N826" t="str">
            <v>3 3. Único Contratista</v>
          </cell>
          <cell r="O826" t="str">
            <v xml:space="preserve">COLOMBIA </v>
          </cell>
          <cell r="P826" t="str">
            <v xml:space="preserve">BOGOTÁ </v>
          </cell>
          <cell r="Q826" t="str">
            <v>BOGOTÁ</v>
          </cell>
          <cell r="R826" t="str">
            <v>Relaciones Internacionales y Estudios Politicos</v>
          </cell>
          <cell r="S826"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826" t="str">
            <v>LAURA MARCELA TAMI LEAL</v>
          </cell>
          <cell r="U826" t="str">
            <v>1 1. Ley 80</v>
          </cell>
          <cell r="V826" t="str">
            <v>5 5. Contratación directa</v>
          </cell>
          <cell r="W826" t="str">
            <v>6 6. Otro</v>
          </cell>
          <cell r="X826"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448</v>
          </cell>
          <cell r="Y826">
            <v>44985</v>
          </cell>
          <cell r="Z826">
            <v>44991</v>
          </cell>
          <cell r="AA826">
            <v>45291</v>
          </cell>
          <cell r="AB826" t="str">
            <v>MESES</v>
          </cell>
          <cell r="AC826">
            <v>10</v>
          </cell>
          <cell r="AD826" t="str">
            <v>DIAS</v>
          </cell>
          <cell r="AE826">
            <v>300</v>
          </cell>
          <cell r="AF826" t="str">
            <v>https://community.secop.gov.co/Public/Tendering/OpportunityDetail/Index?noticeUID=CO1.NTC.4090485&amp;isFromPublicArea=True&amp;isModal=False</v>
          </cell>
          <cell r="AG826">
            <v>44985</v>
          </cell>
          <cell r="AH826" t="str">
            <v>1 1. Inversión</v>
          </cell>
          <cell r="AI826" t="str">
            <v>O23011601020000007675</v>
          </cell>
          <cell r="AJ826">
            <v>378</v>
          </cell>
          <cell r="AK826">
            <v>44937</v>
          </cell>
          <cell r="AL826">
            <v>21630000</v>
          </cell>
          <cell r="AM826">
            <v>903</v>
          </cell>
          <cell r="AN826">
            <v>44986</v>
          </cell>
          <cell r="AO826">
            <v>21630000</v>
          </cell>
          <cell r="AP826" t="str">
            <v>Interno</v>
          </cell>
          <cell r="AQ826" t="str">
            <v>Marcela Enciso Gaitan</v>
          </cell>
          <cell r="AR826" t="str">
            <v>Directora de Territorialización de Derechos y Participación</v>
          </cell>
          <cell r="AS826" t="str">
            <v>Dirección de Territorialización de Derechos y Participación</v>
          </cell>
          <cell r="AT826"/>
          <cell r="AU826">
            <v>21630000</v>
          </cell>
        </row>
        <row r="827">
          <cell r="A827">
            <v>813</v>
          </cell>
          <cell r="B827">
            <v>813</v>
          </cell>
          <cell r="C827" t="str">
            <v>CD-PS-823-2023</v>
          </cell>
          <cell r="D827">
            <v>378</v>
          </cell>
          <cell r="E827" t="str">
            <v>SECOPII</v>
          </cell>
          <cell r="F827" t="str">
            <v>Contratos</v>
          </cell>
          <cell r="G827" t="str">
            <v>17 17. Contrato de Prestación de Servicios</v>
          </cell>
          <cell r="H827" t="str">
            <v xml:space="preserve">31 31-Servicios Profesionales </v>
          </cell>
          <cell r="I827" t="str">
            <v>LAURA MILENA RODRIGUEZ ARIAS</v>
          </cell>
          <cell r="J827">
            <v>1010193338</v>
          </cell>
          <cell r="K827">
            <v>33110</v>
          </cell>
          <cell r="L827"/>
          <cell r="M827"/>
          <cell r="N827" t="str">
            <v>3 3. Único Contratista</v>
          </cell>
          <cell r="O827" t="str">
            <v>COLOMBIA</v>
          </cell>
          <cell r="P827" t="str">
            <v>CUNDINAMARCA</v>
          </cell>
          <cell r="Q827" t="str">
            <v>SOACHA</v>
          </cell>
          <cell r="R827" t="str">
            <v>Licenciada</v>
          </cell>
          <cell r="S827" t="str">
            <v>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Mínimo diez 
(10) meses de
Experiencia
profesional.
De ser necesario se
aplicará la equivalencia
contenida en el artículo
cuarto de la Resolución
No. 0012 de 12 de enero
de 2017.</v>
          </cell>
          <cell r="T827" t="str">
            <v>LAURA MARCELA TAMI LEAL</v>
          </cell>
          <cell r="U827" t="str">
            <v>1 1. Ley 80</v>
          </cell>
          <cell r="V827" t="str">
            <v>5 5. Contratación directa</v>
          </cell>
          <cell r="W827" t="str">
            <v>6 6. Otro</v>
          </cell>
          <cell r="X827" t="str">
            <v>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378</v>
          </cell>
          <cell r="Y827">
            <v>44985</v>
          </cell>
          <cell r="Z827">
            <v>44988</v>
          </cell>
          <cell r="AA827">
            <v>45291</v>
          </cell>
          <cell r="AB827" t="str">
            <v>MESES</v>
          </cell>
          <cell r="AC827">
            <v>10.1</v>
          </cell>
          <cell r="AD827" t="str">
            <v>DIAS</v>
          </cell>
          <cell r="AE827">
            <v>303</v>
          </cell>
          <cell r="AF827" t="str">
            <v>https://community.secop.gov.co/Public/Tendering/OpportunityDetail/Index?noticeUID=CO1.NTC.4091847&amp;isFromPublicArea=True&amp;isModal=False</v>
          </cell>
          <cell r="AG827">
            <v>44985</v>
          </cell>
          <cell r="AH827" t="str">
            <v>1 1. Inversión</v>
          </cell>
          <cell r="AI827" t="str">
            <v>O23011601020000007675</v>
          </cell>
          <cell r="AJ827">
            <v>288</v>
          </cell>
          <cell r="AK827">
            <v>44937</v>
          </cell>
          <cell r="AL827">
            <v>41720000</v>
          </cell>
          <cell r="AM827">
            <v>905</v>
          </cell>
          <cell r="AN827">
            <v>44986</v>
          </cell>
          <cell r="AO827">
            <v>41720000</v>
          </cell>
          <cell r="AP827" t="str">
            <v>Interno</v>
          </cell>
          <cell r="AQ827" t="str">
            <v>Marcela Enciso Gaitan</v>
          </cell>
          <cell r="AR827" t="str">
            <v>Directora de Territorialización de Derechos y Participación</v>
          </cell>
          <cell r="AS827" t="str">
            <v>Dirección de Territorialización de Derechos y Participación</v>
          </cell>
          <cell r="AT827"/>
          <cell r="AU827">
            <v>41720000</v>
          </cell>
        </row>
        <row r="828">
          <cell r="A828">
            <v>814</v>
          </cell>
          <cell r="B828">
            <v>814</v>
          </cell>
          <cell r="C828" t="str">
            <v>CD-PS-824-2023</v>
          </cell>
          <cell r="D828">
            <v>948</v>
          </cell>
          <cell r="E828" t="str">
            <v>SECOPII</v>
          </cell>
          <cell r="F828" t="str">
            <v>Contratos</v>
          </cell>
          <cell r="G828" t="str">
            <v>17 17. Contrato de Prestación de Servicios</v>
          </cell>
          <cell r="H828" t="str">
            <v xml:space="preserve">31 31-Servicios Profesionales </v>
          </cell>
          <cell r="I828" t="str">
            <v>NATALY  CRUZ INFANTE</v>
          </cell>
          <cell r="J828">
            <v>33378133</v>
          </cell>
          <cell r="K828">
            <v>31169</v>
          </cell>
          <cell r="L828"/>
          <cell r="M828"/>
          <cell r="N828" t="str">
            <v>3 3. Único Contratista</v>
          </cell>
          <cell r="O828" t="str">
            <v xml:space="preserve">COLOMBIA </v>
          </cell>
          <cell r="P828" t="str">
            <v>CUNDINAMARCA</v>
          </cell>
          <cell r="Q828" t="str">
            <v>SUISA</v>
          </cell>
          <cell r="R828" t="str">
            <v>TRABAJADORA SOCIAL
ESPECIALISTA EN EDUCACIÓN Y ORIENTACIÒN FAMILIAR</v>
          </cell>
          <cell r="S828"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828" t="str">
            <v>LAURA MARCELA TAMI LEAL</v>
          </cell>
          <cell r="U828" t="str">
            <v>1 1. Ley 80</v>
          </cell>
          <cell r="V828" t="str">
            <v>5 5. Contratación directa</v>
          </cell>
          <cell r="W828" t="str">
            <v>6 6. Otro</v>
          </cell>
          <cell r="X828"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948</v>
          </cell>
          <cell r="Y828">
            <v>44985</v>
          </cell>
          <cell r="Z828">
            <v>44991</v>
          </cell>
          <cell r="AA828">
            <v>45265</v>
          </cell>
          <cell r="AB828" t="str">
            <v>MESES</v>
          </cell>
          <cell r="AC828">
            <v>9.1333333333333329</v>
          </cell>
          <cell r="AD828" t="str">
            <v>DIAS</v>
          </cell>
          <cell r="AE828">
            <v>274</v>
          </cell>
          <cell r="AF828" t="str">
            <v>https://community.secop.gov.co/Public/Tendering/OpportunityDetail/Index?noticeUID=CO1.NTC.4092571&amp;isFromPublicArea=True&amp;isModal=False</v>
          </cell>
          <cell r="AG828">
            <v>44985</v>
          </cell>
          <cell r="AH828" t="str">
            <v>1 1. Inversión</v>
          </cell>
          <cell r="AI828" t="str">
            <v>O23011603400000007672</v>
          </cell>
          <cell r="AJ828">
            <v>919</v>
          </cell>
          <cell r="AK828">
            <v>44937</v>
          </cell>
          <cell r="AL828">
            <v>47466000</v>
          </cell>
          <cell r="AM828">
            <v>901</v>
          </cell>
          <cell r="AN828">
            <v>44986</v>
          </cell>
          <cell r="AO828">
            <v>47466000</v>
          </cell>
          <cell r="AP828" t="str">
            <v>Interno</v>
          </cell>
          <cell r="AQ828" t="str">
            <v>Lisa Cristina Gomez Camargo</v>
          </cell>
          <cell r="AR828" t="str">
            <v>Subsecretaria de Fortalecimiento de Capacidades y Oportunidades</v>
          </cell>
          <cell r="AS828" t="str">
            <v>Subsecretaría de Fortalecimiento de Capacidades y Oportunidades</v>
          </cell>
          <cell r="AT828"/>
          <cell r="AU828">
            <v>47466000</v>
          </cell>
        </row>
        <row r="829">
          <cell r="A829">
            <v>815</v>
          </cell>
          <cell r="B829">
            <v>815</v>
          </cell>
          <cell r="C829" t="str">
            <v>CD-PS-825-2023</v>
          </cell>
          <cell r="D829">
            <v>580</v>
          </cell>
          <cell r="E829" t="str">
            <v>SECOPII</v>
          </cell>
          <cell r="F829" t="str">
            <v>Contratos</v>
          </cell>
          <cell r="G829" t="str">
            <v>17 17. Contrato de Prestación de Servicios</v>
          </cell>
          <cell r="H829" t="str">
            <v xml:space="preserve">31 31-Servicios Profesionales </v>
          </cell>
          <cell r="I829" t="str">
            <v>DIANA PAOLA LOPEZ BOJACA</v>
          </cell>
          <cell r="J829">
            <v>1072661251</v>
          </cell>
          <cell r="K829">
            <v>33434</v>
          </cell>
          <cell r="L829"/>
          <cell r="M829"/>
          <cell r="N829" t="str">
            <v>3 3. Único Contratista</v>
          </cell>
          <cell r="O829" t="str">
            <v xml:space="preserve">COLOMBIA </v>
          </cell>
          <cell r="P829" t="str">
            <v>CUNDINAMARCA</v>
          </cell>
          <cell r="Q829" t="str">
            <v>CHIA</v>
          </cell>
          <cell r="R829" t="str">
            <v>POLITOLOGA</v>
          </cell>
          <cell r="S829" t="str">
            <v>TP y E 5-10 ME
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Título de posgrado en la 
modalidad de 
especialización en los 
NBC antes mencionados.
Mínimo siete (7) 
meses de 
experiencia 
profesional o su 
equivalencia.
1. Título de Posgrado en 
la modalidad de Maestría 
por tres (3) años de 
experiencia profesional o 
viceversa o por título de
Posgrado en la Modalidad 
de Especialización y dos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829" t="str">
            <v>LAURA MARCELA TAMI LEAL</v>
          </cell>
          <cell r="U829" t="str">
            <v>1 1. Ley 80</v>
          </cell>
          <cell r="V829" t="str">
            <v>5 5. Contratación directa</v>
          </cell>
          <cell r="W829" t="str">
            <v>6 6. Otro</v>
          </cell>
          <cell r="X829" t="str">
            <v>Prestar servicios profesionales para apoyar en el desarrollo, seguimiento y consolidación de las acciones afirmativas que se requieran ejecutar en el marco del Sistema Distrital de Cuidado. PC580</v>
          </cell>
          <cell r="Y829">
            <v>44985</v>
          </cell>
          <cell r="Z829">
            <v>44986</v>
          </cell>
          <cell r="AA829">
            <v>45291</v>
          </cell>
          <cell r="AB829" t="str">
            <v>MESES</v>
          </cell>
          <cell r="AC829">
            <v>10.166666666666666</v>
          </cell>
          <cell r="AD829" t="str">
            <v>DIAS</v>
          </cell>
          <cell r="AE829">
            <v>305</v>
          </cell>
          <cell r="AF829" t="str">
            <v>https://community.secop.gov.co/Public/Tendering/OpportunityDetail/Index?noticeUID=CO1.NTC.4093670&amp;isFromPublicArea=True&amp;isModal=False</v>
          </cell>
          <cell r="AG829">
            <v>44985</v>
          </cell>
          <cell r="AH829" t="str">
            <v>1 1. Inversión</v>
          </cell>
          <cell r="AI829" t="str">
            <v>O23011601060000007718</v>
          </cell>
          <cell r="AJ829">
            <v>612</v>
          </cell>
          <cell r="AK829">
            <v>44937</v>
          </cell>
          <cell r="AL829">
            <v>63250000</v>
          </cell>
          <cell r="AM829">
            <v>904</v>
          </cell>
          <cell r="AN829">
            <v>44986</v>
          </cell>
          <cell r="AO829">
            <v>60500000</v>
          </cell>
          <cell r="AP829" t="str">
            <v>Interno</v>
          </cell>
          <cell r="AQ829" t="str">
            <v>Luz Angela Ramirez Salgado</v>
          </cell>
          <cell r="AR829" t="str">
            <v>Directora del Sistema de Cuidado</v>
          </cell>
          <cell r="AS829" t="str">
            <v>Dirección del Sistema de Cuidado</v>
          </cell>
          <cell r="AT829"/>
          <cell r="AU829">
            <v>60500000</v>
          </cell>
        </row>
        <row r="830">
          <cell r="A830">
            <v>816</v>
          </cell>
          <cell r="B830">
            <v>816</v>
          </cell>
          <cell r="C830" t="str">
            <v>CD-PS-826-2023</v>
          </cell>
          <cell r="D830">
            <v>62</v>
          </cell>
          <cell r="E830" t="str">
            <v>SECOPII</v>
          </cell>
          <cell r="F830" t="str">
            <v>Contratos</v>
          </cell>
          <cell r="G830" t="str">
            <v>17 17. Contrato de Prestación de Servicios</v>
          </cell>
          <cell r="H830" t="str">
            <v xml:space="preserve">31 31-Servicios Profesionales </v>
          </cell>
          <cell r="I830" t="str">
            <v>KAREN LILIANA TIETJE ARBELAEZ</v>
          </cell>
          <cell r="J830">
            <v>53084190</v>
          </cell>
          <cell r="K830">
            <v>31318</v>
          </cell>
          <cell r="L830"/>
          <cell r="M830"/>
          <cell r="N830" t="str">
            <v>3 3. Único Contratista</v>
          </cell>
          <cell r="O830" t="str">
            <v xml:space="preserve">COLOMBIA </v>
          </cell>
          <cell r="P830" t="str">
            <v>ARCHIPIELAGO DE SAN ANDRES</v>
          </cell>
          <cell r="Q830" t="str">
            <v>PROVIDENCIA</v>
          </cell>
          <cell r="R830" t="str">
            <v xml:space="preserve">PSICOLOGA </v>
          </cell>
          <cell r="S830" t="str">
            <v>TP y 25 - 33 ME
Título profesional psicología; con tarjeta profesional en los casos que sea requerido.
Mínimo veinticinco (25) meses de experiencia profesional
De ser necesario se aplicará la equivalencia contenida en el artículo cuarto de la Resolución No. 0012 de 12 de enero de 2017.</v>
          </cell>
          <cell r="T830" t="str">
            <v>LAURA MARCELA TAMI LEAL</v>
          </cell>
          <cell r="U830" t="str">
            <v>1 1. Ley 80</v>
          </cell>
          <cell r="V830" t="str">
            <v>5 5. Contratación directa</v>
          </cell>
          <cell r="W830" t="str">
            <v>6 6. Otro</v>
          </cell>
          <cell r="X830" t="str">
            <v>Apoyar a la Secretaría Distrital de la Mujer en las actividades asociadas a la implementación de la estrategia de Desarrollo de Capacidades Psicoemocionales. PC62</v>
          </cell>
          <cell r="Y830">
            <v>44986</v>
          </cell>
          <cell r="Z830">
            <v>44987</v>
          </cell>
          <cell r="AA830">
            <v>45291</v>
          </cell>
          <cell r="AB830" t="str">
            <v>MESES</v>
          </cell>
          <cell r="AC830">
            <v>10.133333333333333</v>
          </cell>
          <cell r="AD830" t="str">
            <v>DIAS</v>
          </cell>
          <cell r="AE830">
            <v>304</v>
          </cell>
          <cell r="AF830" t="str">
            <v>https://community.secop.gov.co/Public/Tendering/OpportunityDetail/Index?noticeUID=CO1.NTC.4097627&amp;isFromPublicArea=True&amp;isModal=true&amp;asPopupView=true</v>
          </cell>
          <cell r="AG830">
            <v>44986</v>
          </cell>
          <cell r="AH830" t="str">
            <v>1 1. Inversión</v>
          </cell>
          <cell r="AI830" t="str">
            <v>O23011601050000007671</v>
          </cell>
          <cell r="AJ830">
            <v>277</v>
          </cell>
          <cell r="AK830">
            <v>44937</v>
          </cell>
          <cell r="AL830">
            <v>59225000</v>
          </cell>
          <cell r="AM830">
            <v>910</v>
          </cell>
          <cell r="AN830">
            <v>44987</v>
          </cell>
          <cell r="AO830">
            <v>54075000</v>
          </cell>
          <cell r="AP830" t="str">
            <v>Interno</v>
          </cell>
          <cell r="AQ830" t="str">
            <v>Marcia Yazmin Castro Ramirez</v>
          </cell>
          <cell r="AR830" t="str">
            <v>Directora de Enfoque Diferencial</v>
          </cell>
          <cell r="AS830" t="str">
            <v>Dirección de Enfoque Diferencial</v>
          </cell>
          <cell r="AT830"/>
          <cell r="AU830">
            <v>54075000</v>
          </cell>
        </row>
        <row r="831">
          <cell r="A831">
            <v>817</v>
          </cell>
          <cell r="B831">
            <v>817</v>
          </cell>
          <cell r="C831" t="str">
            <v>CD-PS-827-2023</v>
          </cell>
          <cell r="D831">
            <v>434</v>
          </cell>
          <cell r="E831" t="str">
            <v>SECOPII</v>
          </cell>
          <cell r="F831" t="str">
            <v>Contratos</v>
          </cell>
          <cell r="G831" t="str">
            <v>17 17. Contrato de Prestación de Servicios</v>
          </cell>
          <cell r="H831" t="str">
            <v xml:space="preserve">31 31-Servicios Profesionales </v>
          </cell>
          <cell r="I831" t="str">
            <v>LINA SILVANA MONGUI MILA</v>
          </cell>
          <cell r="J831">
            <v>52718702</v>
          </cell>
          <cell r="K831">
            <v>29988</v>
          </cell>
          <cell r="L831"/>
          <cell r="M831"/>
          <cell r="N831" t="str">
            <v>3 3. Único Contratista</v>
          </cell>
          <cell r="O831" t="str">
            <v xml:space="preserve">COLOMBIA </v>
          </cell>
          <cell r="P831" t="str">
            <v xml:space="preserve">BOGOTÁ </v>
          </cell>
          <cell r="Q831" t="str">
            <v>BOGOTÁ</v>
          </cell>
          <cell r="R831" t="str">
            <v>ABOGADA
ESPECIALISTA EN CIENCIAS ADMINISTRATIVAS Y CONSTITUCIONALES</v>
          </cell>
          <cell r="S831" t="str">
            <v>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v>
          </cell>
          <cell r="T831" t="str">
            <v>LAURA MARCELA TAMI LEAL</v>
          </cell>
          <cell r="U831" t="str">
            <v>1 1. Ley 80</v>
          </cell>
          <cell r="V831" t="str">
            <v>5 5. Contratación directa</v>
          </cell>
          <cell r="W831" t="str">
            <v>6 6. Otro</v>
          </cell>
          <cell r="X831"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434</v>
          </cell>
          <cell r="Y831">
            <v>44986</v>
          </cell>
          <cell r="Z831">
            <v>44988</v>
          </cell>
          <cell r="AA831">
            <v>45291</v>
          </cell>
          <cell r="AB831" t="str">
            <v>MESES</v>
          </cell>
          <cell r="AC831">
            <v>10.1</v>
          </cell>
          <cell r="AD831" t="str">
            <v>DIAS</v>
          </cell>
          <cell r="AE831">
            <v>303</v>
          </cell>
          <cell r="AF831" t="str">
            <v>https://community.secop.gov.co/Public/Tendering/OpportunityDetail/Index?noticeUID=CO1.NTC.4099486&amp;isFromPublicArea=True&amp;isModal=true&amp;asPopupView=true</v>
          </cell>
          <cell r="AG831">
            <v>44986</v>
          </cell>
          <cell r="AH831" t="str">
            <v>1 1. Inversión</v>
          </cell>
          <cell r="AI831" t="str">
            <v>O23011601020000007675</v>
          </cell>
          <cell r="AJ831">
            <v>364</v>
          </cell>
          <cell r="AK831">
            <v>44937</v>
          </cell>
          <cell r="AL831">
            <v>52740000</v>
          </cell>
          <cell r="AM831">
            <v>911</v>
          </cell>
          <cell r="AN831">
            <v>44987</v>
          </cell>
          <cell r="AO831">
            <v>52740000</v>
          </cell>
          <cell r="AP831" t="str">
            <v>Interno</v>
          </cell>
          <cell r="AQ831" t="str">
            <v>Marcela Enciso Gaitan</v>
          </cell>
          <cell r="AR831" t="str">
            <v>Directora de Territorialización de Derechos y Participación</v>
          </cell>
          <cell r="AS831" t="str">
            <v>Dirección de Territorialización de Derechos y Participación</v>
          </cell>
          <cell r="AT831"/>
          <cell r="AU831">
            <v>52740000</v>
          </cell>
        </row>
        <row r="832">
          <cell r="A832">
            <v>818</v>
          </cell>
          <cell r="B832">
            <v>818</v>
          </cell>
          <cell r="C832" t="str">
            <v>CD-PS-828-2023</v>
          </cell>
          <cell r="D832">
            <v>586</v>
          </cell>
          <cell r="E832" t="str">
            <v>SECOPII</v>
          </cell>
          <cell r="F832" t="str">
            <v>Contratos</v>
          </cell>
          <cell r="G832" t="str">
            <v>17 17. Contrato de Prestación de Servicios</v>
          </cell>
          <cell r="H832" t="str">
            <v xml:space="preserve">31 31-Servicios Profesionales </v>
          </cell>
          <cell r="I832" t="str">
            <v>SANDRA PATRICIA PRIETO ROJAS</v>
          </cell>
          <cell r="J832">
            <v>1018406603</v>
          </cell>
          <cell r="K832">
            <v>31559</v>
          </cell>
          <cell r="L832"/>
          <cell r="M832"/>
          <cell r="N832" t="str">
            <v>3 3. Único Contratista</v>
          </cell>
          <cell r="O832" t="str">
            <v xml:space="preserve">COLOMBIA </v>
          </cell>
          <cell r="P832" t="str">
            <v xml:space="preserve">BOGOTÁ </v>
          </cell>
          <cell r="Q832" t="str">
            <v>BOGOTÁ</v>
          </cell>
          <cell r="R832" t="str">
            <v xml:space="preserve">ENFERMERIA
ESPECIALISTA EN ADMINISTRACION DE SALUD ENFASIS EN SEGURIDAD SOCIAL </v>
          </cell>
          <cell r="S832" t="str">
            <v>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v>
          </cell>
          <cell r="T832" t="str">
            <v>LAURA MARCELA TAMI LEAL</v>
          </cell>
          <cell r="U832" t="str">
            <v>1 1. Ley 80</v>
          </cell>
          <cell r="V832" t="str">
            <v>5 5. Contratación directa</v>
          </cell>
          <cell r="W832" t="str">
            <v>6 6. Otro</v>
          </cell>
          <cell r="X832" t="str">
            <v>Prestar los servicios profesionales para acompañar los procesos de evaluación de competencias laborales en trabajos de cuidado, en el marco de la Estrategia de Cuidado a Cuidadoras y del Convenio Interadministrativo 012 de 2021 entre la SDMujer y el SENA. PC586</v>
          </cell>
          <cell r="Y832">
            <v>44986</v>
          </cell>
          <cell r="Z832">
            <v>44987</v>
          </cell>
          <cell r="AA832">
            <v>45291</v>
          </cell>
          <cell r="AB832" t="str">
            <v>MESES</v>
          </cell>
          <cell r="AC832">
            <v>10.133333333333333</v>
          </cell>
          <cell r="AD832" t="str">
            <v>DIAS</v>
          </cell>
          <cell r="AE832">
            <v>304</v>
          </cell>
          <cell r="AF832" t="str">
            <v>https://community.secop.gov.co/Public/Tendering/OpportunityDetail/Index?noticeUID=CO1.NTC.4102316&amp;isFromPublicArea=True&amp;isModal=true&amp;asPopupView=true</v>
          </cell>
          <cell r="AG832">
            <v>44986</v>
          </cell>
          <cell r="AH832" t="str">
            <v>1 1. Inversión</v>
          </cell>
          <cell r="AI832" t="str">
            <v>O23011601060000007718</v>
          </cell>
          <cell r="AJ832">
            <v>618</v>
          </cell>
          <cell r="AK832">
            <v>44937</v>
          </cell>
          <cell r="AL832">
            <v>47380000</v>
          </cell>
          <cell r="AM832">
            <v>912</v>
          </cell>
          <cell r="AN832">
            <v>44987</v>
          </cell>
          <cell r="AO832">
            <v>45320000</v>
          </cell>
          <cell r="AP832" t="str">
            <v>Interno</v>
          </cell>
          <cell r="AQ832" t="str">
            <v xml:space="preserve">LUZ ANGELA RAMIREZ SALGADO </v>
          </cell>
          <cell r="AR832" t="str">
            <v>Directora del Sistema de Cuidado</v>
          </cell>
          <cell r="AS832" t="str">
            <v>Dirección del Sistema de Cuidado</v>
          </cell>
          <cell r="AT832"/>
          <cell r="AU832">
            <v>45320000</v>
          </cell>
        </row>
        <row r="833">
          <cell r="A833">
            <v>819</v>
          </cell>
          <cell r="B833">
            <v>819</v>
          </cell>
          <cell r="C833" t="str">
            <v>CD-PS-829-2023</v>
          </cell>
          <cell r="D833">
            <v>442</v>
          </cell>
          <cell r="E833" t="str">
            <v>SECOPII</v>
          </cell>
          <cell r="F833" t="str">
            <v>Contratos</v>
          </cell>
          <cell r="G833" t="str">
            <v>17 17. Contrato de Prestación de Servicios</v>
          </cell>
          <cell r="H833" t="str">
            <v xml:space="preserve">33 33-Servicios Apoyo a la Gestion de la Entidad (servicios administrativos) </v>
          </cell>
          <cell r="I833" t="str">
            <v>LEBEB VIVIANA INFANTE VEGA</v>
          </cell>
          <cell r="J833">
            <v>1032393353</v>
          </cell>
          <cell r="K833">
            <v>31983</v>
          </cell>
          <cell r="L833"/>
          <cell r="M833"/>
          <cell r="N833" t="str">
            <v>3 3. Único Contratista</v>
          </cell>
          <cell r="O833" t="str">
            <v xml:space="preserve">COLOMBIA </v>
          </cell>
          <cell r="P833" t="str">
            <v>BOYACA</v>
          </cell>
          <cell r="Q833" t="str">
            <v>TIBANA</v>
          </cell>
          <cell r="R833" t="str">
            <v>LICENCIADA EN EDUCACIÓN COMUNITARIA CON ENFASIS EN DERECHOS HUMANOS</v>
          </cell>
          <cell r="S833"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833" t="str">
            <v>LAURA MARCELA TAMI LEAL</v>
          </cell>
          <cell r="U833" t="str">
            <v>1 1. Ley 80</v>
          </cell>
          <cell r="V833" t="str">
            <v>5 5. Contratación directa</v>
          </cell>
          <cell r="W833" t="str">
            <v>6 6. Otro</v>
          </cell>
          <cell r="X833"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442</v>
          </cell>
          <cell r="Y833">
            <v>44987</v>
          </cell>
          <cell r="Z833">
            <v>44988</v>
          </cell>
          <cell r="AA833">
            <v>45291</v>
          </cell>
          <cell r="AB833" t="str">
            <v>MESES</v>
          </cell>
          <cell r="AC833">
            <v>10.1</v>
          </cell>
          <cell r="AD833" t="str">
            <v>DIAS</v>
          </cell>
          <cell r="AE833">
            <v>303</v>
          </cell>
          <cell r="AF833" t="str">
            <v>https://community.secop.gov.co/Public/Tendering/OpportunityDetail/Index?noticeUID=CO1.NTC.4104829&amp;isFromPublicArea=True&amp;isModal=true&amp;asPopupView=true</v>
          </cell>
          <cell r="AG833">
            <v>44987</v>
          </cell>
          <cell r="AH833" t="str">
            <v>1 1. Inversión</v>
          </cell>
          <cell r="AI833" t="str">
            <v>O23011601020000007675</v>
          </cell>
          <cell r="AJ833">
            <v>372</v>
          </cell>
          <cell r="AK833">
            <v>44937</v>
          </cell>
          <cell r="AL833">
            <v>21630000</v>
          </cell>
          <cell r="AM833">
            <v>914</v>
          </cell>
          <cell r="AN833">
            <v>44987</v>
          </cell>
          <cell r="AO833">
            <v>21630000</v>
          </cell>
          <cell r="AP833" t="str">
            <v>Interno</v>
          </cell>
          <cell r="AQ833" t="str">
            <v>Marcela Enciso Gaitan</v>
          </cell>
          <cell r="AR833" t="str">
            <v>Directora de Territorialización de Derechos y Participación</v>
          </cell>
          <cell r="AS833" t="str">
            <v>Dirección de Territorialización de Derechos y Participación</v>
          </cell>
          <cell r="AT833"/>
          <cell r="AU833">
            <v>21630000</v>
          </cell>
        </row>
        <row r="834">
          <cell r="A834">
            <v>820</v>
          </cell>
          <cell r="B834">
            <v>820</v>
          </cell>
          <cell r="C834" t="str">
            <v>CD-PS-830-2023</v>
          </cell>
          <cell r="D834">
            <v>785</v>
          </cell>
          <cell r="E834" t="str">
            <v>SECOPII</v>
          </cell>
          <cell r="F834" t="str">
            <v>Contratos</v>
          </cell>
          <cell r="G834" t="str">
            <v>17 17. Contrato de Prestación de Servicios</v>
          </cell>
          <cell r="H834" t="str">
            <v xml:space="preserve">31 31-Servicios Profesionales </v>
          </cell>
          <cell r="I834" t="str">
            <v>OSCAR JULIAN MAYORGA FANDIÑO</v>
          </cell>
          <cell r="J834">
            <v>79979086</v>
          </cell>
          <cell r="K834">
            <v>29462</v>
          </cell>
          <cell r="L834"/>
          <cell r="M834"/>
          <cell r="N834" t="str">
            <v>3 3. Único Contratista</v>
          </cell>
          <cell r="O834" t="str">
            <v xml:space="preserve">COLOMBIA </v>
          </cell>
          <cell r="P834" t="str">
            <v xml:space="preserve">BOGOTÁ </v>
          </cell>
          <cell r="Q834" t="str">
            <v>BOGOTÁ</v>
          </cell>
          <cell r="R834" t="str">
            <v>COMUNICADORA SOCIAL -PERIODISMO
ESPECIALIZACI{ON EN TELEVISI{ON</v>
          </cell>
          <cell r="S834" t="str">
            <v>Título profesional con tarjeta si aplica en carreras de núcleo básico del conocimiento NBC: comunicación social y/o, periodismo y afines.
Título de Posgrado en la modalidad de especialización y/o su equivalencia.
20 meses de experiencia profesional
N/A</v>
          </cell>
          <cell r="T834" t="str">
            <v>LAURA MARCELA TAMI LEAL</v>
          </cell>
          <cell r="U834" t="str">
            <v>1 1. Ley 80</v>
          </cell>
          <cell r="V834" t="str">
            <v>5 5. Contratación directa</v>
          </cell>
          <cell r="W834" t="str">
            <v>6 6. Otro</v>
          </cell>
          <cell r="X834" t="str">
            <v>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 PC785</v>
          </cell>
          <cell r="Y834">
            <v>44987</v>
          </cell>
          <cell r="Z834">
            <v>44988</v>
          </cell>
          <cell r="AA834">
            <v>45291</v>
          </cell>
          <cell r="AB834" t="str">
            <v>MESES</v>
          </cell>
          <cell r="AC834">
            <v>10.1</v>
          </cell>
          <cell r="AD834" t="str">
            <v>DIAS</v>
          </cell>
          <cell r="AE834">
            <v>303</v>
          </cell>
          <cell r="AF834" t="str">
            <v>https://community.secop.gov.co/Public/Tendering/OpportunityDetail/Index?noticeUID=CO1.NTC.4107570&amp;isFromPublicArea=True&amp;isModal=true&amp;asPopupView=true</v>
          </cell>
          <cell r="AG834">
            <v>44987</v>
          </cell>
          <cell r="AH834" t="str">
            <v>1 1. Inversión</v>
          </cell>
          <cell r="AI834" t="str">
            <v>O23011603400000007739</v>
          </cell>
          <cell r="AJ834">
            <v>725</v>
          </cell>
          <cell r="AK834">
            <v>44937</v>
          </cell>
          <cell r="AL834">
            <v>81900000</v>
          </cell>
          <cell r="AM834">
            <v>916</v>
          </cell>
          <cell r="AN834">
            <v>44988</v>
          </cell>
          <cell r="AO834">
            <v>81900000</v>
          </cell>
          <cell r="AP834" t="str">
            <v>Interno</v>
          </cell>
          <cell r="AQ834" t="str">
            <v>Claudia Marcela Rincón Caicedo</v>
          </cell>
          <cell r="AR834" t="str">
            <v>Jefe Asesora de Comunicaciones</v>
          </cell>
          <cell r="AS834" t="str">
            <v>Oficina Aseosa de Comunicaciones</v>
          </cell>
          <cell r="AT834"/>
          <cell r="AU834">
            <v>81900000</v>
          </cell>
        </row>
        <row r="835">
          <cell r="A835">
            <v>821</v>
          </cell>
          <cell r="B835">
            <v>821</v>
          </cell>
          <cell r="C835" t="str">
            <v>CD-PS-831-2023</v>
          </cell>
          <cell r="D835">
            <v>204</v>
          </cell>
          <cell r="E835" t="str">
            <v>SECOPII</v>
          </cell>
          <cell r="F835" t="str">
            <v>Contratos</v>
          </cell>
          <cell r="G835" t="str">
            <v>17 17. Contrato de Prestación de Servicios</v>
          </cell>
          <cell r="H835" t="str">
            <v xml:space="preserve">31 31-Servicios Profesionales </v>
          </cell>
          <cell r="I835" t="str">
            <v>LORENA SOLANYEL VERA MUNAR</v>
          </cell>
          <cell r="J835">
            <v>1030538526</v>
          </cell>
          <cell r="K835">
            <v>31965</v>
          </cell>
          <cell r="L835"/>
          <cell r="M835"/>
          <cell r="N835" t="str">
            <v>3 3. Único Contratista</v>
          </cell>
          <cell r="O835" t="str">
            <v xml:space="preserve">COLOMBIA </v>
          </cell>
          <cell r="P835" t="str">
            <v xml:space="preserve">BOGOTÁ </v>
          </cell>
          <cell r="Q835" t="str">
            <v>BOGOTÁ</v>
          </cell>
          <cell r="R835" t="str">
            <v>ABOGADA
ESPECIALIZACIÓN EN DERECHO DE FAMILIA</v>
          </cell>
          <cell r="S835" t="str">
            <v>T+ E y 23 – 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012 del 12 de
enero de 2017</v>
          </cell>
          <cell r="T835" t="str">
            <v>LAURA MARCELA TAMI LEAL</v>
          </cell>
          <cell r="U835" t="str">
            <v>1 1. Ley 80</v>
          </cell>
          <cell r="V835" t="str">
            <v>5 5. Contratación directa</v>
          </cell>
          <cell r="W835" t="str">
            <v>6 6. Otro</v>
          </cell>
          <cell r="X835" t="str">
            <v>Prestar los servicios profesionales para liderar las acciones derivadas del desarrollo de la estrategia semipresencial en las Unidades de Reacción Inmediata de la Fiscalía General de la Nación. PC 204</v>
          </cell>
          <cell r="Y835">
            <v>44987</v>
          </cell>
          <cell r="Z835">
            <v>44988</v>
          </cell>
          <cell r="AA835">
            <v>45262</v>
          </cell>
          <cell r="AB835" t="str">
            <v>MESES</v>
          </cell>
          <cell r="AC835">
            <v>9.1333333333333329</v>
          </cell>
          <cell r="AD835" t="str">
            <v>DIAS</v>
          </cell>
          <cell r="AE835">
            <v>274</v>
          </cell>
          <cell r="AF835" t="str">
            <v>https://community.secop.gov.co/Public/Tendering/OpportunityDetail/Index?noticeUID=CO1.NTC.4109257&amp;isFromPublicArea=True&amp;isModal=true&amp;asPopupView=true</v>
          </cell>
          <cell r="AG835">
            <v>44987</v>
          </cell>
          <cell r="AH835" t="str">
            <v>1 1. Inversión</v>
          </cell>
          <cell r="AI835" t="str">
            <v>O23011603400000007672</v>
          </cell>
          <cell r="AJ835">
            <v>1015</v>
          </cell>
          <cell r="AK835">
            <v>44937</v>
          </cell>
          <cell r="AL835">
            <v>73377000</v>
          </cell>
          <cell r="AM835">
            <v>915</v>
          </cell>
          <cell r="AN835">
            <v>44988</v>
          </cell>
          <cell r="AO835">
            <v>73377000</v>
          </cell>
          <cell r="AP835" t="str">
            <v>Interno</v>
          </cell>
          <cell r="AQ835" t="str">
            <v>Lisa Cristina Gomez Camargo</v>
          </cell>
          <cell r="AR835" t="str">
            <v>Subsecretaria de Fortalecimiento de Capacidades y Oportunidades</v>
          </cell>
          <cell r="AS835" t="str">
            <v>Subsecretaría de Fortalecimiento de Capacidades y Oportunidades</v>
          </cell>
          <cell r="AT835"/>
          <cell r="AU835">
            <v>73377000</v>
          </cell>
        </row>
        <row r="836">
          <cell r="A836">
            <v>822</v>
          </cell>
          <cell r="B836">
            <v>822</v>
          </cell>
          <cell r="C836" t="str">
            <v>CD-PS-832-2023</v>
          </cell>
          <cell r="D836">
            <v>995</v>
          </cell>
          <cell r="E836" t="str">
            <v>SECOPII</v>
          </cell>
          <cell r="F836" t="str">
            <v>Contratos</v>
          </cell>
          <cell r="G836" t="str">
            <v>17 17. Contrato de Prestación de Servicios</v>
          </cell>
          <cell r="H836" t="str">
            <v xml:space="preserve">31 31-Servicios Profesionales </v>
          </cell>
          <cell r="I836" t="str">
            <v>ANDREA DEL PILAR RODRIGUEZ CONTRERAS</v>
          </cell>
          <cell r="J836">
            <v>53125389</v>
          </cell>
          <cell r="K836">
            <v>31314</v>
          </cell>
          <cell r="L836"/>
          <cell r="M836"/>
          <cell r="N836" t="str">
            <v>3 3. Único Contratista</v>
          </cell>
          <cell r="O836" t="str">
            <v xml:space="preserve">COLOMBIA </v>
          </cell>
          <cell r="P836" t="str">
            <v xml:space="preserve">BOGOTÁ </v>
          </cell>
          <cell r="Q836" t="str">
            <v>BOGOTÁ</v>
          </cell>
          <cell r="R836" t="str">
            <v>ABOGADA
ESPECIALISTA EN CIENCIAS PENALES Y CRIMINOLOGÍA</v>
          </cell>
          <cell r="S836" t="str">
            <v>T+ E y 23 – 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012 del 12 de
enero de 2017.</v>
          </cell>
          <cell r="T836" t="str">
            <v>LAURA MARCELA TAMI LEAL</v>
          </cell>
          <cell r="U836" t="str">
            <v>1 1. Ley 80</v>
          </cell>
          <cell r="V836" t="str">
            <v>5 5. Contratación directa</v>
          </cell>
          <cell r="W836" t="str">
            <v>6 6. Otro</v>
          </cell>
          <cell r="X836" t="str">
            <v>Prestar los servicios profesionales para liderar las acciones derivadas del desarrollo de la estrategia semipresencial en las Unidades de Reacción Inmediata de la Fiscalía General de la Nación. PC 995</v>
          </cell>
          <cell r="Y836">
            <v>44988</v>
          </cell>
          <cell r="Z836">
            <v>44991</v>
          </cell>
          <cell r="AA836">
            <v>45265</v>
          </cell>
          <cell r="AB836" t="str">
            <v>MESES</v>
          </cell>
          <cell r="AC836">
            <v>9.1333333333333329</v>
          </cell>
          <cell r="AD836" t="str">
            <v>DIAS</v>
          </cell>
          <cell r="AE836">
            <v>274</v>
          </cell>
          <cell r="AF836" t="str">
            <v>https://community.secop.gov.co/Public/Tendering/OpportunityDetail/Index?noticeUID=CO1.NTC.4112504&amp;isFromPublicArea=True&amp;isModal=true&amp;asPopupView=true</v>
          </cell>
          <cell r="AG836">
            <v>44988</v>
          </cell>
          <cell r="AH836" t="str">
            <v>1 1. Inversión</v>
          </cell>
          <cell r="AI836" t="str">
            <v>O23011603400000007672</v>
          </cell>
          <cell r="AJ836">
            <v>1016</v>
          </cell>
          <cell r="AK836">
            <v>44937</v>
          </cell>
          <cell r="AL836">
            <v>73377000</v>
          </cell>
          <cell r="AM836">
            <v>919</v>
          </cell>
          <cell r="AN836">
            <v>44988</v>
          </cell>
          <cell r="AO836">
            <v>73377000</v>
          </cell>
          <cell r="AP836" t="str">
            <v>Interno</v>
          </cell>
          <cell r="AQ836" t="str">
            <v>Lisa Cristina Gomez Camargo</v>
          </cell>
          <cell r="AR836" t="str">
            <v>Subsecretaria de Fortalecimiento de Capacidades y Oportunidades</v>
          </cell>
          <cell r="AS836" t="str">
            <v>Subsecretaría de Fortalecimiento de Capacidades y Oportunidades</v>
          </cell>
          <cell r="AT836"/>
          <cell r="AU836">
            <v>73377000</v>
          </cell>
        </row>
        <row r="837">
          <cell r="A837">
            <v>823</v>
          </cell>
          <cell r="B837">
            <v>823</v>
          </cell>
          <cell r="C837" t="str">
            <v>CD-PS-833-2023</v>
          </cell>
          <cell r="D837">
            <v>582</v>
          </cell>
          <cell r="E837" t="str">
            <v>SECOPII</v>
          </cell>
          <cell r="F837" t="str">
            <v>Contratos</v>
          </cell>
          <cell r="G837" t="str">
            <v>17 17. Contrato de Prestación de Servicios</v>
          </cell>
          <cell r="H837" t="str">
            <v xml:space="preserve">33 33-Servicios Apoyo a la Gestion de la Entidad (servicios administrativos) </v>
          </cell>
          <cell r="I837" t="str">
            <v>YESENIA  CRISTO VERA</v>
          </cell>
          <cell r="J837">
            <v>1030559025</v>
          </cell>
          <cell r="K837">
            <v>32711</v>
          </cell>
          <cell r="L837"/>
          <cell r="M837"/>
          <cell r="N837" t="str">
            <v>3 3. Único Contratista</v>
          </cell>
          <cell r="O837" t="str">
            <v xml:space="preserve">COLOMBIA </v>
          </cell>
          <cell r="P837" t="str">
            <v xml:space="preserve">BOGOTÁ </v>
          </cell>
          <cell r="Q837" t="str">
            <v>BOGOTÁ</v>
          </cell>
          <cell r="R837" t="str">
            <v>BACHILLER</v>
          </cell>
          <cell r="S837" t="str">
            <v>Título de formación tecnológica o formación técnica profesional en
cualquier NBC
un (1) mes de experiencia laboral 
Las equivalencias a las que haya lugar de acuerdo con lo establecido en la
Resolución No. 012 de 2017</v>
          </cell>
          <cell r="T837" t="str">
            <v>LAURA MARCELA TAMI LEAL</v>
          </cell>
          <cell r="U837" t="str">
            <v>1 1. Ley 80</v>
          </cell>
          <cell r="V837" t="str">
            <v>5 5. Contratación directa</v>
          </cell>
          <cell r="W837" t="str">
            <v>6 6. Otro</v>
          </cell>
          <cell r="X837" t="str">
            <v>Prestar servicios de apoyo para la aplicación de la cosmogonía y cosmovisión Gitana a la Estrategia de Cuidado a Cuidadoras del Sistema Distrital de Cuidado. PC582</v>
          </cell>
          <cell r="Y837">
            <v>44988</v>
          </cell>
          <cell r="Z837">
            <v>44991</v>
          </cell>
          <cell r="AA837">
            <v>45291</v>
          </cell>
          <cell r="AB837" t="str">
            <v>MESES</v>
          </cell>
          <cell r="AC837">
            <v>10</v>
          </cell>
          <cell r="AD837" t="str">
            <v>DIAS</v>
          </cell>
          <cell r="AE837">
            <v>300</v>
          </cell>
          <cell r="AF837" t="str">
            <v>https://community.secop.gov.co/Public/Tendering/OpportunityDetail/Index?noticeUID=CO1.NTC.4112842&amp;isFromPublicArea=True&amp;isModal=true&amp;asPopupView=true</v>
          </cell>
          <cell r="AG837">
            <v>44988</v>
          </cell>
          <cell r="AH837" t="str">
            <v>1 1. Inversión</v>
          </cell>
          <cell r="AI837" t="str">
            <v>O23011601060000007718</v>
          </cell>
          <cell r="AJ837">
            <v>614</v>
          </cell>
          <cell r="AK837">
            <v>44937</v>
          </cell>
          <cell r="AL837">
            <v>34787822</v>
          </cell>
          <cell r="AM837">
            <v>920</v>
          </cell>
          <cell r="AN837">
            <v>44988</v>
          </cell>
          <cell r="AO837">
            <v>30250280</v>
          </cell>
          <cell r="AP837" t="str">
            <v>Interno</v>
          </cell>
          <cell r="AQ837" t="str">
            <v xml:space="preserve">LUZ ANGELA RAMIREZ SALGADO </v>
          </cell>
          <cell r="AR837" t="str">
            <v>Directora del sistema del cuidado €</v>
          </cell>
          <cell r="AS837" t="str">
            <v>Dirección del Sistema de Cuidado</v>
          </cell>
          <cell r="AT837"/>
          <cell r="AU837">
            <v>30250280</v>
          </cell>
        </row>
        <row r="838">
          <cell r="A838">
            <v>824</v>
          </cell>
          <cell r="B838">
            <v>824</v>
          </cell>
          <cell r="C838" t="str">
            <v>CD-PS-834-2023</v>
          </cell>
          <cell r="D838">
            <v>32</v>
          </cell>
          <cell r="E838" t="str">
            <v>SECOPII</v>
          </cell>
          <cell r="F838" t="str">
            <v>Contratos</v>
          </cell>
          <cell r="G838" t="str">
            <v>17 17. Contrato de Prestación de Servicios</v>
          </cell>
          <cell r="H838" t="str">
            <v xml:space="preserve">33 33-Servicios Apoyo a la Gestion de la Entidad (servicios administrativos) </v>
          </cell>
          <cell r="I838" t="str">
            <v>MARIA DEL PILAR CABRERA OSORIO</v>
          </cell>
          <cell r="J838">
            <v>1014302546</v>
          </cell>
          <cell r="K838">
            <v>36149</v>
          </cell>
          <cell r="L838"/>
          <cell r="M838"/>
          <cell r="N838" t="str">
            <v>3 3. Único Contratista</v>
          </cell>
          <cell r="O838" t="str">
            <v xml:space="preserve">COLOMBIA </v>
          </cell>
          <cell r="P838" t="str">
            <v xml:space="preserve">BOGOTÁ </v>
          </cell>
          <cell r="Q838" t="str">
            <v>BOGOTÁ</v>
          </cell>
          <cell r="R838" t="str">
            <v>PSICOLOGA</v>
          </cell>
          <cell r="S838" t="str">
            <v>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v>
          </cell>
          <cell r="T838" t="str">
            <v>LAURA MARCELA TAMI LEAL</v>
          </cell>
          <cell r="U838" t="str">
            <v>1 1. Ley 80</v>
          </cell>
          <cell r="V838" t="str">
            <v>5 5. Contratación directa</v>
          </cell>
          <cell r="W838" t="str">
            <v>6 6. Otro</v>
          </cell>
          <cell r="X838" t="str">
            <v>Apoyar la ejecución de estrategias y acciones afirmativas dirigidas al desarrollo de capacidades de las mujeres en toda su diversidad. PC 32</v>
          </cell>
          <cell r="Y838">
            <v>44988</v>
          </cell>
          <cell r="Z838">
            <v>44992</v>
          </cell>
          <cell r="AA838">
            <v>45291</v>
          </cell>
          <cell r="AB838" t="str">
            <v>MESES</v>
          </cell>
          <cell r="AC838">
            <v>9.9666666666666668</v>
          </cell>
          <cell r="AD838" t="str">
            <v>DIAS</v>
          </cell>
          <cell r="AE838">
            <v>299</v>
          </cell>
          <cell r="AF838" t="str">
            <v>https://community.secop.gov.co/Public/Tendering/OpportunityDetail/Index?noticeUID=CO1.NTC.4117047&amp;isFromPublicArea=True&amp;isModal=true&amp;asPopupView=true</v>
          </cell>
          <cell r="AG838">
            <v>44988</v>
          </cell>
          <cell r="AH838" t="str">
            <v>1 1. Inversión</v>
          </cell>
          <cell r="AI838" t="str">
            <v>O23011601050000007671</v>
          </cell>
          <cell r="AJ838">
            <v>863</v>
          </cell>
          <cell r="AK838">
            <v>44937</v>
          </cell>
          <cell r="AL838">
            <v>27962000</v>
          </cell>
          <cell r="AM838">
            <v>922</v>
          </cell>
          <cell r="AN838">
            <v>44991</v>
          </cell>
          <cell r="AO838">
            <v>26691000</v>
          </cell>
          <cell r="AP838" t="str">
            <v>Interno</v>
          </cell>
          <cell r="AQ838" t="str">
            <v>Marcia Yazmin Castro Ramirez</v>
          </cell>
          <cell r="AR838" t="str">
            <v>Directora de la Dirección de Enfoque Diferencial</v>
          </cell>
          <cell r="AS838" t="str">
            <v>Dirección de Enfoque Diferencial</v>
          </cell>
          <cell r="AT838"/>
          <cell r="AU838">
            <v>26691000</v>
          </cell>
        </row>
        <row r="839">
          <cell r="A839">
            <v>825</v>
          </cell>
          <cell r="B839">
            <v>825</v>
          </cell>
          <cell r="C839" t="str">
            <v>CD-PS-835-2023</v>
          </cell>
          <cell r="D839">
            <v>513</v>
          </cell>
          <cell r="E839" t="str">
            <v>SECOPII</v>
          </cell>
          <cell r="F839" t="str">
            <v>Contratos</v>
          </cell>
          <cell r="G839" t="str">
            <v>17 17. Contrato de Prestación de Servicios</v>
          </cell>
          <cell r="H839" t="str">
            <v xml:space="preserve">31 31-Servicios Profesionales </v>
          </cell>
          <cell r="I839" t="str">
            <v>DANIELA CAROLINA GARCIA ROJAS</v>
          </cell>
          <cell r="J839">
            <v>1049640390</v>
          </cell>
          <cell r="K839">
            <v>34702</v>
          </cell>
          <cell r="L839"/>
          <cell r="M839"/>
          <cell r="N839" t="str">
            <v>3 3. Único Contratista</v>
          </cell>
          <cell r="O839" t="str">
            <v xml:space="preserve">COLOMBIA </v>
          </cell>
          <cell r="P839" t="str">
            <v xml:space="preserve">BOYACA </v>
          </cell>
          <cell r="Q839" t="str">
            <v>TUNJA</v>
          </cell>
          <cell r="R839" t="str">
            <v>ARQUITECTURA</v>
          </cell>
          <cell r="S839" t="str">
            <v>Perfil Académico:
TP 25-33-ME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Treinta (30) meses
de experiencia
profesional o su
equivalencia
Las equivalencias a las
que haya lugar de
acuerdo con lo
establecido en la
Resolución No. 012 de
2017.</v>
          </cell>
          <cell r="T839" t="str">
            <v>LAURA MARCELA TAMI LEAL</v>
          </cell>
          <cell r="U839" t="str">
            <v>1 1. Ley 80</v>
          </cell>
          <cell r="V839" t="str">
            <v>5 5. Contratación directa</v>
          </cell>
          <cell r="W839" t="str">
            <v>6 6. Otro</v>
          </cell>
          <cell r="X839" t="str">
            <v>Prestar servicios profesionales para apoyar la elaboración de la línea técnica para la consolidación de la estrategia territorial del sistema de cuidado. PC513</v>
          </cell>
          <cell r="Y839">
            <v>44988</v>
          </cell>
          <cell r="Z839">
            <v>44995</v>
          </cell>
          <cell r="AA839">
            <v>45291</v>
          </cell>
          <cell r="AB839" t="str">
            <v>MESES</v>
          </cell>
          <cell r="AC839">
            <v>9.8666666666666671</v>
          </cell>
          <cell r="AD839" t="str">
            <v>DIAS</v>
          </cell>
          <cell r="AE839">
            <v>296</v>
          </cell>
          <cell r="AF839" t="str">
            <v>https://community.secop.gov.co/Public/Tendering/OpportunityDetail/Index?noticeUID=CO1.NTC.4116335&amp;isFromPublicArea=True&amp;isModal=true&amp;asPopupView=true</v>
          </cell>
          <cell r="AG839">
            <v>44988</v>
          </cell>
          <cell r="AH839" t="str">
            <v>1 1. Inversión</v>
          </cell>
          <cell r="AI839" t="str">
            <v>O23011601060000007718</v>
          </cell>
          <cell r="AJ839">
            <v>470</v>
          </cell>
          <cell r="AK839">
            <v>44937</v>
          </cell>
          <cell r="AL839">
            <v>59225000</v>
          </cell>
          <cell r="AM839">
            <v>927</v>
          </cell>
          <cell r="AN839">
            <v>44992</v>
          </cell>
          <cell r="AO839">
            <v>51500000</v>
          </cell>
          <cell r="AP839" t="str">
            <v>Interno</v>
          </cell>
          <cell r="AQ839" t="str">
            <v xml:space="preserve">LUZ ANGELA RAMIREZ SALGADO </v>
          </cell>
          <cell r="AR839" t="str">
            <v>Directora del sistema del cuidado €</v>
          </cell>
          <cell r="AS839" t="str">
            <v>Dirección del Sistema de Cuidado</v>
          </cell>
          <cell r="AT839"/>
          <cell r="AU839">
            <v>51500000</v>
          </cell>
        </row>
        <row r="840">
          <cell r="A840">
            <v>826</v>
          </cell>
          <cell r="B840">
            <v>826</v>
          </cell>
          <cell r="C840" t="str">
            <v>CD-PS-836-2023</v>
          </cell>
          <cell r="D840">
            <v>29</v>
          </cell>
          <cell r="E840" t="str">
            <v>SECOPII</v>
          </cell>
          <cell r="F840" t="str">
            <v>Contratos</v>
          </cell>
          <cell r="G840" t="str">
            <v>17 17. Contrato de Prestación de Servicios</v>
          </cell>
          <cell r="H840" t="str">
            <v xml:space="preserve">33 33-Servicios Apoyo a la Gestion de la Entidad (servicios administrativos) </v>
          </cell>
          <cell r="I840" t="str">
            <v>ZONIA ROCIO CIFUENTES HUERTAS</v>
          </cell>
          <cell r="J840">
            <v>52287875</v>
          </cell>
          <cell r="K840">
            <v>28928</v>
          </cell>
          <cell r="L840"/>
          <cell r="M840"/>
          <cell r="N840" t="str">
            <v>3 3. Único Contratista</v>
          </cell>
          <cell r="O840" t="str">
            <v xml:space="preserve">COLOMBIA </v>
          </cell>
          <cell r="P840" t="str">
            <v xml:space="preserve">BOGOTÁ </v>
          </cell>
          <cell r="Q840" t="str">
            <v>BOGOTÁ</v>
          </cell>
          <cell r="R840" t="str">
            <v>Tecnico Profesional en Producci{on Agricola</v>
          </cell>
          <cell r="S840" t="str">
            <v>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v>
          </cell>
          <cell r="T840" t="str">
            <v>LAURA MARCELA TAMI LEAL</v>
          </cell>
          <cell r="U840" t="str">
            <v>1 1. Ley 80</v>
          </cell>
          <cell r="V840" t="str">
            <v>5 5. Contratación directa</v>
          </cell>
          <cell r="W840" t="str">
            <v>6 6. Otro</v>
          </cell>
          <cell r="X840" t="str">
            <v>Apoyar la ejecución de estrategias y acciones afirmativas dirigidas al desarrollo de capacidades de las mujeres en toda su diversidad. PC29</v>
          </cell>
          <cell r="Y840">
            <v>44991</v>
          </cell>
          <cell r="Z840">
            <v>44994</v>
          </cell>
          <cell r="AA840">
            <v>45291</v>
          </cell>
          <cell r="AB840" t="str">
            <v>MESES</v>
          </cell>
          <cell r="AC840">
            <v>9.9</v>
          </cell>
          <cell r="AD840" t="str">
            <v>DIAS</v>
          </cell>
          <cell r="AE840">
            <v>297</v>
          </cell>
          <cell r="AF840" t="str">
            <v>https://community.secop.gov.co/Public/Tendering/OpportunityDetail/Index?noticeUID=CO1.NTC.4126713&amp;isFromPublicArea=True&amp;isModal=true&amp;asPopupView=true</v>
          </cell>
          <cell r="AG840">
            <v>44991</v>
          </cell>
          <cell r="AH840" t="str">
            <v>1 1. Inversión</v>
          </cell>
          <cell r="AI840" t="str">
            <v>O23011601050000007671</v>
          </cell>
          <cell r="AJ840">
            <v>196</v>
          </cell>
          <cell r="AK840">
            <v>44937</v>
          </cell>
          <cell r="AL840">
            <v>27962000</v>
          </cell>
          <cell r="AM840">
            <v>929</v>
          </cell>
          <cell r="AN840">
            <v>44992</v>
          </cell>
          <cell r="AO840">
            <v>27962000</v>
          </cell>
          <cell r="AP840" t="str">
            <v>Interno</v>
          </cell>
          <cell r="AQ840" t="str">
            <v>Marcia Yazmin Castro Ramirez</v>
          </cell>
          <cell r="AR840" t="str">
            <v>Directora de la Dirección de Enfoque Diferencial</v>
          </cell>
          <cell r="AS840" t="str">
            <v>Dirección de Enfoque Diferencial</v>
          </cell>
          <cell r="AT840"/>
          <cell r="AU840">
            <v>27962000</v>
          </cell>
        </row>
        <row r="841">
          <cell r="A841">
            <v>827</v>
          </cell>
          <cell r="B841">
            <v>827</v>
          </cell>
          <cell r="C841" t="str">
            <v>CD-PS-837-2023</v>
          </cell>
          <cell r="D841">
            <v>392</v>
          </cell>
          <cell r="E841" t="str">
            <v>SECOPII</v>
          </cell>
          <cell r="F841" t="str">
            <v>Contratos</v>
          </cell>
          <cell r="G841" t="str">
            <v>17 17. Contrato de Prestación de Servicios</v>
          </cell>
          <cell r="H841" t="str">
            <v xml:space="preserve">31 31-Servicios Profesionales </v>
          </cell>
          <cell r="I841" t="str">
            <v>SANTIAGO  SANDOVAL PAEZ</v>
          </cell>
          <cell r="J841">
            <v>1019051488</v>
          </cell>
          <cell r="K841">
            <v>33103</v>
          </cell>
          <cell r="L841"/>
          <cell r="M841"/>
          <cell r="N841" t="str">
            <v>3 3. Único Contratista</v>
          </cell>
          <cell r="O841" t="str">
            <v xml:space="preserve">COLOMBIA </v>
          </cell>
          <cell r="P841" t="str">
            <v xml:space="preserve">BOGOTÁ </v>
          </cell>
          <cell r="Q841" t="str">
            <v>BOGOTÁ</v>
          </cell>
          <cell r="R841" t="str">
            <v>SOCIOLOGA
ESPECIALISTA EN ESTUDIOS FEMINISTAS Y DE GENERO
MAESTRIA EN ESTUDIOS DE GENERO AREA MUJER Y DESARROLLO</v>
          </cell>
          <cell r="S841" t="str">
            <v>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Doce (12) meses de experiencia profesional
De ser necesario se aplicará la equivalencia contenida en el artículo cuarto de la Resolución No. 0012 de 12 de enero de 2017.</v>
          </cell>
          <cell r="T841" t="str">
            <v>LAURA MARCELA TAMI LEAL</v>
          </cell>
          <cell r="U841" t="str">
            <v>1 1. Ley 80</v>
          </cell>
          <cell r="V841" t="str">
            <v>5 5. Contratación directa</v>
          </cell>
          <cell r="W841" t="str">
            <v>6 6. Otro</v>
          </cell>
          <cell r="X841" t="str">
            <v>Prestar servicios profesionales a la Dirección de Territorialización de Derechos y Participación, para apoyar la articulación intersectorial y la transversalización de la igualdad de género en el ámbito local en el marco del Modelo de Atención Casa de Igualdad de Oportunidades para las Mujeres pc 392</v>
          </cell>
          <cell r="Y841">
            <v>44991</v>
          </cell>
          <cell r="Z841">
            <v>44993</v>
          </cell>
          <cell r="AA841">
            <v>45291</v>
          </cell>
          <cell r="AB841" t="str">
            <v>MESES</v>
          </cell>
          <cell r="AC841">
            <v>9.9333333333333336</v>
          </cell>
          <cell r="AD841" t="str">
            <v>DIAS</v>
          </cell>
          <cell r="AE841">
            <v>298</v>
          </cell>
          <cell r="AF841" t="str">
            <v>https://community.secop.gov.co/Public/Tendering/OpportunityDetail/Index?noticeUID=CO1.NTC.4124219&amp;isFromPublicArea=True&amp;isModal=true&amp;asPopupView=true</v>
          </cell>
          <cell r="AG841">
            <v>44991</v>
          </cell>
          <cell r="AH841" t="str">
            <v>1 1. Inversión</v>
          </cell>
          <cell r="AI841" t="str">
            <v>O23011601020000007675</v>
          </cell>
          <cell r="AJ841">
            <v>313</v>
          </cell>
          <cell r="AK841">
            <v>44937</v>
          </cell>
          <cell r="AL841">
            <v>65180000</v>
          </cell>
          <cell r="AM841">
            <v>925</v>
          </cell>
          <cell r="AN841">
            <v>44992</v>
          </cell>
          <cell r="AO841">
            <v>65180000</v>
          </cell>
          <cell r="AP841" t="str">
            <v>Interno</v>
          </cell>
          <cell r="AQ841" t="str">
            <v>Marcela Enciso Gaitan</v>
          </cell>
          <cell r="AR841" t="str">
            <v>Directora de la Dirección de Territorialización de Derechos y Participación</v>
          </cell>
          <cell r="AS841" t="str">
            <v>Dirección de Territorialización de Derechos y Participación</v>
          </cell>
          <cell r="AT841"/>
          <cell r="AU841">
            <v>65180000</v>
          </cell>
        </row>
        <row r="842">
          <cell r="A842">
            <v>828</v>
          </cell>
          <cell r="B842">
            <v>828</v>
          </cell>
          <cell r="C842" t="str">
            <v>CD-PS-838-2023</v>
          </cell>
          <cell r="D842">
            <v>508</v>
          </cell>
          <cell r="E842" t="str">
            <v>SECOPII</v>
          </cell>
          <cell r="F842" t="str">
            <v>Contratos</v>
          </cell>
          <cell r="G842" t="str">
            <v>17 17. Contrato de Prestación de Servicios</v>
          </cell>
          <cell r="H842" t="str">
            <v xml:space="preserve">31 31-Servicios Profesionales </v>
          </cell>
          <cell r="I842" t="str">
            <v>NESTOR  MORENO GUTIERREZ</v>
          </cell>
          <cell r="J842">
            <v>80041255</v>
          </cell>
          <cell r="K842">
            <v>30663</v>
          </cell>
          <cell r="L842"/>
          <cell r="M842"/>
          <cell r="N842" t="str">
            <v>3 3. Único Contratista</v>
          </cell>
          <cell r="O842" t="str">
            <v xml:space="preserve">COLOMBIA </v>
          </cell>
          <cell r="P842" t="str">
            <v xml:space="preserve">BOYACA </v>
          </cell>
          <cell r="Q842" t="str">
            <v>TUNJA</v>
          </cell>
          <cell r="R842" t="str">
            <v>FINANZAS Y RELACIONES INTERNACIONALES
ESPECIALISTA EN GESTION DE PORTAFOLIOS E INVERSIONES 
ESPECIALISTA EN FINANZAS PUBLICAS
MAESTRIA EN ADMINISTRACION DE EMPRESAS MBA</v>
          </cell>
          <cell r="S842" t="str">
            <v>Perfil Académico:
TP + E y 5 - 10 ME
Título Profesional con tarjeta si
aplica en carreras del núcleo
básico del conocimiento en:
Educación; Antropología, Artes
Liberales; Ciencia Política,
Relaciones Internacionales,
Derecho y Afines, Psicología;
Sociología, Trabajo social y
afines; Administración;
Economía, Ingeniería Industrial y
Afines.
Título de especialización afín o su
equivalencia
Nueve (9) meses de
experiencia
profesional, o su
equivalencia 
Las equivalencias a las
que haya lugar de
acuerdo con lo
establecido en la
Circular 0019 de 2022 y
la Resolución No. 012
de 2017.</v>
          </cell>
          <cell r="T842" t="str">
            <v>LAURA MARCELA TAMI LEAL</v>
          </cell>
          <cell r="U842" t="str">
            <v>1 1. Ley 80</v>
          </cell>
          <cell r="V842" t="str">
            <v>5 5. Contratación directa</v>
          </cell>
          <cell r="W842" t="str">
            <v>6 6. Otro</v>
          </cell>
          <cell r="X842" t="str">
            <v>Prestar servicios profesionales para apoyar la elaboración y seguimiento de reportes e instrumentos de planeación de la Dirección del Sistema de Cuidado.  PC508</v>
          </cell>
          <cell r="Y842">
            <v>44991</v>
          </cell>
          <cell r="Z842">
            <v>44993</v>
          </cell>
          <cell r="AA842">
            <v>45291</v>
          </cell>
          <cell r="AB842" t="str">
            <v>MESES</v>
          </cell>
          <cell r="AC842">
            <v>9.9333333333333336</v>
          </cell>
          <cell r="AD842" t="str">
            <v>DIAS</v>
          </cell>
          <cell r="AE842">
            <v>298</v>
          </cell>
          <cell r="AF842" t="str">
            <v>https://community.secop.gov.co/Public/Tendering/OpportunityDetail/Index?noticeUID=CO1.NTC.4125636&amp;isFromPublicArea=True&amp;isModal=true&amp;asPopupView=true</v>
          </cell>
          <cell r="AG842">
            <v>44991</v>
          </cell>
          <cell r="AH842" t="str">
            <v>1 1. Inversión</v>
          </cell>
          <cell r="AI842" t="str">
            <v>O23011601060000007718</v>
          </cell>
          <cell r="AJ842">
            <v>443</v>
          </cell>
          <cell r="AK842">
            <v>44937</v>
          </cell>
          <cell r="AL842">
            <v>63250000</v>
          </cell>
          <cell r="AM842">
            <v>928</v>
          </cell>
          <cell r="AN842">
            <v>44992</v>
          </cell>
          <cell r="AO842">
            <v>55000000</v>
          </cell>
          <cell r="AP842" t="str">
            <v>Interno</v>
          </cell>
          <cell r="AQ842" t="str">
            <v xml:space="preserve">LUZ ANGELA RAMIREZ SALGADO </v>
          </cell>
          <cell r="AR842" t="str">
            <v>Directora del sistema del cuidado €</v>
          </cell>
          <cell r="AS842" t="str">
            <v>Dirección del Sistema de Cuidado</v>
          </cell>
          <cell r="AT842"/>
          <cell r="AU842">
            <v>55000000</v>
          </cell>
        </row>
        <row r="843">
          <cell r="A843">
            <v>829</v>
          </cell>
          <cell r="B843">
            <v>829</v>
          </cell>
          <cell r="C843" t="str">
            <v>CD-PS-840-2023</v>
          </cell>
          <cell r="D843">
            <v>1005</v>
          </cell>
          <cell r="E843" t="str">
            <v>SECOPII</v>
          </cell>
          <cell r="F843" t="str">
            <v>Contratos</v>
          </cell>
          <cell r="G843" t="str">
            <v>17 17. Contrato de Prestación de Servicios</v>
          </cell>
          <cell r="H843" t="str">
            <v xml:space="preserve">31 31-Servicios Profesionales </v>
          </cell>
          <cell r="I843" t="str">
            <v>ANDRES LEONARDO VILLAMIL DUARTE</v>
          </cell>
          <cell r="J843">
            <v>1014274837</v>
          </cell>
          <cell r="K843">
            <v>35421</v>
          </cell>
          <cell r="L843"/>
          <cell r="M843"/>
          <cell r="N843" t="str">
            <v>3 3. Único Contratista</v>
          </cell>
          <cell r="O843" t="str">
            <v xml:space="preserve">COLOMBIA </v>
          </cell>
          <cell r="P843" t="str">
            <v xml:space="preserve">BOGOTÁ </v>
          </cell>
          <cell r="Q843" t="str">
            <v>BOGOTÁ</v>
          </cell>
          <cell r="R843" t="str">
            <v>CIENCIAS POLITICAS
ESPECIALISTA EN GESTION Y PLANIFICACIÓN DEL DESARROLLO</v>
          </cell>
          <cell r="S843" t="str">
            <v>Perfil Académico:
TP + E 23-28ME
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
Veinticinco (25) meses de experiencia profesional, o su equivalencia.
Las equivalencias a las que haya lugar de acuerdo con lo establecido en la Circular 0019 de 2022 y la Resolución No. 012 de 2017</v>
          </cell>
          <cell r="T843" t="str">
            <v>LAURA MARCELA TAMI LEAL</v>
          </cell>
          <cell r="U843" t="str">
            <v>1 1. Ley 80</v>
          </cell>
          <cell r="V843" t="str">
            <v>5 5. Contratación directa</v>
          </cell>
          <cell r="W843" t="str">
            <v>6 6. Otro</v>
          </cell>
          <cell r="X843" t="str">
            <v>Apoyar a la Dirección del Sistema Distrital de Cuidado en la articulación y seguimiento con las dependencias y equipos de trabajo de la Secretaría de la Mujer y con los diferentes espacios sectoriales, interinstitucionales e intersectoriales que coadyuven a la implementación, consolidación y sostenibilidad de las estrategias del Sistema Distrital de Cuidado. PC 1005</v>
          </cell>
          <cell r="Y843">
            <v>44992</v>
          </cell>
          <cell r="Z843">
            <v>44994</v>
          </cell>
          <cell r="AA843">
            <v>45291</v>
          </cell>
          <cell r="AB843" t="str">
            <v>MESES</v>
          </cell>
          <cell r="AC843">
            <v>9.9</v>
          </cell>
          <cell r="AD843" t="str">
            <v>DIAS</v>
          </cell>
          <cell r="AE843">
            <v>297</v>
          </cell>
          <cell r="AF843" t="str">
            <v>https://community.secop.gov.co/Public/Tendering/OpportunityDetail/Index?noticeUID=CO1.NTC.4131228&amp;isFromPublicArea=True&amp;isModal=true&amp;asPopupView=true</v>
          </cell>
          <cell r="AG843">
            <v>44992</v>
          </cell>
          <cell r="AH843" t="str">
            <v>1 1. Inversión</v>
          </cell>
          <cell r="AI843" t="str">
            <v>O23011601060000007718</v>
          </cell>
          <cell r="AJ843">
            <v>1005</v>
          </cell>
          <cell r="AK843">
            <v>44937</v>
          </cell>
          <cell r="AL843">
            <v>80000000</v>
          </cell>
          <cell r="AM843">
            <v>930</v>
          </cell>
          <cell r="AN843">
            <v>44992</v>
          </cell>
          <cell r="AO843">
            <v>80000000</v>
          </cell>
          <cell r="AP843" t="str">
            <v>Interno</v>
          </cell>
          <cell r="AQ843" t="str">
            <v xml:space="preserve">LUZ ANGELA RAMIREZ SALGADO </v>
          </cell>
          <cell r="AR843" t="str">
            <v>Directora del sistema del cuidado €</v>
          </cell>
          <cell r="AS843" t="str">
            <v>Dirección del Sistema de Cuidado</v>
          </cell>
          <cell r="AT843"/>
          <cell r="AU843">
            <v>80000000</v>
          </cell>
        </row>
        <row r="844">
          <cell r="A844">
            <v>830</v>
          </cell>
          <cell r="B844">
            <v>830</v>
          </cell>
          <cell r="C844" t="str">
            <v>CD-PS-841-2023</v>
          </cell>
          <cell r="D844">
            <v>551</v>
          </cell>
          <cell r="E844" t="str">
            <v>SECOPII</v>
          </cell>
          <cell r="F844" t="str">
            <v>Contratos</v>
          </cell>
          <cell r="G844" t="str">
            <v>17 17. Contrato de Prestación de Servicios</v>
          </cell>
          <cell r="H844" t="str">
            <v xml:space="preserve">31 31-Servicios Profesionales </v>
          </cell>
          <cell r="I844" t="str">
            <v>DANIELA ANDREA HERNANDEZ MORENO</v>
          </cell>
          <cell r="J844">
            <v>1026295300</v>
          </cell>
          <cell r="K844">
            <v>35207</v>
          </cell>
          <cell r="L844"/>
          <cell r="M844"/>
          <cell r="N844" t="str">
            <v>3 3. Único Contratista</v>
          </cell>
          <cell r="O844" t="str">
            <v xml:space="preserve">COLOMBIA </v>
          </cell>
          <cell r="P844" t="str">
            <v xml:space="preserve">BOGOTÁ </v>
          </cell>
          <cell r="Q844" t="str">
            <v>BOGOTÁ</v>
          </cell>
          <cell r="R844" t="str">
            <v>PSICOLOGA</v>
          </cell>
          <cell r="S844" t="str">
            <v>TP+E 5-10 ME
Título de formación profesional en las disciplinas académicas del núcleo básico del conocimiento - NBC de: Derecho y Afines; psicología, trabajo social y afines.
Título de posgrado en la modalidad de especialización o su equivalencia
Mínimo siete (7) meses de experiencial profesional
Las equivalencias a las que haya lugar de acuerdo con lo establecido en la Circular 0019 de 2022 y la Resolución No. 012 de 2017.</v>
          </cell>
          <cell r="T844" t="str">
            <v>LAURA MARCELA TAMI LEAL</v>
          </cell>
          <cell r="U844" t="str">
            <v>1 1. Ley 80</v>
          </cell>
          <cell r="V844" t="str">
            <v>5 5. Contratación directa</v>
          </cell>
          <cell r="W844" t="str">
            <v>6 6. Otro</v>
          </cell>
          <cell r="X844" t="str">
            <v>Prestar los servicios profesionales a la Dirección del Sistema de Cuidado en el seguimiento de las acciones y actividades del componente psico-jurídico de la estrategia de  cuidado a cuidadoras en el marco del Sistema Distrital de Cuidado.PC551</v>
          </cell>
          <cell r="Y844">
            <v>44992</v>
          </cell>
          <cell r="Z844">
            <v>44994</v>
          </cell>
          <cell r="AA844">
            <v>45291</v>
          </cell>
          <cell r="AB844" t="str">
            <v>MESES</v>
          </cell>
          <cell r="AC844">
            <v>9.9</v>
          </cell>
          <cell r="AD844" t="str">
            <v>DIAS</v>
          </cell>
          <cell r="AE844">
            <v>297</v>
          </cell>
          <cell r="AF844" t="str">
            <v>https://community.secop.gov.co/Public/Tendering/OpportunityDetail/Index?noticeUID=CO1.NTC.4131736&amp;isFromPublicArea=True&amp;isModal=true&amp;asPopupView=true</v>
          </cell>
          <cell r="AG844">
            <v>44992</v>
          </cell>
          <cell r="AH844" t="str">
            <v>1 1. Inversión</v>
          </cell>
          <cell r="AI844" t="str">
            <v>O23011601060000007718</v>
          </cell>
          <cell r="AJ844">
            <v>524</v>
          </cell>
          <cell r="AK844">
            <v>44937</v>
          </cell>
          <cell r="AL844">
            <v>63250000</v>
          </cell>
          <cell r="AM844">
            <v>931</v>
          </cell>
          <cell r="AN844">
            <v>44992</v>
          </cell>
          <cell r="AO844">
            <v>55000000</v>
          </cell>
          <cell r="AP844" t="str">
            <v>Interno</v>
          </cell>
          <cell r="AQ844" t="str">
            <v xml:space="preserve">LUZ ANGELA RAMIREZ SALGADO </v>
          </cell>
          <cell r="AR844" t="str">
            <v>Directora del sistema del cuidado €</v>
          </cell>
          <cell r="AS844" t="str">
            <v>Dirección del Sistema de Cuidado</v>
          </cell>
          <cell r="AT844" t="str">
            <v>cambio de supervisor</v>
          </cell>
          <cell r="AU844">
            <v>55000000</v>
          </cell>
        </row>
        <row r="845">
          <cell r="A845">
            <v>831</v>
          </cell>
          <cell r="B845">
            <v>831</v>
          </cell>
          <cell r="C845" t="str">
            <v>CD-PS-842-2023</v>
          </cell>
          <cell r="D845">
            <v>501</v>
          </cell>
          <cell r="E845" t="str">
            <v>SECOPII</v>
          </cell>
          <cell r="F845" t="str">
            <v>Contratos</v>
          </cell>
          <cell r="G845" t="str">
            <v>17 17. Contrato de Prestación de Servicios</v>
          </cell>
          <cell r="H845" t="str">
            <v xml:space="preserve">31 31-Servicios Profesionales </v>
          </cell>
          <cell r="I845" t="str">
            <v>DIANA CAROLINA ALONSO CORTES</v>
          </cell>
          <cell r="J845">
            <v>53154937</v>
          </cell>
          <cell r="K845">
            <v>31300</v>
          </cell>
          <cell r="L845"/>
          <cell r="M845"/>
          <cell r="N845" t="str">
            <v>3 3. Único Contratista</v>
          </cell>
          <cell r="O845" t="str">
            <v xml:space="preserve">COLOMBIA </v>
          </cell>
          <cell r="P845" t="str">
            <v xml:space="preserve">BOGOTÁ </v>
          </cell>
          <cell r="Q845" t="str">
            <v>BOGOTÁ</v>
          </cell>
          <cell r="R845" t="str">
            <v>ABOGADA
ESPECIALIZACIÓN EN DERECHO PUBLICO</v>
          </cell>
          <cell r="S845" t="str">
            <v>Título Profesional con tarjeta o registro profesional si aplica en carreras del Núcleo Básico de Conocimiento de derecho y afines
Mínimo treinta (30) meses de experiencia o su equivalencia
Las equivalencias a las que haya lugar de acuerdo con lo
establecido en la Circular 0019 de 2022 y la Resolución No. 012 de 2017</v>
          </cell>
          <cell r="T845" t="str">
            <v>LAURA MARCELA TAMI LEAL</v>
          </cell>
          <cell r="U845" t="str">
            <v>1 1. Ley 80</v>
          </cell>
          <cell r="V845" t="str">
            <v>5 5. Contratación directa</v>
          </cell>
          <cell r="W845" t="str">
            <v>6 6. Otro</v>
          </cell>
          <cell r="X845" t="str">
            <v>Prestar servicios profesionales para apoyar la gestión y proyección de los documentos jurídicos, así́ como en las demás actividades que sean requeridas por la Dirección  del Sistema de Cuidado en el marco del proyecto de inversión 7718. PC501</v>
          </cell>
          <cell r="Y845">
            <v>44992</v>
          </cell>
          <cell r="Z845">
            <v>44993</v>
          </cell>
          <cell r="AA845">
            <v>45291</v>
          </cell>
          <cell r="AB845" t="str">
            <v>MESES</v>
          </cell>
          <cell r="AC845">
            <v>9.9333333333333336</v>
          </cell>
          <cell r="AD845" t="str">
            <v>DIAS</v>
          </cell>
          <cell r="AE845">
            <v>298</v>
          </cell>
          <cell r="AF845" t="str">
            <v>https://community.secop.gov.co/Public/Tendering/OpportunityDetail/Index?noticeUID=CO1.NTC.4132280&amp;isFromPublicArea=True&amp;isModal=true&amp;asPopupView=true</v>
          </cell>
          <cell r="AG845">
            <v>44992</v>
          </cell>
          <cell r="AH845" t="str">
            <v>1 1. Inversión</v>
          </cell>
          <cell r="AI845" t="str">
            <v>O23011601060000007718</v>
          </cell>
          <cell r="AJ845">
            <v>436</v>
          </cell>
          <cell r="AK845">
            <v>44937</v>
          </cell>
          <cell r="AL845">
            <v>58710000</v>
          </cell>
          <cell r="AM845">
            <v>935</v>
          </cell>
          <cell r="AN845">
            <v>44993</v>
          </cell>
          <cell r="AO845">
            <v>51500000</v>
          </cell>
          <cell r="AP845" t="str">
            <v>Interno</v>
          </cell>
          <cell r="AQ845" t="str">
            <v xml:space="preserve">LUZ ANGELA RAMIREZ SALGADO </v>
          </cell>
          <cell r="AR845" t="str">
            <v>Directora del sistema del cuidado €</v>
          </cell>
          <cell r="AS845" t="str">
            <v>Dirección del Sistema de Cuidado</v>
          </cell>
          <cell r="AT845"/>
          <cell r="AU845">
            <v>51500000</v>
          </cell>
        </row>
        <row r="846">
          <cell r="A846">
            <v>832</v>
          </cell>
          <cell r="B846">
            <v>832</v>
          </cell>
          <cell r="C846" t="str">
            <v>CD-ARR-839-2023</v>
          </cell>
          <cell r="D846">
            <v>486</v>
          </cell>
          <cell r="E846" t="str">
            <v>SECOPII</v>
          </cell>
          <cell r="F846" t="str">
            <v>Contratos</v>
          </cell>
          <cell r="G846" t="str">
            <v>11 10. Típicos</v>
          </cell>
          <cell r="H846" t="str">
            <v xml:space="preserve">132 132-Arrendamiento de bienes inmuebles </v>
          </cell>
          <cell r="I846" t="str">
            <v>R V INMOBILIARIA S A</v>
          </cell>
          <cell r="J846">
            <v>860049599</v>
          </cell>
          <cell r="K846" t="str">
            <v>N/A</v>
          </cell>
          <cell r="L846"/>
          <cell r="M846"/>
          <cell r="N846" t="str">
            <v>3 3. Único Contratista</v>
          </cell>
          <cell r="O846" t="str">
            <v>N/A</v>
          </cell>
          <cell r="P846" t="str">
            <v>N/A</v>
          </cell>
          <cell r="Q846" t="str">
            <v>N/A</v>
          </cell>
          <cell r="R846" t="str">
            <v>N/A</v>
          </cell>
          <cell r="S846" t="str">
            <v>N/A</v>
          </cell>
          <cell r="T846" t="str">
            <v>LAURA MARCELA TAMI LEAL</v>
          </cell>
          <cell r="U846" t="str">
            <v>1 1. Ley 80</v>
          </cell>
          <cell r="V846" t="str">
            <v>5 5. Contratación directa</v>
          </cell>
          <cell r="W846" t="str">
            <v>6 6. Otro</v>
          </cell>
          <cell r="X846" t="str">
            <v xml:space="preserve">Contratar a título de arrendamiento un bien inmueble para la operación del modelo de atención: Casa de Igualdad de Oportunidades para las mujeres en la localidad de SUBA. </v>
          </cell>
          <cell r="Y846">
            <v>44992</v>
          </cell>
          <cell r="Z846">
            <v>44992</v>
          </cell>
          <cell r="AA846">
            <v>45314</v>
          </cell>
          <cell r="AB846" t="str">
            <v>MESES</v>
          </cell>
          <cell r="AC846">
            <v>10.733333333333333</v>
          </cell>
          <cell r="AD846" t="str">
            <v>DIAS</v>
          </cell>
          <cell r="AE846">
            <v>322</v>
          </cell>
          <cell r="AF846" t="str">
            <v>https://community.secop.gov.co/Public/Tendering/OpportunityDetail/Index?noticeUID=CO1.NTC.4129432&amp;isFromPublicArea=True&amp;isModal=true&amp;asPopupView=true</v>
          </cell>
          <cell r="AG846">
            <v>44991</v>
          </cell>
          <cell r="AH846" t="str">
            <v>1 1. Inversión</v>
          </cell>
          <cell r="AI846" t="str">
            <v>O23011601020000007675</v>
          </cell>
          <cell r="AJ846">
            <v>783</v>
          </cell>
          <cell r="AK846">
            <v>44937</v>
          </cell>
          <cell r="AL846">
            <v>65070000</v>
          </cell>
          <cell r="AM846">
            <v>937</v>
          </cell>
          <cell r="AN846">
            <v>44993</v>
          </cell>
          <cell r="AO846">
            <v>65067420</v>
          </cell>
          <cell r="AP846" t="str">
            <v>Interno</v>
          </cell>
          <cell r="AQ846" t="str">
            <v>Ana Rocío Murcia Gómez</v>
          </cell>
          <cell r="AR846" t="str">
            <v>Directora de Dirección de la Dirección Administrativa y Financiera</v>
          </cell>
          <cell r="AS846" t="str">
            <v>Dirección Administrativa y Financiera</v>
          </cell>
          <cell r="AT846"/>
          <cell r="AU846">
            <v>65067420</v>
          </cell>
        </row>
        <row r="847">
          <cell r="A847">
            <v>833</v>
          </cell>
          <cell r="B847">
            <v>833</v>
          </cell>
          <cell r="C847" t="str">
            <v>CD-PS-843-2023</v>
          </cell>
          <cell r="D847">
            <v>401</v>
          </cell>
          <cell r="E847" t="str">
            <v>SECOPII</v>
          </cell>
          <cell r="F847" t="str">
            <v>Contratos</v>
          </cell>
          <cell r="G847" t="str">
            <v>17 17. Contrato de Prestación de Servicios</v>
          </cell>
          <cell r="H847" t="str">
            <v xml:space="preserve">31 31-Servicios Profesionales </v>
          </cell>
          <cell r="I847" t="str">
            <v>DANIELLA MARIA PALOMA PEÑALOSA GUEVARA</v>
          </cell>
          <cell r="J847">
            <v>1020734515</v>
          </cell>
          <cell r="K847">
            <v>32372</v>
          </cell>
          <cell r="L847"/>
          <cell r="M847"/>
          <cell r="N847" t="str">
            <v>3 3. Único Contratista</v>
          </cell>
          <cell r="O847" t="str">
            <v xml:space="preserve">COLOMBIA </v>
          </cell>
          <cell r="P847" t="str">
            <v xml:space="preserve">BOGOTÁ </v>
          </cell>
          <cell r="Q847" t="str">
            <v>BOGOTÁ</v>
          </cell>
          <cell r="R847" t="str">
            <v>COMUNICADORA SOCIAL-PERIODISMO</v>
          </cell>
          <cell r="S847"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847" t="str">
            <v>LAURA MARCELA TAMI LEAL</v>
          </cell>
          <cell r="U847" t="str">
            <v>1 1. Ley 80</v>
          </cell>
          <cell r="V847" t="str">
            <v>5 5. Contratación directa</v>
          </cell>
          <cell r="W847" t="str">
            <v>6 6. Otro</v>
          </cell>
          <cell r="X847" t="str">
            <v>Prestar servicios profesionales para apoyar el desarrollo de actividades de promoción de los derechos de las mujeres dirigidos a niños y niñas en el marco del Modelo de Atención de las Casas de Igualdad de Oportunidades para las Mujeres PC 401</v>
          </cell>
          <cell r="Y847">
            <v>44994</v>
          </cell>
          <cell r="Z847">
            <v>45000</v>
          </cell>
          <cell r="AA847">
            <v>45291</v>
          </cell>
          <cell r="AB847" t="str">
            <v>MESES</v>
          </cell>
          <cell r="AC847">
            <v>9.6999999999999993</v>
          </cell>
          <cell r="AD847" t="str">
            <v>DIAS</v>
          </cell>
          <cell r="AE847">
            <v>291</v>
          </cell>
          <cell r="AF847" t="str">
            <v>https://community.secop.gov.co/Public/Tendering/OpportunityDetail/Index?noticeUID=CO1.NTC.4143337&amp;isFromPublicArea=True&amp;isModal=true&amp;asPopupView=true</v>
          </cell>
          <cell r="AG847">
            <v>44994</v>
          </cell>
          <cell r="AH847" t="str">
            <v>1 1. Inversión</v>
          </cell>
          <cell r="AI847" t="str">
            <v>O23011601020000007675</v>
          </cell>
          <cell r="AJ847">
            <v>331</v>
          </cell>
          <cell r="AK847">
            <v>44937</v>
          </cell>
          <cell r="AL847">
            <v>52740000</v>
          </cell>
          <cell r="AM847">
            <v>942</v>
          </cell>
          <cell r="AN847">
            <v>44994</v>
          </cell>
          <cell r="AO847">
            <v>52740000</v>
          </cell>
          <cell r="AP847" t="str">
            <v>Interno</v>
          </cell>
          <cell r="AQ847" t="str">
            <v>Marcela Enciso Gaitan</v>
          </cell>
          <cell r="AR847" t="str">
            <v>Directora de la Dirección de Territorialización de Derechos y Participación</v>
          </cell>
          <cell r="AS847" t="str">
            <v>Dirección de Territorialización de Derechos y Participación</v>
          </cell>
          <cell r="AT847"/>
          <cell r="AU847">
            <v>52740000</v>
          </cell>
        </row>
        <row r="848">
          <cell r="A848">
            <v>834</v>
          </cell>
          <cell r="B848">
            <v>834</v>
          </cell>
          <cell r="C848" t="str">
            <v>CD-PS-844-2023</v>
          </cell>
          <cell r="D848">
            <v>962</v>
          </cell>
          <cell r="E848" t="str">
            <v>SECOPII</v>
          </cell>
          <cell r="F848" t="str">
            <v>Contratos</v>
          </cell>
          <cell r="G848" t="str">
            <v>17 17. Contrato de Prestación de Servicios</v>
          </cell>
          <cell r="H848" t="str">
            <v xml:space="preserve">31 31-Servicios Profesionales </v>
          </cell>
          <cell r="I848" t="str">
            <v>CLAUDIA MARCELA ARIZA RAMOS</v>
          </cell>
          <cell r="J848">
            <v>52964970</v>
          </cell>
          <cell r="K848">
            <v>30557</v>
          </cell>
          <cell r="L848"/>
          <cell r="M848"/>
          <cell r="N848" t="str">
            <v>3 3. Único Contratista</v>
          </cell>
          <cell r="O848" t="str">
            <v xml:space="preserve">COLOMBIA </v>
          </cell>
          <cell r="P848" t="str">
            <v xml:space="preserve">BOGOTÁ </v>
          </cell>
          <cell r="Q848" t="str">
            <v>BOGOTÁ</v>
          </cell>
          <cell r="R848" t="str">
            <v>PSICOLOGA</v>
          </cell>
          <cell r="S848" t="str">
            <v>Título profesional en disciplinas académicas de los núcleos básicos de conocimiento NBC de:
Antropología, Artes Liberales, Ciencia Política, Relaciones Internacionales, Derecho y Afines, Psicología, Sociología, Trabajo Social y Afines, Administración, Economía, Arquitectura, Matemáticas, Estadística y afines.
Diez (10) meses de experiencia profesional o su equivalencia
Las equivalencias a las que haya lugar de acuerdo con lo establecido en la Circular 0019 de 2022 y la Resolución No. 012 de 2017</v>
          </cell>
          <cell r="T848" t="str">
            <v>LAURA MARCELA TAMI LEAL</v>
          </cell>
          <cell r="U848" t="str">
            <v>1 1. Ley 80</v>
          </cell>
          <cell r="V848" t="str">
            <v>5 5. Contratación directa</v>
          </cell>
          <cell r="W848" t="str">
            <v>6 6. Otro</v>
          </cell>
          <cell r="X848" t="str">
            <v>Prestar servicios profesionales para apoyar la implementación de la Estrategia de Corresponsabilidad del Sistema Distrital de Cuidado con el sector comunitario. PC962</v>
          </cell>
          <cell r="Y848">
            <v>44994</v>
          </cell>
          <cell r="Z848">
            <v>45001</v>
          </cell>
          <cell r="AA848">
            <v>45291</v>
          </cell>
          <cell r="AB848" t="str">
            <v>MESES</v>
          </cell>
          <cell r="AC848">
            <v>9.6666666666666661</v>
          </cell>
          <cell r="AD848" t="str">
            <v>DIAS</v>
          </cell>
          <cell r="AE848">
            <v>290</v>
          </cell>
          <cell r="AF848" t="str">
            <v>https://community.secop.gov.co/Public/Tendering/OpportunityDetail/Index?noticeUID=CO1.NTC.4145154&amp;isFromPublicArea=True&amp;isModal=true&amp;asPopupView=true</v>
          </cell>
          <cell r="AG848">
            <v>44994</v>
          </cell>
          <cell r="AH848" t="str">
            <v>1 1. Inversión</v>
          </cell>
          <cell r="AI848" t="str">
            <v>O23011601060000007718</v>
          </cell>
          <cell r="AJ848">
            <v>771</v>
          </cell>
          <cell r="AK848">
            <v>44937</v>
          </cell>
          <cell r="AL848">
            <v>47897500</v>
          </cell>
          <cell r="AM848">
            <v>946</v>
          </cell>
          <cell r="AN848">
            <v>44995</v>
          </cell>
          <cell r="AO848">
            <v>41650000</v>
          </cell>
          <cell r="AP848" t="str">
            <v>Interno</v>
          </cell>
          <cell r="AQ848" t="str">
            <v xml:space="preserve">LUZ ANGELA RAMIREZ SALGADO </v>
          </cell>
          <cell r="AR848" t="str">
            <v>Directora del sistema del cuidado €</v>
          </cell>
          <cell r="AS848" t="str">
            <v>Dirección del Sistema de Cuidado</v>
          </cell>
          <cell r="AT848" t="str">
            <v>cambio de supervisor</v>
          </cell>
          <cell r="AU848">
            <v>41650000</v>
          </cell>
        </row>
        <row r="849">
          <cell r="A849">
            <v>835</v>
          </cell>
          <cell r="B849">
            <v>835</v>
          </cell>
          <cell r="C849" t="str">
            <v>CD-PS-845-2023</v>
          </cell>
          <cell r="D849">
            <v>472</v>
          </cell>
          <cell r="E849" t="str">
            <v>SECOPII</v>
          </cell>
          <cell r="F849" t="str">
            <v>Contratos</v>
          </cell>
          <cell r="G849" t="str">
            <v>17 17. Contrato de Prestación de Servicios</v>
          </cell>
          <cell r="H849" t="str">
            <v xml:space="preserve">31 31-Servicios Profesionales </v>
          </cell>
          <cell r="I849" t="str">
            <v>NINI JOHANNA GUTIERREZ TORRES</v>
          </cell>
          <cell r="J849">
            <v>52516975</v>
          </cell>
          <cell r="K849">
            <v>29596</v>
          </cell>
          <cell r="L849"/>
          <cell r="M849"/>
          <cell r="N849" t="str">
            <v>3 3. Único Contratista</v>
          </cell>
          <cell r="O849" t="str">
            <v xml:space="preserve">COLOMBIA </v>
          </cell>
          <cell r="P849" t="str">
            <v xml:space="preserve">BOGOTÁ </v>
          </cell>
          <cell r="Q849" t="str">
            <v>BOGOTÁ</v>
          </cell>
          <cell r="R849" t="str">
            <v>ABOGADA
ESPECIALISTA EN DERECHO ADMINISTRATIVO
ESPECIALISTA EN DERECHO PENAL Y CRIMINOLOGÍCO</v>
          </cell>
          <cell r="S849" t="str">
            <v>Título Profesional con tarjeta profesional en las disciplinas académicas del núcleo básico del conocimiento – NBC de Derecho y Afines.
Experiencia:
Mínimo treinta y dos (32) meses de experiencia profesional
De ser necesario se aplicará la equivalencia contenida en el artículo cuarto de la Resolución No. 0012 de 12 de enero de 2017.</v>
          </cell>
          <cell r="T849" t="str">
            <v>LAURA MARCELA TAMI LEAL</v>
          </cell>
          <cell r="U849" t="str">
            <v>1 1. Ley 80</v>
          </cell>
          <cell r="V849" t="str">
            <v>5 5. Contratación directa</v>
          </cell>
          <cell r="W849" t="str">
            <v>6 6. Otro</v>
          </cell>
          <cell r="X849" t="str">
            <v>Prestar servicios profesionales  a la Dirección de territorialización, para acompañar jurídicamente los procesos , trámites y actuaciones que se requieran en cumplimiento de la misionalidad de la Dirección, así como el seguimiento a los mismos. PC 472</v>
          </cell>
          <cell r="Y849">
            <v>44994</v>
          </cell>
          <cell r="Z849">
            <v>44998</v>
          </cell>
          <cell r="AA849">
            <v>45272</v>
          </cell>
          <cell r="AB849" t="str">
            <v>MESES</v>
          </cell>
          <cell r="AC849">
            <v>9.1333333333333329</v>
          </cell>
          <cell r="AD849" t="str">
            <v>DIAS</v>
          </cell>
          <cell r="AE849">
            <v>274</v>
          </cell>
          <cell r="AF849" t="str">
            <v>https://community.secop.gov.co/Public/Tendering/OpportunityDetail/Index?noticeUID=CO1.NTC.4148253&amp;isFromPublicArea=True&amp;isModal=true&amp;asPopupView=true</v>
          </cell>
          <cell r="AG849">
            <v>44994</v>
          </cell>
          <cell r="AH849" t="str">
            <v>1 1. Inversión</v>
          </cell>
          <cell r="AI849" t="str">
            <v>O23011601020000007675</v>
          </cell>
          <cell r="AJ849">
            <v>399</v>
          </cell>
          <cell r="AK849">
            <v>44937</v>
          </cell>
          <cell r="AL849">
            <v>47466000</v>
          </cell>
          <cell r="AM849">
            <v>945</v>
          </cell>
          <cell r="AN849">
            <v>44995</v>
          </cell>
          <cell r="AO849">
            <v>47466000</v>
          </cell>
          <cell r="AP849" t="str">
            <v>Interno</v>
          </cell>
          <cell r="AQ849" t="str">
            <v>Marcela Enciso Gaitan</v>
          </cell>
          <cell r="AR849" t="str">
            <v>Directora de la Dirección de Territorialización de Derechos y Participación</v>
          </cell>
          <cell r="AS849" t="str">
            <v>Dirección de Territorialización de Derechos y Participación</v>
          </cell>
          <cell r="AT849"/>
          <cell r="AU849">
            <v>47466000</v>
          </cell>
        </row>
        <row r="850">
          <cell r="A850">
            <v>836</v>
          </cell>
          <cell r="B850">
            <v>836</v>
          </cell>
          <cell r="C850" t="str">
            <v>CD-PS-846-2023</v>
          </cell>
          <cell r="D850">
            <v>573</v>
          </cell>
          <cell r="E850" t="str">
            <v>SECOPII</v>
          </cell>
          <cell r="F850" t="str">
            <v>Contratos</v>
          </cell>
          <cell r="G850" t="str">
            <v>17 17. Contrato de Prestación de Servicios</v>
          </cell>
          <cell r="H850" t="str">
            <v xml:space="preserve">31 31-Servicios Profesionales </v>
          </cell>
          <cell r="I850" t="str">
            <v>LUZ DARY MALDONADO LOPEZ</v>
          </cell>
          <cell r="J850">
            <v>52443749</v>
          </cell>
          <cell r="K850">
            <v>28937</v>
          </cell>
          <cell r="L850"/>
          <cell r="M850"/>
          <cell r="N850" t="str">
            <v>3 3. Único Contratista</v>
          </cell>
          <cell r="O850" t="str">
            <v xml:space="preserve">COLOMBIA </v>
          </cell>
          <cell r="P850" t="str">
            <v xml:space="preserve">BOGOTÁ </v>
          </cell>
          <cell r="Q850" t="str">
            <v>BOGOTÁ</v>
          </cell>
          <cell r="R850" t="str">
            <v>LICENCIADA EN EDUCACIÓN BASICA EN CIENCIAS NATURALES Y EDUCACIÓN
PSICOLOGÍA</v>
          </cell>
          <cell r="S850" t="str">
            <v>TP Y 22-33 ME
Titulo de profesional en disciplinas academicas de los núcleos básicos de conocimientos NBC DE: Educación; Antropología.
Artes Liberales; Ciencias Políticas, Relaciones Internacionales, Derecho y Afines, Psicologogía; Sociología, Trabajo Social y Afines; Administración; Economía. Historia y afines.
Minimo treinta (30) meses de experiencia profesional o su equivalencia.
Las equivalenacias a las que haya lugar de acuerdo con lo establecido en la Resolución No- 012 de 2017.</v>
          </cell>
          <cell r="T850" t="str">
            <v>LAURA MARCELA TAMI LEAL</v>
          </cell>
          <cell r="U850" t="str">
            <v>1 1. Ley 80</v>
          </cell>
          <cell r="V850" t="str">
            <v>5 5. Contratación directa</v>
          </cell>
          <cell r="W850" t="str">
            <v>6 6. Otro</v>
          </cell>
          <cell r="X850" t="str">
            <v>Prestar servicios profesionales para gestionar la consolidación de la Estrategia Territorial de las manzanas del cuidado a través de la articulación interinstitucional del Sistema Distrital de Cuidado. PC573</v>
          </cell>
          <cell r="Y850">
            <v>44994</v>
          </cell>
          <cell r="Z850">
            <v>44995</v>
          </cell>
          <cell r="AA850">
            <v>45291</v>
          </cell>
          <cell r="AB850" t="str">
            <v>MESES</v>
          </cell>
          <cell r="AC850">
            <v>9.8666666666666671</v>
          </cell>
          <cell r="AD850" t="str">
            <v>DIAS</v>
          </cell>
          <cell r="AE850">
            <v>296</v>
          </cell>
          <cell r="AF850" t="str">
            <v>https://community.secop.gov.co/Public/Tendering/OpportunityDetail/Index?noticeUID=CO1.NTC.4146770&amp;isFromPublicArea=True&amp;isModal=true&amp;asPopupView=true</v>
          </cell>
          <cell r="AG850">
            <v>44994</v>
          </cell>
          <cell r="AH850" t="str">
            <v>1 1. Inversión</v>
          </cell>
          <cell r="AI850" t="str">
            <v>O23011601060000007718</v>
          </cell>
          <cell r="AJ850">
            <v>605</v>
          </cell>
          <cell r="AK850">
            <v>44937</v>
          </cell>
          <cell r="AL850">
            <v>51500000</v>
          </cell>
          <cell r="AM850">
            <v>944</v>
          </cell>
          <cell r="AN850">
            <v>44995</v>
          </cell>
          <cell r="AO850">
            <v>51500000</v>
          </cell>
          <cell r="AP850" t="str">
            <v>Interno</v>
          </cell>
          <cell r="AQ850" t="str">
            <v xml:space="preserve">LUZ ANGELA RAMIREZ SALGADO </v>
          </cell>
          <cell r="AR850" t="str">
            <v>Directora del sistema del cuidado €</v>
          </cell>
          <cell r="AS850" t="str">
            <v>Dirección del Sistema de Cuidado</v>
          </cell>
          <cell r="AT850" t="str">
            <v>cambio de supervisor</v>
          </cell>
          <cell r="AU850">
            <v>51500000</v>
          </cell>
        </row>
        <row r="851">
          <cell r="A851">
            <v>837</v>
          </cell>
          <cell r="B851">
            <v>837</v>
          </cell>
          <cell r="C851" t="str">
            <v>CD-PS-848-2023</v>
          </cell>
          <cell r="D851">
            <v>910</v>
          </cell>
          <cell r="E851" t="str">
            <v>SECOPII</v>
          </cell>
          <cell r="F851" t="str">
            <v>Contratos</v>
          </cell>
          <cell r="G851" t="str">
            <v>17 17. Contrato de Prestación de Servicios</v>
          </cell>
          <cell r="H851" t="str">
            <v xml:space="preserve">33 33-Servicios Apoyo a la Gestion de la Entidad (servicios administrativos) </v>
          </cell>
          <cell r="I851" t="str">
            <v>YAHANDRA LLASIME LLANOS VELASQUEZ</v>
          </cell>
          <cell r="J851">
            <v>1013626951</v>
          </cell>
          <cell r="K851">
            <v>33514</v>
          </cell>
          <cell r="L851"/>
          <cell r="M851"/>
          <cell r="N851" t="str">
            <v>3 3. Único Contratista</v>
          </cell>
          <cell r="O851" t="str">
            <v xml:space="preserve">COLOMBIA </v>
          </cell>
          <cell r="P851" t="str">
            <v xml:space="preserve">BOGOTÁ </v>
          </cell>
          <cell r="Q851" t="str">
            <v>BOGOTÁ</v>
          </cell>
          <cell r="R851" t="str">
            <v xml:space="preserve">TECNICO EN ASISTENCIA EN ORGANIZACIÓN DE ARCHIVOS
TECNOLOGO EN GESTION DOCUMENTAL </v>
          </cell>
          <cell r="S851"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v>
          </cell>
          <cell r="T851" t="str">
            <v>LAURA MARCELA TAMI LEAL</v>
          </cell>
          <cell r="U851" t="str">
            <v>1 1. Ley 80</v>
          </cell>
          <cell r="V851" t="str">
            <v>5 5. Contratación directa</v>
          </cell>
          <cell r="W851" t="str">
            <v>6 6. Otro</v>
          </cell>
          <cell r="X851" t="str">
            <v>Prestación de servicios para apoyar los procesos de intervención archivistica de conformidad con los procedimientos establecidos en el marco del cumplimiento del Programa de Gestión Documental de la entidad en la Dirección Administrativa y Financiera. pc 910</v>
          </cell>
          <cell r="Y851">
            <v>44995</v>
          </cell>
          <cell r="Z851">
            <v>45002</v>
          </cell>
          <cell r="AA851">
            <v>45289</v>
          </cell>
          <cell r="AB851" t="str">
            <v>MESES</v>
          </cell>
          <cell r="AC851">
            <v>9.5666666666666664</v>
          </cell>
          <cell r="AD851" t="str">
            <v>DIAS</v>
          </cell>
          <cell r="AE851">
            <v>287</v>
          </cell>
          <cell r="AF851" t="str">
            <v>https://community.secop.gov.co/Public/Tendering/OpportunityDetail/Index?noticeUID=CO1.NTC.4151289&amp;isFromPublicArea=True&amp;isModal=true&amp;asPopupView=true</v>
          </cell>
          <cell r="AG851">
            <v>44995</v>
          </cell>
          <cell r="AH851" t="str">
            <v>1 1. Inversión</v>
          </cell>
          <cell r="AI851" t="str">
            <v>O23011605560000007662</v>
          </cell>
          <cell r="AJ851">
            <v>54</v>
          </cell>
          <cell r="AK851">
            <v>44937</v>
          </cell>
          <cell r="AL851">
            <v>27600000</v>
          </cell>
          <cell r="AM851">
            <v>959</v>
          </cell>
          <cell r="AN851">
            <v>45000</v>
          </cell>
          <cell r="AO851">
            <v>27600000</v>
          </cell>
          <cell r="AP851" t="str">
            <v>Interno</v>
          </cell>
          <cell r="AQ851" t="str">
            <v>Ana Rocío Murcia Gómez</v>
          </cell>
          <cell r="AR851" t="str">
            <v>Directora de Dirección de la Dirección Administrativa y Financiera</v>
          </cell>
          <cell r="AS851" t="str">
            <v>Dirección Administrativa y Financiera</v>
          </cell>
          <cell r="AT851"/>
          <cell r="AU851">
            <v>27600000</v>
          </cell>
        </row>
        <row r="852">
          <cell r="A852">
            <v>838</v>
          </cell>
          <cell r="B852">
            <v>838</v>
          </cell>
          <cell r="C852" t="str">
            <v>CD-PS-849-2024</v>
          </cell>
          <cell r="D852">
            <v>883</v>
          </cell>
          <cell r="E852" t="str">
            <v>SECOPII</v>
          </cell>
          <cell r="F852" t="str">
            <v>Contratos</v>
          </cell>
          <cell r="G852" t="str">
            <v>17 17. Contrato de Prestación de Servicios</v>
          </cell>
          <cell r="H852" t="str">
            <v xml:space="preserve">31 31-Servicios Profesionales </v>
          </cell>
          <cell r="I852" t="str">
            <v>ADRIANA  GUERRERO CALDERON</v>
          </cell>
          <cell r="J852">
            <v>51865843</v>
          </cell>
          <cell r="K852">
            <v>24579</v>
          </cell>
          <cell r="L852"/>
          <cell r="M852"/>
          <cell r="N852" t="str">
            <v>3 3. Único Contratista</v>
          </cell>
          <cell r="O852" t="str">
            <v xml:space="preserve">COLOMBIA </v>
          </cell>
          <cell r="P852" t="str">
            <v xml:space="preserve">BOGOTÁ </v>
          </cell>
          <cell r="Q852" t="str">
            <v>BOGOTÁ</v>
          </cell>
          <cell r="R852" t="str">
            <v>INGENIERA DE SISTEMAS
ESPECIALIZACIÓN EN GENERENCIA DE PROYECTOS</v>
          </cell>
          <cell r="S852" t="str">
            <v>Título Profesional en carreras de los núcleos básicos del
conocimiento - NBC De: Ingeniería de Sistemas, Telemática y afines;y Título de Posgrado en la modalidad de especialización o su equivalencia.
Cinco (5) meses de
experiencia.
Aplica según Resolución No. 0012 del 12 de enero de 2017</v>
          </cell>
          <cell r="T852" t="str">
            <v>LAURA MARCELA TAMI LEAL</v>
          </cell>
          <cell r="U852" t="str">
            <v>1 1. Ley 80</v>
          </cell>
          <cell r="V852" t="str">
            <v>5 5. Contratación directa</v>
          </cell>
          <cell r="W852" t="str">
            <v>6 6. Otro</v>
          </cell>
          <cell r="X852" t="str">
            <v>Prestar servicios profesionales para apoyar en los procesos relacionados con la administración del presupuesto, así como en las demás actividades relacionadas con los procesos financieros de la Dirección Administrativa y Financiera. pc 883</v>
          </cell>
          <cell r="Y852">
            <v>44995</v>
          </cell>
          <cell r="Z852">
            <v>44999</v>
          </cell>
          <cell r="AA852">
            <v>45291</v>
          </cell>
          <cell r="AB852" t="str">
            <v>MESES</v>
          </cell>
          <cell r="AC852">
            <v>9.7333333333333325</v>
          </cell>
          <cell r="AD852" t="str">
            <v>DIAS</v>
          </cell>
          <cell r="AE852">
            <v>292</v>
          </cell>
          <cell r="AF852" t="str">
            <v>https://community.secop.gov.co/Public/Tendering/OpportunityDetail/Index?noticeUID=CO1.NTC.4151738&amp;isFromPublicArea=True&amp;isModal=true&amp;asPopupView=true</v>
          </cell>
          <cell r="AG852">
            <v>44995</v>
          </cell>
          <cell r="AH852" t="str">
            <v>1 1. Inversión</v>
          </cell>
          <cell r="AI852" t="str">
            <v>O23011605560000007662</v>
          </cell>
          <cell r="AJ852">
            <v>208</v>
          </cell>
          <cell r="AK852">
            <v>44937</v>
          </cell>
          <cell r="AL852">
            <v>65083333</v>
          </cell>
          <cell r="AM852">
            <v>952</v>
          </cell>
          <cell r="AN852">
            <v>44998</v>
          </cell>
          <cell r="AO852">
            <v>65083333</v>
          </cell>
          <cell r="AP852" t="str">
            <v>Interno</v>
          </cell>
          <cell r="AQ852" t="str">
            <v>Ana Rocío Murcia Gómez</v>
          </cell>
          <cell r="AR852" t="str">
            <v>Directora de Dirección de la Dirección Administrativa y Financiera</v>
          </cell>
          <cell r="AS852" t="str">
            <v>Dirección Administrativa y Financiera</v>
          </cell>
          <cell r="AT852"/>
          <cell r="AU852">
            <v>65083333</v>
          </cell>
        </row>
        <row r="853">
          <cell r="A853">
            <v>839</v>
          </cell>
          <cell r="B853">
            <v>839</v>
          </cell>
          <cell r="C853" t="str">
            <v>CD-ARR-847-2023</v>
          </cell>
          <cell r="D853">
            <v>485</v>
          </cell>
          <cell r="E853" t="str">
            <v>SECOPII</v>
          </cell>
          <cell r="F853" t="str">
            <v>Contratos</v>
          </cell>
          <cell r="G853" t="str">
            <v>11 10. Típicos</v>
          </cell>
          <cell r="H853" t="str">
            <v xml:space="preserve">132 132-Arrendamiento de bienes inmuebles </v>
          </cell>
          <cell r="I853" t="str">
            <v>MAURICIO  MORENO NOSSA</v>
          </cell>
          <cell r="J853">
            <v>80009022</v>
          </cell>
          <cell r="K853" t="str">
            <v>N/A</v>
          </cell>
          <cell r="L853"/>
          <cell r="M853"/>
          <cell r="N853" t="str">
            <v>3 3. Único Contratista</v>
          </cell>
          <cell r="O853" t="str">
            <v>N/A</v>
          </cell>
          <cell r="P853" t="str">
            <v>N/A</v>
          </cell>
          <cell r="Q853" t="str">
            <v>N/A</v>
          </cell>
          <cell r="R853" t="str">
            <v>N/A</v>
          </cell>
          <cell r="S853" t="str">
            <v>N/A</v>
          </cell>
          <cell r="T853" t="str">
            <v>LAURA MARCELA TAMI LEAL</v>
          </cell>
          <cell r="U853" t="str">
            <v>1 1. Ley 80</v>
          </cell>
          <cell r="V853" t="str">
            <v>5 5. Contratación directa</v>
          </cell>
          <cell r="W853" t="str">
            <v>6 6. Otro</v>
          </cell>
          <cell r="X853" t="str">
            <v>Contratar a título de arrendamiento un bien inmueble para la operación del modelo de atención: Casa de Igualdad de Oportunidades para las mujeres en la localidad de FONTIBON. PC485</v>
          </cell>
          <cell r="Y853">
            <v>44995</v>
          </cell>
          <cell r="Z853">
            <v>44995</v>
          </cell>
          <cell r="AA853">
            <v>45311</v>
          </cell>
          <cell r="AB853" t="str">
            <v>MESES</v>
          </cell>
          <cell r="AC853">
            <v>10.533333333333333</v>
          </cell>
          <cell r="AD853" t="str">
            <v>DIAS</v>
          </cell>
          <cell r="AE853">
            <v>316</v>
          </cell>
          <cell r="AF853" t="str">
            <v>https://community.secop.gov.co/Public/Tendering/OpportunityDetail/Index?noticeUID=CO1.NTC.4149686&amp;isFromPublicArea=True&amp;isModal=true&amp;asPopupView=true</v>
          </cell>
          <cell r="AG853">
            <v>44994</v>
          </cell>
          <cell r="AH853" t="str">
            <v>1 1. Inversión</v>
          </cell>
          <cell r="AI853" t="str">
            <v>O23011601020000007675</v>
          </cell>
          <cell r="AJ853">
            <v>782</v>
          </cell>
          <cell r="AK853">
            <v>44937</v>
          </cell>
          <cell r="AL853">
            <v>66370500</v>
          </cell>
          <cell r="AM853">
            <v>949</v>
          </cell>
          <cell r="AN853">
            <v>44995</v>
          </cell>
          <cell r="AO853">
            <v>66368022</v>
          </cell>
          <cell r="AP853" t="str">
            <v>Interno</v>
          </cell>
          <cell r="AQ853" t="str">
            <v>Ana Rocío Murcia Gómez</v>
          </cell>
          <cell r="AR853" t="str">
            <v>Directora de Dirección de la Dirección Administrativa y Financiera</v>
          </cell>
          <cell r="AS853" t="str">
            <v>Dirección Administrativa y Financiera</v>
          </cell>
          <cell r="AT853"/>
          <cell r="AU853">
            <v>66368022</v>
          </cell>
        </row>
        <row r="854">
          <cell r="A854">
            <v>840</v>
          </cell>
          <cell r="B854">
            <v>840</v>
          </cell>
          <cell r="C854" t="str">
            <v>CD-PS-853-2023</v>
          </cell>
          <cell r="D854">
            <v>44</v>
          </cell>
          <cell r="E854" t="str">
            <v>SECOPII</v>
          </cell>
          <cell r="F854" t="str">
            <v>Contratos</v>
          </cell>
          <cell r="G854" t="str">
            <v>17 17. Contrato de Prestación de Servicios</v>
          </cell>
          <cell r="H854" t="str">
            <v xml:space="preserve">31 31-Servicios Profesionales </v>
          </cell>
          <cell r="I854" t="str">
            <v>KEIDY VIVIANA LINARES CASTILLO</v>
          </cell>
          <cell r="J854">
            <v>52907949</v>
          </cell>
          <cell r="K854">
            <v>30321</v>
          </cell>
          <cell r="L854"/>
          <cell r="M854"/>
          <cell r="N854" t="str">
            <v>3 3. Único Contratista</v>
          </cell>
          <cell r="O854" t="str">
            <v xml:space="preserve">COLOMBIA </v>
          </cell>
          <cell r="P854" t="str">
            <v xml:space="preserve">BOGOTÁ </v>
          </cell>
          <cell r="Q854" t="str">
            <v>BOGOTÁ</v>
          </cell>
          <cell r="R854" t="str">
            <v>TRABAJADORA SOCIAL
ESPECIALISTA EN GESTIÓN DEL DESARROLLO HUMANO Y BIENESTAR</v>
          </cell>
          <cell r="S854" t="str">
            <v>TP y 25 – 33ME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854" t="str">
            <v>LAURA MARCELA TAMI LEAL</v>
          </cell>
          <cell r="U854" t="str">
            <v>1 1. Ley 80</v>
          </cell>
          <cell r="V854" t="str">
            <v>5 5. Contratación directa</v>
          </cell>
          <cell r="W854" t="str">
            <v>6 6. Otro</v>
          </cell>
          <cell r="X854" t="str">
            <v>Apoyar a la Dirección de Enfoque Diferencial como referente local de la Estrategia Casa de Todas y de los temas asociados con las actividades sexuales pagadas en el Distrito Capital a cargo de la Secretaría Distrital de la Mujer. PC44</v>
          </cell>
          <cell r="Y854">
            <v>44995</v>
          </cell>
          <cell r="Z854">
            <v>44999</v>
          </cell>
          <cell r="AA854">
            <v>45291</v>
          </cell>
          <cell r="AB854" t="str">
            <v>MESES</v>
          </cell>
          <cell r="AC854">
            <v>9.7333333333333325</v>
          </cell>
          <cell r="AD854" t="str">
            <v>DIAS</v>
          </cell>
          <cell r="AE854">
            <v>292</v>
          </cell>
          <cell r="AF854" t="str">
            <v>https://community.secop.gov.co/Public/Tendering/OpportunityDetail/Index?noticeUID=CO1.NTC.4153427&amp;isFromPublicArea=True&amp;isModal=true&amp;asPopupView=true</v>
          </cell>
          <cell r="AG854">
            <v>44995</v>
          </cell>
          <cell r="AH854" t="str">
            <v>1 1. Inversión</v>
          </cell>
          <cell r="AI854" t="str">
            <v>O23011601050000007671</v>
          </cell>
          <cell r="AJ854">
            <v>242</v>
          </cell>
          <cell r="AK854">
            <v>44937</v>
          </cell>
          <cell r="AL854">
            <v>56650000</v>
          </cell>
          <cell r="AM854">
            <v>951</v>
          </cell>
          <cell r="AN854">
            <v>44998</v>
          </cell>
          <cell r="AO854">
            <v>54075000</v>
          </cell>
          <cell r="AP854" t="str">
            <v>Interno</v>
          </cell>
          <cell r="AQ854" t="str">
            <v>Marcia Yazmin Castro Ramirez</v>
          </cell>
          <cell r="AR854" t="str">
            <v>Directora de la Dirección de Enfoque Diferencial</v>
          </cell>
          <cell r="AS854" t="str">
            <v>Dirección de Enfoque Diferencial</v>
          </cell>
          <cell r="AT854"/>
          <cell r="AU854">
            <v>54075000</v>
          </cell>
        </row>
        <row r="855">
          <cell r="A855">
            <v>841</v>
          </cell>
          <cell r="B855">
            <v>841</v>
          </cell>
          <cell r="C855" t="str">
            <v>CD-PS-851-2023</v>
          </cell>
          <cell r="D855">
            <v>979</v>
          </cell>
          <cell r="E855" t="str">
            <v>SECOPII</v>
          </cell>
          <cell r="F855" t="str">
            <v>Contratos</v>
          </cell>
          <cell r="G855" t="str">
            <v>17 17. Contrato de Prestación de Servicios</v>
          </cell>
          <cell r="H855" t="str">
            <v xml:space="preserve">31 31-Servicios Profesionales </v>
          </cell>
          <cell r="I855" t="str">
            <v>CAJA DE COMPENSACION FAMILIAR COMPENSAR</v>
          </cell>
          <cell r="J855">
            <v>860066942</v>
          </cell>
          <cell r="K855" t="str">
            <v>N/A</v>
          </cell>
          <cell r="L855"/>
          <cell r="M855"/>
          <cell r="N855" t="str">
            <v>3 3. Único Contratista</v>
          </cell>
          <cell r="O855" t="str">
            <v>N/A</v>
          </cell>
          <cell r="P855" t="str">
            <v>N/A</v>
          </cell>
          <cell r="Q855" t="str">
            <v>N/A</v>
          </cell>
          <cell r="R855" t="str">
            <v>N/A</v>
          </cell>
          <cell r="S855" t="str">
            <v>N/A</v>
          </cell>
          <cell r="T855" t="str">
            <v>LAURA MARCELA TAMI LEAL</v>
          </cell>
          <cell r="U855" t="str">
            <v>1 1. Ley 80</v>
          </cell>
          <cell r="V855" t="str">
            <v>5 5. Contratación directa</v>
          </cell>
          <cell r="W855" t="str">
            <v>6 6. Otro</v>
          </cell>
          <cell r="X855" t="str">
            <v>Prestación de servicios para desarrollar las actividades contempladas dentro del plan de bienestar e incentivos de la Secretaría Distrital de la Mujer. PC 979</v>
          </cell>
          <cell r="Y855">
            <v>44998</v>
          </cell>
          <cell r="Z855">
            <v>45001</v>
          </cell>
          <cell r="AA855">
            <v>45280</v>
          </cell>
          <cell r="AB855" t="str">
            <v>MESES</v>
          </cell>
          <cell r="AC855">
            <v>9.3000000000000007</v>
          </cell>
          <cell r="AD855" t="str">
            <v>DIAS</v>
          </cell>
          <cell r="AE855">
            <v>279</v>
          </cell>
          <cell r="AF855" t="str">
            <v>https://community.secop.gov.co/Public/Tendering/OpportunityDetail/Index?noticeUID=CO1.NTC.4154002&amp;isFromPublicArea=True&amp;isModal=true&amp;asPopupView=true</v>
          </cell>
          <cell r="AG855">
            <v>44995</v>
          </cell>
          <cell r="AH855" t="str">
            <v>2 2. Funcionamiento</v>
          </cell>
          <cell r="AI855" t="str">
            <v>O21202020090696511</v>
          </cell>
          <cell r="AJ855">
            <v>989</v>
          </cell>
          <cell r="AK855">
            <v>44937</v>
          </cell>
          <cell r="AL855">
            <v>350000000</v>
          </cell>
          <cell r="AM855">
            <v>956</v>
          </cell>
          <cell r="AN855">
            <v>44999</v>
          </cell>
          <cell r="AO855">
            <v>350000000</v>
          </cell>
          <cell r="AP855" t="str">
            <v>Interno</v>
          </cell>
          <cell r="AQ855" t="str">
            <v>Claudia Marcela Garcia Santos</v>
          </cell>
          <cell r="AR855" t="str">
            <v>Directora de la Dirección de Talento Humano</v>
          </cell>
          <cell r="AS855" t="str">
            <v>Dirección de Talento Humano</v>
          </cell>
          <cell r="AT855"/>
          <cell r="AU855">
            <v>350000000</v>
          </cell>
        </row>
        <row r="856">
          <cell r="A856">
            <v>842</v>
          </cell>
          <cell r="B856">
            <v>842</v>
          </cell>
          <cell r="C856" t="str">
            <v>CD-PS-852-2023</v>
          </cell>
          <cell r="D856">
            <v>42</v>
          </cell>
          <cell r="E856" t="str">
            <v>SECOPII</v>
          </cell>
          <cell r="F856" t="str">
            <v>Contratos</v>
          </cell>
          <cell r="G856" t="str">
            <v>17 17. Contrato de Prestación de Servicios</v>
          </cell>
          <cell r="H856" t="str">
            <v xml:space="preserve">31 31-Servicios Profesionales </v>
          </cell>
          <cell r="I856" t="str">
            <v>SANDRA PATRICIA RODRIGUEZ LOPEZ</v>
          </cell>
          <cell r="J856">
            <v>52492053</v>
          </cell>
          <cell r="K856">
            <v>28572</v>
          </cell>
          <cell r="L856"/>
          <cell r="M856"/>
          <cell r="N856" t="str">
            <v>3 3. Único Contratista</v>
          </cell>
          <cell r="O856" t="str">
            <v xml:space="preserve">COLOMBIA </v>
          </cell>
          <cell r="P856" t="str">
            <v xml:space="preserve">BOGOTÁ </v>
          </cell>
          <cell r="Q856" t="str">
            <v>BOGOTÁ</v>
          </cell>
          <cell r="R856" t="str">
            <v>ESTADISTICA</v>
          </cell>
          <cell r="S856" t="str">
            <v>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cinco (5) meses de Experiencia
De ser necesario se aplicará la equivalencia contenida en el artículo cuarto de la Resolución No. 0012 de 12 de enero de 2017</v>
          </cell>
          <cell r="T856" t="str">
            <v>LAURA MARCELA TAMI LEAL</v>
          </cell>
          <cell r="U856" t="str">
            <v>1 1. Ley 80</v>
          </cell>
          <cell r="V856" t="str">
            <v>5 5. Contratación directa</v>
          </cell>
          <cell r="W856" t="str">
            <v>6 6. Otro</v>
          </cell>
          <cell r="X856" t="str">
            <v>Apoyar la consolidación de la información y de los datos de la estrategia Casa de Todas, de los temas asociados con las actividades sexuales pagadas en el Distrito Capital a cargo de la Secretaría Distrital de la Mujer. pc 42</v>
          </cell>
          <cell r="Y856">
            <v>44995</v>
          </cell>
          <cell r="Z856">
            <v>44998</v>
          </cell>
          <cell r="AA856">
            <v>45291</v>
          </cell>
          <cell r="AB856" t="str">
            <v>MESES</v>
          </cell>
          <cell r="AC856">
            <v>9.7666666666666675</v>
          </cell>
          <cell r="AD856" t="str">
            <v>DIAS</v>
          </cell>
          <cell r="AE856">
            <v>293</v>
          </cell>
          <cell r="AF856" t="str">
            <v>https://community.secop.gov.co/Public/Tendering/OpportunityDetail/Index?noticeUID=CO1.NTC.4152981&amp;isFromPublicArea=True&amp;isModal=true&amp;asPopupView=true</v>
          </cell>
          <cell r="AG856">
            <v>44995</v>
          </cell>
          <cell r="AH856" t="str">
            <v>1 1. Inversión</v>
          </cell>
          <cell r="AI856" t="str">
            <v>O23011601050000007671</v>
          </cell>
          <cell r="AJ856">
            <v>847</v>
          </cell>
          <cell r="AK856">
            <v>44938</v>
          </cell>
          <cell r="AL856">
            <v>64239000</v>
          </cell>
          <cell r="AM856">
            <v>950</v>
          </cell>
          <cell r="AN856">
            <v>44998</v>
          </cell>
          <cell r="AO856">
            <v>58653000</v>
          </cell>
          <cell r="AP856" t="str">
            <v>Interno</v>
          </cell>
          <cell r="AQ856" t="str">
            <v>Marcia Yazmin Castro Ramirez</v>
          </cell>
          <cell r="AR856" t="str">
            <v>Directora de la Dirección de Enfoque Diferencial</v>
          </cell>
          <cell r="AS856" t="str">
            <v>Dirección de Enfoque Diferencial</v>
          </cell>
          <cell r="AT856"/>
          <cell r="AU856">
            <v>58653000</v>
          </cell>
        </row>
        <row r="857">
          <cell r="A857">
            <v>843</v>
          </cell>
          <cell r="B857">
            <v>843</v>
          </cell>
          <cell r="C857" t="str">
            <v>CD-PS-854-2023</v>
          </cell>
          <cell r="D857">
            <v>44</v>
          </cell>
          <cell r="E857" t="str">
            <v>SECOPII</v>
          </cell>
          <cell r="F857" t="str">
            <v>Contratos</v>
          </cell>
          <cell r="G857" t="str">
            <v>17 17. Contrato de Prestación de Servicios</v>
          </cell>
          <cell r="H857" t="str">
            <v xml:space="preserve">31 31-Servicios Profesionales </v>
          </cell>
          <cell r="I857" t="str">
            <v>JAVIER ENRIQUE CAMPUZANO RODRIGUEZ</v>
          </cell>
          <cell r="J857">
            <v>1121858969</v>
          </cell>
          <cell r="K857">
            <v>32764</v>
          </cell>
          <cell r="L857"/>
          <cell r="M857"/>
          <cell r="N857" t="str">
            <v>3 3. Único Contratista</v>
          </cell>
          <cell r="O857" t="str">
            <v xml:space="preserve">COLOMBIA </v>
          </cell>
          <cell r="P857" t="str">
            <v>ARAUCA</v>
          </cell>
          <cell r="Q857" t="str">
            <v>PUERDO RONDON</v>
          </cell>
          <cell r="R857" t="str">
            <v>INGENIERÍA DE SISTEMAS Y COMPUTACIÓN
ESPECIALISTA EN BASES DE DATOS</v>
          </cell>
          <cell r="S857" t="str">
            <v>Título Profesional con tarjeta si aplica en carreras del NBC de: Ingeniería industrial y afines; Ingeniería de sistemas, telemática y afines; Ingeniería eléctrica y afines; Ingeniería electrónica, telecomunicaciones y afines.
Título de posgrado en la modalidad de Especialización o su equivalencia.
Cinco (5) meses de experiencia profesional
De ser necesario se aplicará la equivalencia
establecida en el artículo cuarto de la Resolución No. 012 de 2017.</v>
          </cell>
          <cell r="T857" t="str">
            <v>LAURA MARCELA TAMI LEAL</v>
          </cell>
          <cell r="U857" t="str">
            <v>1 1. Ley 80</v>
          </cell>
          <cell r="V857" t="str">
            <v>5 5. Contratación directa</v>
          </cell>
          <cell r="W857" t="str">
            <v>6 6. Otro</v>
          </cell>
          <cell r="X857" t="str">
            <v>Prestar servicios profesionales a la Dirección de Gestión del Conocimiento en la operatividad del Sistema de Información Misional - SIMISIONAL y los aplicativos que lo requieran, optimizando las experiencias de usabilidad y mejora continua del mismo. PC 655</v>
          </cell>
          <cell r="Y857">
            <v>44998</v>
          </cell>
          <cell r="Z857">
            <v>44999</v>
          </cell>
          <cell r="AA857">
            <v>45291</v>
          </cell>
          <cell r="AB857" t="str">
            <v>MESES</v>
          </cell>
          <cell r="AC857">
            <v>9.7333333333333325</v>
          </cell>
          <cell r="AD857" t="str">
            <v>DIAS</v>
          </cell>
          <cell r="AE857">
            <v>292</v>
          </cell>
          <cell r="AF857" t="str">
            <v>https://community.secop.gov.co/Public/Tendering/OpportunityDetail/Index?noticeUID=CO1.NTC.4163652&amp;isFromPublicArea=True&amp;isModal=true&amp;asPopupView=true</v>
          </cell>
          <cell r="AG857">
            <v>44998</v>
          </cell>
          <cell r="AH857" t="str">
            <v>1 1. Inversión</v>
          </cell>
          <cell r="AI857" t="str">
            <v>O23011605530000007668</v>
          </cell>
          <cell r="AJ857">
            <v>514</v>
          </cell>
          <cell r="AK857">
            <v>44939</v>
          </cell>
          <cell r="AL857">
            <v>63811000</v>
          </cell>
          <cell r="AM857">
            <v>957</v>
          </cell>
          <cell r="AN857">
            <v>44999</v>
          </cell>
          <cell r="AO857">
            <v>58010000</v>
          </cell>
          <cell r="AP857" t="str">
            <v>Interno</v>
          </cell>
          <cell r="AQ857" t="str">
            <v>Angie Paola Mesa Rojas</v>
          </cell>
          <cell r="AR857" t="str">
            <v xml:space="preserve">Directora Dirección de Gestión del Conocimiento </v>
          </cell>
          <cell r="AS857" t="str">
            <v>Dirección de Gestión del Conocimiento</v>
          </cell>
          <cell r="AT857"/>
          <cell r="AU857">
            <v>58010000</v>
          </cell>
        </row>
        <row r="858">
          <cell r="A858">
            <v>844</v>
          </cell>
          <cell r="B858">
            <v>844</v>
          </cell>
          <cell r="C858" t="str">
            <v>CD-PS-855-2023</v>
          </cell>
          <cell r="D858">
            <v>678</v>
          </cell>
          <cell r="E858" t="str">
            <v>SECOPII</v>
          </cell>
          <cell r="F858" t="str">
            <v>Contratos</v>
          </cell>
          <cell r="G858" t="str">
            <v>17 17. Contrato de Prestación de Servicios</v>
          </cell>
          <cell r="H858" t="str">
            <v xml:space="preserve">31 31-Servicios Profesionales </v>
          </cell>
          <cell r="I858" t="str">
            <v>GINNETH PAOLA LEON SOTO</v>
          </cell>
          <cell r="J858">
            <v>1032441324</v>
          </cell>
          <cell r="K858">
            <v>33240</v>
          </cell>
          <cell r="L858"/>
          <cell r="M858"/>
          <cell r="N858" t="str">
            <v>3 3. Único Contratista</v>
          </cell>
          <cell r="O858" t="str">
            <v xml:space="preserve">COLOMBIA </v>
          </cell>
          <cell r="P858" t="str">
            <v xml:space="preserve">BOGOTÁ </v>
          </cell>
          <cell r="Q858" t="str">
            <v>BOGOTÁ</v>
          </cell>
          <cell r="R858" t="str">
            <v xml:space="preserve">DISEÑO GRAFICO
</v>
          </cell>
          <cell r="S858" t="str">
            <v>Título Profesional con tarjeta si aplica en carreras del NBC de:: Diseño; Artes plásticas, visuales y Afines; Administración; Economía; Ingeniería Industrial y Afines; Contaduría Pública; Derecho y Afines
Diez (10) meses de experiencia laboral
NA</v>
          </cell>
          <cell r="T858" t="str">
            <v>LAURA MARCELA TAMI LEAL</v>
          </cell>
          <cell r="U858" t="str">
            <v>1 1. Ley 80</v>
          </cell>
          <cell r="V858" t="str">
            <v>5 5. Contratación directa</v>
          </cell>
          <cell r="W858" t="str">
            <v>6 6. Otro</v>
          </cell>
          <cell r="X858" t="str">
            <v>Prestar servicios profesionales a la Dirección de Gestión del Conocimiento en las actividades relacionadas con la gestión transversal para la proyección y revisión de documentos derivados de las funciones, procesos y proyectos de inversión a cargo de la dependencia. PC 648</v>
          </cell>
          <cell r="Y858">
            <v>44999</v>
          </cell>
          <cell r="Z858">
            <v>45002</v>
          </cell>
          <cell r="AA858">
            <v>45291</v>
          </cell>
          <cell r="AB858" t="str">
            <v>MESES</v>
          </cell>
          <cell r="AC858">
            <v>9.6333333333333329</v>
          </cell>
          <cell r="AD858" t="str">
            <v>DIAS</v>
          </cell>
          <cell r="AE858">
            <v>289</v>
          </cell>
          <cell r="AF858" t="str">
            <v>https://community.secop.gov.co/Public/Tendering/OpportunityDetail/Index?noticeUID=CO1.NTC.4167790&amp;isFromPublicArea=True&amp;isModal=true&amp;asPopupView=true</v>
          </cell>
          <cell r="AG858">
            <v>44999</v>
          </cell>
          <cell r="AH858" t="str">
            <v>1 1. Inversión</v>
          </cell>
          <cell r="AI858" t="str">
            <v>O23011605530000007668</v>
          </cell>
          <cell r="AJ858">
            <v>499</v>
          </cell>
          <cell r="AK858">
            <v>44939</v>
          </cell>
          <cell r="AL858">
            <v>49440000</v>
          </cell>
          <cell r="AM858">
            <v>958</v>
          </cell>
          <cell r="AN858">
            <v>44999</v>
          </cell>
          <cell r="AO858">
            <v>41200000</v>
          </cell>
          <cell r="AP858" t="str">
            <v>Interno</v>
          </cell>
          <cell r="AQ858" t="str">
            <v>Angie Paola Mesa Rojas</v>
          </cell>
          <cell r="AR858" t="str">
            <v xml:space="preserve">Directora Dirección de Gestión del Conocimiento </v>
          </cell>
          <cell r="AS858" t="str">
            <v>Dirección de Gestión del Conocimiento</v>
          </cell>
          <cell r="AT858"/>
          <cell r="AU858">
            <v>41200000</v>
          </cell>
        </row>
        <row r="859">
          <cell r="A859">
            <v>845</v>
          </cell>
          <cell r="B859">
            <v>845</v>
          </cell>
          <cell r="C859" t="str">
            <v>CD-PS-856-2023</v>
          </cell>
          <cell r="D859">
            <v>727</v>
          </cell>
          <cell r="E859" t="str">
            <v>SECOPII</v>
          </cell>
          <cell r="F859" t="str">
            <v>Contratos</v>
          </cell>
          <cell r="G859" t="str">
            <v>17 17. Contrato de Prestación de Servicios</v>
          </cell>
          <cell r="H859" t="str">
            <v xml:space="preserve">31 31-Servicios Profesionales </v>
          </cell>
          <cell r="I859" t="str">
            <v>SANDRA MILENA DIAZ AREVALO</v>
          </cell>
          <cell r="J859">
            <v>52253908</v>
          </cell>
          <cell r="K859">
            <v>27126</v>
          </cell>
          <cell r="L859"/>
          <cell r="M859"/>
          <cell r="N859" t="str">
            <v>3 3. Único Contratista</v>
          </cell>
          <cell r="O859" t="str">
            <v xml:space="preserve">COLOMBIA </v>
          </cell>
          <cell r="P859" t="str">
            <v xml:space="preserve">BOGOTÁ </v>
          </cell>
          <cell r="Q859" t="str">
            <v>BOGOTÁ</v>
          </cell>
          <cell r="R859" t="str">
            <v>PSICOLOGÍA</v>
          </cell>
          <cell r="S859"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859" t="str">
            <v>LAURA MARCELA TAMI LEAL</v>
          </cell>
          <cell r="U859" t="str">
            <v>1 1. Ley 80</v>
          </cell>
          <cell r="V859" t="str">
            <v>5 5. Contratación directa</v>
          </cell>
          <cell r="W859" t="str">
            <v>6 6. Otro</v>
          </cell>
          <cell r="X859" t="str">
            <v>Prestar servicios profesionales para apoyar los procesos de gestión y articulación de la Estrategia de Emprendimiento y Empleabilidad de la Secretaría Distrital de la Mujer. pc 727</v>
          </cell>
          <cell r="Y859">
            <v>44999</v>
          </cell>
          <cell r="Z859">
            <v>45006</v>
          </cell>
          <cell r="AA859">
            <v>45291</v>
          </cell>
          <cell r="AB859" t="str">
            <v>MESES</v>
          </cell>
          <cell r="AC859">
            <v>9.5</v>
          </cell>
          <cell r="AD859" t="str">
            <v>DIAS</v>
          </cell>
          <cell r="AE859">
            <v>285</v>
          </cell>
          <cell r="AF859" t="str">
            <v>https://community.secop.gov.co/Public/Tendering/OpportunityDetail/Index?noticeUID=CO1.NTC.4169174&amp;isFromPublicArea=True&amp;isModal=true&amp;asPopupView=true</v>
          </cell>
          <cell r="AG859">
            <v>44999</v>
          </cell>
          <cell r="AH859" t="str">
            <v>1 1. Inversión</v>
          </cell>
          <cell r="AI859" t="str">
            <v>O23011601020000007673</v>
          </cell>
          <cell r="AJ859">
            <v>661</v>
          </cell>
          <cell r="AK859">
            <v>44939</v>
          </cell>
          <cell r="AL859">
            <v>65147500</v>
          </cell>
          <cell r="AM859">
            <v>960</v>
          </cell>
          <cell r="AN859">
            <v>45000</v>
          </cell>
          <cell r="AO859">
            <v>56650000</v>
          </cell>
          <cell r="AP859" t="str">
            <v>Interno</v>
          </cell>
          <cell r="AQ859" t="str">
            <v>Diana Maria Parra Romero</v>
          </cell>
          <cell r="AR859" t="str">
            <v>Subsecretaria del Cuidado y Políticas de Igualdad</v>
          </cell>
          <cell r="AS859" t="str">
            <v>Subsecretaría del Cuidado y Políticas de Igualdad</v>
          </cell>
          <cell r="AT859"/>
          <cell r="AU859">
            <v>56650000</v>
          </cell>
        </row>
        <row r="860">
          <cell r="A860">
            <v>846</v>
          </cell>
          <cell r="B860">
            <v>846</v>
          </cell>
          <cell r="C860" t="str">
            <v>CD-PS-857-2023</v>
          </cell>
          <cell r="D860">
            <v>916</v>
          </cell>
          <cell r="E860" t="str">
            <v>SECOPII</v>
          </cell>
          <cell r="F860" t="str">
            <v>Contratos</v>
          </cell>
          <cell r="G860" t="str">
            <v>17 17. Contrato de Prestación de Servicios</v>
          </cell>
          <cell r="H860" t="str">
            <v xml:space="preserve">33 33-Servicios Apoyo a la Gestion de la Entidad (servicios administrativos) </v>
          </cell>
          <cell r="I860" t="str">
            <v>OLGA LUCIA RUEDA CUERVO</v>
          </cell>
          <cell r="J860">
            <v>52260654</v>
          </cell>
          <cell r="K860">
            <v>27345</v>
          </cell>
          <cell r="L860"/>
          <cell r="M860"/>
          <cell r="N860" t="str">
            <v>3 3. Único Contratista</v>
          </cell>
          <cell r="O860" t="str">
            <v xml:space="preserve">COLOMBIA </v>
          </cell>
          <cell r="P860" t="str">
            <v xml:space="preserve">BOGOTÁ </v>
          </cell>
          <cell r="Q860" t="str">
            <v>BOGOTÁ</v>
          </cell>
          <cell r="R860" t="str">
            <v>TECNOLOGO EN ADMINISTRACIÓN DOCUMENTAL</v>
          </cell>
          <cell r="S860" t="str">
            <v>Título de Formación Tecnológica o Título de Formación Técnica Profesionalen carreras de los núcleos básicos del conocimiento - NBC de: Bibliotecología, Ciencias Sociales y Humanas y afines o Comunicación Social, Periodismo y Afines o Derecho y afines
Un (1) mes de experiencia laboral.
Aplica según
Resolución No. 0012 del 12 de enero de 2017</v>
          </cell>
          <cell r="T860" t="str">
            <v>LAURA MARCELA TAMI LEAL</v>
          </cell>
          <cell r="U860" t="str">
            <v>1 1. Ley 80</v>
          </cell>
          <cell r="V860" t="str">
            <v>5 5. Contratación directa</v>
          </cell>
          <cell r="W860" t="str">
            <v>6 6. Otro</v>
          </cell>
          <cell r="X860" t="str">
            <v>Prestación de servicios para apoyar los procesos de intervención archivística de conformidad con los procedimientos establecidos en el marco del cumplimiento del Programa de Gestión Documental de la entidad en la Dirección Administrativa y Financiera. pc 916</v>
          </cell>
          <cell r="Y860">
            <v>44999</v>
          </cell>
          <cell r="Z860">
            <v>45007</v>
          </cell>
          <cell r="AA860">
            <v>45289</v>
          </cell>
          <cell r="AB860" t="str">
            <v>MESES</v>
          </cell>
          <cell r="AC860">
            <v>9.4</v>
          </cell>
          <cell r="AD860" t="str">
            <v>DIAS</v>
          </cell>
          <cell r="AE860">
            <v>282</v>
          </cell>
          <cell r="AF860" t="str">
            <v>https://community.secop.gov.co/Public/Tendering/OpportunityDetail/Index?noticeUID=CO1.NTC.4171037&amp;isFromPublicArea=True&amp;isModal=true&amp;asPopupView=true</v>
          </cell>
          <cell r="AG860">
            <v>44999</v>
          </cell>
          <cell r="AH860" t="str">
            <v>1 1. Inversión</v>
          </cell>
          <cell r="AI860" t="str">
            <v>O23011605560000007662</v>
          </cell>
          <cell r="AJ860">
            <v>60</v>
          </cell>
          <cell r="AK860">
            <v>44939</v>
          </cell>
          <cell r="AL860">
            <v>27600000</v>
          </cell>
          <cell r="AM860">
            <v>961</v>
          </cell>
          <cell r="AN860">
            <v>45000</v>
          </cell>
          <cell r="AO860">
            <v>27600000</v>
          </cell>
          <cell r="AP860" t="str">
            <v>Interno</v>
          </cell>
          <cell r="AQ860" t="str">
            <v>Ana Rocío Murcia Gómez</v>
          </cell>
          <cell r="AR860" t="str">
            <v>Directora de Dirección de la Dirección Administrativa y Financiera</v>
          </cell>
          <cell r="AS860" t="str">
            <v>Dirección Administrativa y Financiera</v>
          </cell>
          <cell r="AT860"/>
          <cell r="AU860">
            <v>27600000</v>
          </cell>
        </row>
        <row r="861">
          <cell r="A861">
            <v>847</v>
          </cell>
          <cell r="B861">
            <v>847</v>
          </cell>
          <cell r="C861" t="str">
            <v>CD-PS-863-2023</v>
          </cell>
          <cell r="D861">
            <v>63</v>
          </cell>
          <cell r="E861" t="str">
            <v>SECOPII</v>
          </cell>
          <cell r="F861" t="str">
            <v>Contratos</v>
          </cell>
          <cell r="G861" t="str">
            <v>17 17. Contrato de Prestación de Servicios</v>
          </cell>
          <cell r="H861" t="str">
            <v xml:space="preserve">31 31-Servicios Profesionales </v>
          </cell>
          <cell r="I861" t="str">
            <v>PAULA FERNANDA SANCHEZ SANCHEZ</v>
          </cell>
          <cell r="J861">
            <v>52160193</v>
          </cell>
          <cell r="K861">
            <v>27660</v>
          </cell>
          <cell r="L861"/>
          <cell r="M861"/>
          <cell r="N861" t="str">
            <v>3 3. Único Contratista</v>
          </cell>
          <cell r="O861" t="str">
            <v xml:space="preserve">COLOMBIA </v>
          </cell>
          <cell r="P861" t="str">
            <v xml:space="preserve">BOGOTÁ </v>
          </cell>
          <cell r="Q861" t="str">
            <v>BOGOTÁ</v>
          </cell>
          <cell r="R861" t="str">
            <v>COMUNICACIÓN SOCIAL-PERIODISMO
ESPECIALIZACIÓN EN PEDAGOGÍA DE LA COMUNICACIÓN Y MEDIOS INTERACTIVOS</v>
          </cell>
          <cell r="S861" t="str">
            <v>TFT O TFTP y 7 - 15 MEL O TP y 2 - 9 ME
Título Profesional con tarjeta si aplica en carreras del
Núcleo Básico de Conocimiento de: Administración;
Antropología; Artes Liberales; Ciencia Política;
Relaciones Internacionales; Comunicación Social,
Periodismo y afines; Derecho y afines; Educación,
Filosofía, Teología y afines; Geografía, Historia,
Estadística y afines; Psicología; Sociología; Trabajo
Social y afines.
Mínimo siete (7) meses de experiencia si es TFT O TFTP
Mínimo dos (2) meses de experiencia si es título profesional
De ser necesario se aplicará la equivalencia contenida en el artículo cuarto de la Resolución No. 0012 de 12 de enero de 2017</v>
          </cell>
          <cell r="T861" t="str">
            <v>LAURA MARCELA TAMI LEAL</v>
          </cell>
          <cell r="U861" t="str">
            <v>1 1. Ley 80</v>
          </cell>
          <cell r="V861" t="str">
            <v>5 5. Contratación directa</v>
          </cell>
          <cell r="W861" t="str">
            <v>6 6. Otro</v>
          </cell>
          <cell r="X861" t="str">
            <v>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PC64</v>
          </cell>
          <cell r="Y861">
            <v>45001</v>
          </cell>
          <cell r="Z861">
            <v>45006</v>
          </cell>
          <cell r="AA861">
            <v>45291</v>
          </cell>
          <cell r="AB861" t="str">
            <v>MESES</v>
          </cell>
          <cell r="AC861">
            <v>9.5</v>
          </cell>
          <cell r="AD861" t="str">
            <v>DIAS</v>
          </cell>
          <cell r="AE861">
            <v>285</v>
          </cell>
          <cell r="AF861" t="str">
            <v>https://community.secop.gov.co/Public/Tendering/OpportunityDetail/Index?noticeUID=CO1.NTC.4181294&amp;isFromPublicArea=True&amp;isModal=true&amp;asPopupView=true</v>
          </cell>
          <cell r="AG861">
            <v>45001</v>
          </cell>
          <cell r="AH861" t="str">
            <v>1 1. Inversión</v>
          </cell>
          <cell r="AI861" t="str">
            <v>O23011601050000007671</v>
          </cell>
          <cell r="AJ861">
            <v>286</v>
          </cell>
          <cell r="AK861">
            <v>44942</v>
          </cell>
          <cell r="AL861">
            <v>40250000</v>
          </cell>
          <cell r="AM861">
            <v>965</v>
          </cell>
          <cell r="AN861">
            <v>45002</v>
          </cell>
          <cell r="AO861">
            <v>35000000</v>
          </cell>
          <cell r="AP861" t="str">
            <v>Interno</v>
          </cell>
          <cell r="AQ861" t="str">
            <v>Marcia Yazmin Castro Ramirez</v>
          </cell>
          <cell r="AR861" t="str">
            <v>Directora de la Dirección de Enfoque Diferencial</v>
          </cell>
          <cell r="AS861" t="str">
            <v>Dirección de Enfoque Diferencial</v>
          </cell>
          <cell r="AT861"/>
          <cell r="AU861">
            <v>35000000</v>
          </cell>
        </row>
        <row r="862">
          <cell r="A862">
            <v>848</v>
          </cell>
          <cell r="B862">
            <v>848</v>
          </cell>
          <cell r="C862" t="str">
            <v>CD-PS-859-2023</v>
          </cell>
          <cell r="D862">
            <v>63</v>
          </cell>
          <cell r="E862" t="str">
            <v>SECOPII</v>
          </cell>
          <cell r="F862" t="str">
            <v>Contratos</v>
          </cell>
          <cell r="G862" t="str">
            <v>17 17. Contrato de Prestación de Servicios</v>
          </cell>
          <cell r="H862" t="str">
            <v xml:space="preserve">31 31-Servicios Profesionales </v>
          </cell>
          <cell r="I862" t="str">
            <v>ADELAIDA  ROA ROA</v>
          </cell>
          <cell r="J862">
            <v>1070923157</v>
          </cell>
          <cell r="K862">
            <v>35565</v>
          </cell>
          <cell r="L862"/>
          <cell r="M862"/>
          <cell r="N862" t="str">
            <v>3 3. Único Contratista</v>
          </cell>
          <cell r="O862" t="str">
            <v xml:space="preserve">COLOMBIA </v>
          </cell>
          <cell r="P862" t="str">
            <v xml:space="preserve">BOGOTÁ </v>
          </cell>
          <cell r="Q862" t="str">
            <v>BOGOTÁ</v>
          </cell>
          <cell r="R862" t="str">
            <v>ABOGADA</v>
          </cell>
          <cell r="S862"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aplicarán las equivalencias
contenidas en el artículo cuarto
de la Resolución 012 del 12 de
enero de 2017.</v>
          </cell>
          <cell r="T862" t="str">
            <v>LAURA MARCELA TAMI LEAL</v>
          </cell>
          <cell r="U862" t="str">
            <v>1 1. Ley 80</v>
          </cell>
          <cell r="V862" t="str">
            <v>5 5. Contratación directa</v>
          </cell>
          <cell r="W862" t="str">
            <v>6 6. Otro</v>
          </cell>
          <cell r="X862" t="str">
            <v>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PC63</v>
          </cell>
          <cell r="Y862">
            <v>45001</v>
          </cell>
          <cell r="Z862">
            <v>45006</v>
          </cell>
          <cell r="AA862">
            <v>45291</v>
          </cell>
          <cell r="AB862" t="str">
            <v>MESES</v>
          </cell>
          <cell r="AC862">
            <v>9.5</v>
          </cell>
          <cell r="AD862" t="str">
            <v>DIAS</v>
          </cell>
          <cell r="AE862">
            <v>285</v>
          </cell>
          <cell r="AF862" t="str">
            <v>https://community.secop.gov.co/Public/Tendering/OpportunityDetail/Index?noticeUID=CO1.NTC.4177152&amp;isFromPublicArea=True&amp;isModal=true&amp;asPopupView=true</v>
          </cell>
          <cell r="AG862">
            <v>45001</v>
          </cell>
          <cell r="AH862" t="str">
            <v>1 1. Inversión</v>
          </cell>
          <cell r="AI862" t="str">
            <v>O23011601050000007671</v>
          </cell>
          <cell r="AJ862">
            <v>323</v>
          </cell>
          <cell r="AK862">
            <v>44942</v>
          </cell>
          <cell r="AL862">
            <v>40250000</v>
          </cell>
          <cell r="AM862">
            <v>966</v>
          </cell>
          <cell r="AN862">
            <v>45002</v>
          </cell>
          <cell r="AO862">
            <v>35000000</v>
          </cell>
          <cell r="AP862" t="str">
            <v>Interno</v>
          </cell>
          <cell r="AQ862" t="str">
            <v>Marcia Yazmin Castro Ramirez</v>
          </cell>
          <cell r="AR862" t="str">
            <v>Directora de la Dirección de Enfoque Diferencial</v>
          </cell>
          <cell r="AS862" t="str">
            <v>Dirección de Enfoque Diferencial</v>
          </cell>
          <cell r="AT862"/>
          <cell r="AU862">
            <v>35000000</v>
          </cell>
        </row>
        <row r="863">
          <cell r="A863">
            <v>849</v>
          </cell>
          <cell r="B863">
            <v>849</v>
          </cell>
          <cell r="C863" t="str">
            <v>CD-PS-860-2023</v>
          </cell>
          <cell r="D863">
            <v>946</v>
          </cell>
          <cell r="E863" t="str">
            <v>SECOPII</v>
          </cell>
          <cell r="F863" t="str">
            <v>Contratos</v>
          </cell>
          <cell r="G863" t="str">
            <v>17 17. Contrato de Prestación de Servicios</v>
          </cell>
          <cell r="H863" t="str">
            <v xml:space="preserve">31 31-Servicios Profesionales </v>
          </cell>
          <cell r="I863" t="str">
            <v>LINA MARIA SIERRA GUTIERREZ</v>
          </cell>
          <cell r="J863">
            <v>1010233479</v>
          </cell>
          <cell r="K863">
            <v>35565</v>
          </cell>
          <cell r="L863"/>
          <cell r="M863"/>
          <cell r="N863" t="str">
            <v>3 3. Único Contratista</v>
          </cell>
          <cell r="O863" t="str">
            <v xml:space="preserve">COLOMBIA </v>
          </cell>
          <cell r="P863" t="str">
            <v xml:space="preserve">BOGOTÁ </v>
          </cell>
          <cell r="Q863" t="str">
            <v>BOGOTÁ</v>
          </cell>
          <cell r="R863" t="str">
            <v>ABOGADA</v>
          </cell>
          <cell r="S863"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863" t="str">
            <v>LAURA MARCELA TAMI LEAL</v>
          </cell>
          <cell r="U863" t="str">
            <v>1 1. Ley 80</v>
          </cell>
          <cell r="V863" t="str">
            <v>5 5. Contratación directa</v>
          </cell>
          <cell r="W863" t="str">
            <v>6 6. Otro</v>
          </cell>
          <cell r="X863" t="str">
            <v>Prestar los servicios profesionales para brindar representación jurídica a mujeres víctimas de violencias, en el marco de la implementación de la estrategia de semi presencialidad en escenarios de URI de la Fiscalía General de la Nación PC 946</v>
          </cell>
          <cell r="Y863">
            <v>45001</v>
          </cell>
          <cell r="Z863">
            <v>45006</v>
          </cell>
          <cell r="AA863">
            <v>45280</v>
          </cell>
          <cell r="AB863" t="str">
            <v>MESES</v>
          </cell>
          <cell r="AC863">
            <v>9.1333333333333329</v>
          </cell>
          <cell r="AD863" t="str">
            <v>DIAS</v>
          </cell>
          <cell r="AE863">
            <v>274</v>
          </cell>
          <cell r="AF863" t="str">
            <v>https://community.secop.gov.co/Public/Tendering/OpportunityDetail/Index?noticeUID=CO1.NTC.4179541&amp;isFromPublicArea=True&amp;isModal=true&amp;asPopupView=true</v>
          </cell>
          <cell r="AG863">
            <v>45001</v>
          </cell>
          <cell r="AH863" t="str">
            <v>1 1. Inversión</v>
          </cell>
          <cell r="AI863" t="str">
            <v>O23011603400000007672</v>
          </cell>
          <cell r="AJ863">
            <v>977</v>
          </cell>
          <cell r="AK863">
            <v>44942</v>
          </cell>
          <cell r="AL863">
            <v>56952000</v>
          </cell>
          <cell r="AM863">
            <v>964</v>
          </cell>
          <cell r="AN863">
            <v>45002</v>
          </cell>
          <cell r="AO863">
            <v>56952000</v>
          </cell>
          <cell r="AP863" t="str">
            <v>Interno</v>
          </cell>
          <cell r="AQ863" t="str">
            <v>Lisa Cristina Gomez Camargo</v>
          </cell>
          <cell r="AR863" t="str">
            <v>Subsecretaria de Fortalecimiento de Capacidades y Oportunidades</v>
          </cell>
          <cell r="AS863" t="str">
            <v>Subsecretaría de Fortalecimiento de Capacidades y Oportunidades</v>
          </cell>
          <cell r="AT863"/>
          <cell r="AU863">
            <v>56952000</v>
          </cell>
        </row>
        <row r="864">
          <cell r="A864">
            <v>850</v>
          </cell>
          <cell r="B864">
            <v>850</v>
          </cell>
          <cell r="C864" t="str">
            <v>CD-PS-864-2023</v>
          </cell>
          <cell r="D864">
            <v>656</v>
          </cell>
          <cell r="E864" t="str">
            <v>SECOPII</v>
          </cell>
          <cell r="F864" t="str">
            <v>Contratos</v>
          </cell>
          <cell r="G864" t="str">
            <v>17 17. Contrato de Prestación de Servicios</v>
          </cell>
          <cell r="H864" t="str">
            <v xml:space="preserve">31 31-Servicios Profesionales </v>
          </cell>
          <cell r="I864" t="str">
            <v>ALIRIO ALEXANDER JIMENEZ SANABRIA</v>
          </cell>
          <cell r="J864">
            <v>80215114</v>
          </cell>
          <cell r="K864">
            <v>30966</v>
          </cell>
          <cell r="L864"/>
          <cell r="M864"/>
          <cell r="N864" t="str">
            <v>3 3. Único Contratista</v>
          </cell>
          <cell r="O864" t="str">
            <v xml:space="preserve">COLOMBIA </v>
          </cell>
          <cell r="P864" t="str">
            <v xml:space="preserve">BOGOTÁ </v>
          </cell>
          <cell r="Q864" t="str">
            <v>BOGOTÁ</v>
          </cell>
          <cell r="R864" t="str">
            <v>INGENIERA DE SISTEMAS</v>
          </cell>
          <cell r="S864" t="str">
            <v>Título Profesional con tarjeta si aplica en carreras del NBC de: Economía; Matemáticas, Estadística y Afines; Ingeniería de Sistemas; Sociología, Trabajo Social y Afines; ó Ciencia Política y Relaciones Internacionales.
Título de posgrado en la modalidad de Especialización o su equivalencia.
Veintinueve (29) meses de experiencia profesional
De ser necesario se aplicará la equivalencia del artículo cuarto de la Resolución No. 012 de 2017.</v>
          </cell>
          <cell r="T864" t="str">
            <v>LAURA MARCELA TAMI LEAL</v>
          </cell>
          <cell r="U864" t="str">
            <v>1 1. Ley 80</v>
          </cell>
          <cell r="V864" t="str">
            <v>5 5. Contratación directa</v>
          </cell>
          <cell r="W864" t="str">
            <v>6 6. Otro</v>
          </cell>
          <cell r="X864" t="str">
            <v>Prestar servicios profesionales a la Dirección de Gestión del Conocimiento participando en la implementación y actualización de la estrategia de producción, gestión y análisis mixto de información del Observatorio de Mujeres y Equidad de Género - OMEG. PC 656</v>
          </cell>
          <cell r="Y864">
            <v>45002</v>
          </cell>
          <cell r="Z864">
            <v>45006</v>
          </cell>
          <cell r="AA864">
            <v>45291</v>
          </cell>
          <cell r="AB864" t="str">
            <v>MESES</v>
          </cell>
          <cell r="AC864">
            <v>9.5</v>
          </cell>
          <cell r="AD864" t="str">
            <v>DIAS</v>
          </cell>
          <cell r="AE864">
            <v>285</v>
          </cell>
          <cell r="AF864" t="str">
            <v>https://community.secop.gov.co/Public/Tendering/OpportunityDetail/Index?noticeUID=CO1.NTC.4184041&amp;isFromPublicArea=True&amp;isModal=true&amp;asPopupView=true</v>
          </cell>
          <cell r="AG864">
            <v>45002</v>
          </cell>
          <cell r="AH864" t="str">
            <v>1 1. Inversión</v>
          </cell>
          <cell r="AI864" t="str">
            <v>O23011605530000007668</v>
          </cell>
          <cell r="AJ864">
            <v>1003</v>
          </cell>
          <cell r="AK864">
            <v>44942</v>
          </cell>
          <cell r="AL864">
            <v>88599000</v>
          </cell>
          <cell r="AM864">
            <v>967</v>
          </cell>
          <cell r="AN864">
            <v>45002</v>
          </cell>
          <cell r="AO864">
            <v>84380000</v>
          </cell>
          <cell r="AP864" t="str">
            <v>Interno</v>
          </cell>
          <cell r="AQ864" t="str">
            <v>Angie Paola Mesa Rojas</v>
          </cell>
          <cell r="AR864" t="str">
            <v xml:space="preserve">Directora Dirección de Gestión del Conocimiento </v>
          </cell>
          <cell r="AS864" t="str">
            <v>Dirección de Gestión del Conocimiento</v>
          </cell>
          <cell r="AT864"/>
          <cell r="AU864">
            <v>84380000</v>
          </cell>
        </row>
        <row r="865">
          <cell r="A865">
            <v>851</v>
          </cell>
          <cell r="B865">
            <v>851</v>
          </cell>
          <cell r="C865" t="str">
            <v>CD-ARR-861-2023</v>
          </cell>
          <cell r="D865">
            <v>491</v>
          </cell>
          <cell r="E865" t="str">
            <v>SECOPII</v>
          </cell>
          <cell r="F865" t="str">
            <v>Contratos</v>
          </cell>
          <cell r="G865" t="str">
            <v>11 10. Típicos</v>
          </cell>
          <cell r="H865" t="str">
            <v xml:space="preserve">132 132-Arrendamiento de bienes inmuebles </v>
          </cell>
          <cell r="I865" t="str">
            <v>JUAN BAUTISTA GONZALEZ RONCHAQUIRA</v>
          </cell>
          <cell r="J865">
            <v>79263495</v>
          </cell>
          <cell r="K865" t="str">
            <v>N/A</v>
          </cell>
          <cell r="L865"/>
          <cell r="M865"/>
          <cell r="N865" t="str">
            <v>3 3. Único Contratista</v>
          </cell>
          <cell r="O865" t="str">
            <v>N/A</v>
          </cell>
          <cell r="P865" t="str">
            <v>N/A</v>
          </cell>
          <cell r="Q865" t="str">
            <v>N/A</v>
          </cell>
          <cell r="R865" t="str">
            <v>N/A</v>
          </cell>
          <cell r="S865" t="str">
            <v>N/A</v>
          </cell>
          <cell r="T865" t="str">
            <v>LAURA MARCELA TAMI LEAL</v>
          </cell>
          <cell r="U865" t="str">
            <v>1 1. Ley 80</v>
          </cell>
          <cell r="V865" t="str">
            <v>5 5. Contratación directa</v>
          </cell>
          <cell r="W865" t="str">
            <v>6 6. Otro</v>
          </cell>
          <cell r="X865" t="str">
            <v>Contratar a título de arrendamiento un bien inmueble para la operación del modelo de atención: Casa de Igualdad de Oportunidades para las mujeres en la localidad de PUENTE ARANDA. PC491</v>
          </cell>
          <cell r="Y865">
            <v>45002</v>
          </cell>
          <cell r="Z865">
            <v>45003</v>
          </cell>
          <cell r="AA865">
            <v>45311</v>
          </cell>
          <cell r="AB865" t="str">
            <v>MESES</v>
          </cell>
          <cell r="AC865">
            <v>10.266666666666667</v>
          </cell>
          <cell r="AD865" t="str">
            <v>DIAS</v>
          </cell>
          <cell r="AE865">
            <v>308</v>
          </cell>
          <cell r="AF865" t="str">
            <v>https://community.secop.gov.co/Public/Tendering/OpportunityDetail/Index?noticeUID=CO1.NTC.4180409&amp;isFromPublicArea=True&amp;isModal=true&amp;asPopupView=true</v>
          </cell>
          <cell r="AG865">
            <v>45001</v>
          </cell>
          <cell r="AH865" t="str">
            <v>1 1. Inversión</v>
          </cell>
          <cell r="AI865" t="str">
            <v>O23011601020000007675</v>
          </cell>
          <cell r="AJ865">
            <v>786</v>
          </cell>
          <cell r="AK865">
            <v>44942</v>
          </cell>
          <cell r="AL865">
            <v>37278000</v>
          </cell>
          <cell r="AM865">
            <v>968</v>
          </cell>
          <cell r="AN865">
            <v>45002</v>
          </cell>
          <cell r="AO865">
            <v>37276272</v>
          </cell>
          <cell r="AP865" t="str">
            <v>Interno</v>
          </cell>
          <cell r="AQ865" t="str">
            <v>Ana Rocío Murcia Gómez</v>
          </cell>
          <cell r="AR865" t="str">
            <v>Directora de Dirección de la Dirección Administrativa y Financiera</v>
          </cell>
          <cell r="AS865" t="str">
            <v>Dirección Administrativa y Financiera</v>
          </cell>
          <cell r="AT865"/>
          <cell r="AU865">
            <v>37276272</v>
          </cell>
        </row>
        <row r="866">
          <cell r="A866">
            <v>852</v>
          </cell>
          <cell r="B866">
            <v>852</v>
          </cell>
          <cell r="C866" t="str">
            <v>CD-PS-866-2023</v>
          </cell>
          <cell r="D866">
            <v>715</v>
          </cell>
          <cell r="E866" t="str">
            <v>SECOPII</v>
          </cell>
          <cell r="F866" t="str">
            <v>Contratos</v>
          </cell>
          <cell r="G866" t="str">
            <v>17 17. Contrato de Prestación de Servicios</v>
          </cell>
          <cell r="H866" t="str">
            <v xml:space="preserve">31 31-Servicios Profesionales </v>
          </cell>
          <cell r="I866" t="str">
            <v>INGRID JULIETH GUALTEROS PATIÑO</v>
          </cell>
          <cell r="J866">
            <v>53118286</v>
          </cell>
          <cell r="K866">
            <v>31307</v>
          </cell>
          <cell r="L866"/>
          <cell r="M866"/>
          <cell r="N866" t="str">
            <v>3 3. Único Contratista</v>
          </cell>
          <cell r="O866" t="str">
            <v xml:space="preserve">COLOMBIA </v>
          </cell>
          <cell r="P866" t="str">
            <v xml:space="preserve">BOGOTÁ </v>
          </cell>
          <cell r="Q866" t="str">
            <v>BOGOTÁ</v>
          </cell>
          <cell r="R866" t="str">
            <v xml:space="preserve">TRABAJADORA SOCIAL
ESPECIALISTA EN GERENCIA SOCIAL </v>
          </cell>
          <cell r="S866"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866" t="str">
            <v>LAURA MARCELA TAMI LEAL</v>
          </cell>
          <cell r="U866" t="str">
            <v>1 1. Ley 80</v>
          </cell>
          <cell r="V866" t="str">
            <v>5 5. Contratación directa</v>
          </cell>
          <cell r="W866" t="str">
            <v>6 6. Otro</v>
          </cell>
          <cell r="X866" t="str">
            <v>Apoyar a la Dirección de Gestión del Conocimiento en la implementación de los procesos formativos asociados a temas de derechos de las mujeres &lt;(&gt;,&lt;)&gt; así como el desarrollo de sus capacidades y habilidades. PC 715</v>
          </cell>
          <cell r="Y866">
            <v>45006</v>
          </cell>
          <cell r="Z866">
            <v>45008</v>
          </cell>
          <cell r="AA866">
            <v>45291</v>
          </cell>
          <cell r="AB866" t="str">
            <v>MESES</v>
          </cell>
          <cell r="AC866">
            <v>9.4333333333333336</v>
          </cell>
          <cell r="AD866" t="str">
            <v>DIAS</v>
          </cell>
          <cell r="AE866">
            <v>283</v>
          </cell>
          <cell r="AF866" t="str">
            <v>https://community.secop.gov.co/Public/Tendering/OpportunityDetail/Index?noticeUID=CO1.NTC.4195118&amp;isFromPublicArea=True&amp;isModal=False</v>
          </cell>
          <cell r="AG866">
            <v>45006</v>
          </cell>
          <cell r="AH866" t="str">
            <v>1 1. Inversión</v>
          </cell>
          <cell r="AI866" t="str">
            <v>O23011601020000007673</v>
          </cell>
          <cell r="AJ866">
            <v>434</v>
          </cell>
          <cell r="AK866">
            <v>44942</v>
          </cell>
          <cell r="AL866">
            <v>41457500</v>
          </cell>
          <cell r="AM866">
            <v>977</v>
          </cell>
          <cell r="AN866">
            <v>45006</v>
          </cell>
          <cell r="AO866">
            <v>41457500</v>
          </cell>
          <cell r="AP866" t="str">
            <v>Interno</v>
          </cell>
          <cell r="AQ866" t="str">
            <v>Angie Paola Mesa Rojas</v>
          </cell>
          <cell r="AR866" t="str">
            <v xml:space="preserve">Directora Dirección de Gestión del Conocimiento </v>
          </cell>
          <cell r="AS866" t="str">
            <v>Dirección de Gestión del Conocimiento</v>
          </cell>
          <cell r="AT866"/>
          <cell r="AU866">
            <v>41457500</v>
          </cell>
        </row>
        <row r="867">
          <cell r="A867">
            <v>853</v>
          </cell>
          <cell r="B867">
            <v>853</v>
          </cell>
          <cell r="C867" t="str">
            <v>CD-PS-867-2023</v>
          </cell>
          <cell r="D867">
            <v>954</v>
          </cell>
          <cell r="E867" t="str">
            <v>SECOPII</v>
          </cell>
          <cell r="F867" t="str">
            <v>Contratos</v>
          </cell>
          <cell r="G867" t="str">
            <v>17 17. Contrato de Prestación de Servicios</v>
          </cell>
          <cell r="H867" t="str">
            <v xml:space="preserve">31 31-Servicios Profesionales </v>
          </cell>
          <cell r="I867" t="str">
            <v>ADRIANA ISABEL RINCON MARTINEZ</v>
          </cell>
          <cell r="J867">
            <v>1023898352</v>
          </cell>
          <cell r="K867">
            <v>33081</v>
          </cell>
          <cell r="L867"/>
          <cell r="M867"/>
          <cell r="N867" t="str">
            <v>3 3. Único Contratista</v>
          </cell>
          <cell r="O867" t="str">
            <v xml:space="preserve">COLOMBIA </v>
          </cell>
          <cell r="P867" t="str">
            <v xml:space="preserve">BOGOTÁ </v>
          </cell>
          <cell r="Q867" t="str">
            <v>BOGOTÁ</v>
          </cell>
          <cell r="R867" t="str">
            <v>ABOGADA</v>
          </cell>
          <cell r="S867" t="str">
            <v>Título profesional en el núcleo básico del conocimiento de: Derecho y afines.
 Título de Posgrado en la modalidad de Especialización o cualquiera de sus equivalencias.
Diez (10)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67" t="str">
            <v>LAURA MARCELA TAMI LEAL</v>
          </cell>
          <cell r="U867" t="str">
            <v>1 1. Ley 80</v>
          </cell>
          <cell r="V867" t="str">
            <v>5 5. Contratación directa</v>
          </cell>
          <cell r="W867" t="str">
            <v>6 6. Otro</v>
          </cell>
          <cell r="X867" t="str">
            <v>Prestar servicios profesionales a la Dirección de Eliminación de Violencias contra las Mujeres y Acceso a la Justicia para la gestión y dinamización de agenda normativa, documentos técnico-jurídicos y acciones con incidencia jurídica para el fortalecimiento del derecho a una vida libre de violencias.  PC 954</v>
          </cell>
          <cell r="Y867">
            <v>45007</v>
          </cell>
          <cell r="Z867">
            <v>45008</v>
          </cell>
          <cell r="AA867">
            <v>45291</v>
          </cell>
          <cell r="AB867" t="str">
            <v>MESES</v>
          </cell>
          <cell r="AC867">
            <v>9.4333333333333336</v>
          </cell>
          <cell r="AD867" t="str">
            <v>DIAS</v>
          </cell>
          <cell r="AE867">
            <v>283</v>
          </cell>
          <cell r="AF867" t="str">
            <v>https://community.secop.gov.co/Public/Tendering/OpportunityDetail/Index?noticeUID=CO1.NTC.4202933&amp;isFromPublicArea=True&amp;isModal=False</v>
          </cell>
          <cell r="AG867">
            <v>45007</v>
          </cell>
          <cell r="AH867" t="str">
            <v>1 1. Inversión</v>
          </cell>
          <cell r="AI867" t="str">
            <v>O23011603400000007734</v>
          </cell>
          <cell r="AJ867">
            <v>691</v>
          </cell>
          <cell r="AK867">
            <v>44942</v>
          </cell>
          <cell r="AL867">
            <v>60000000</v>
          </cell>
          <cell r="AM867">
            <v>979</v>
          </cell>
          <cell r="AN867">
            <v>45007</v>
          </cell>
          <cell r="AO867">
            <v>57000000</v>
          </cell>
          <cell r="AP867" t="str">
            <v>Interno</v>
          </cell>
          <cell r="AQ867" t="str">
            <v>Alexandra Quintero Benavides</v>
          </cell>
          <cell r="AR867" t="str">
            <v>Directora de Dirección de la Eliminación de Violencias contra las Mujeres y Acceso a la Justicia</v>
          </cell>
          <cell r="AS867" t="str">
            <v>Dirección de la Eliminación de Violencias contra las Mujeres y Acceso a la Justicia</v>
          </cell>
          <cell r="AT867"/>
          <cell r="AU867">
            <v>57000000</v>
          </cell>
        </row>
        <row r="868">
          <cell r="A868">
            <v>854</v>
          </cell>
          <cell r="B868">
            <v>854</v>
          </cell>
          <cell r="C868" t="str">
            <v>CD-PS-868-2023</v>
          </cell>
          <cell r="D868">
            <v>846</v>
          </cell>
          <cell r="E868" t="str">
            <v>SECOPII</v>
          </cell>
          <cell r="F868" t="str">
            <v>Contratos</v>
          </cell>
          <cell r="G868" t="str">
            <v>17 17. Contrato de Prestación de Servicios</v>
          </cell>
          <cell r="H868" t="str">
            <v xml:space="preserve">31 31-Servicios Profesionales </v>
          </cell>
          <cell r="I868" t="str">
            <v>CINDY ROCIO LOPEZ VILLANUEVA</v>
          </cell>
          <cell r="J868">
            <v>1026568993</v>
          </cell>
          <cell r="K868">
            <v>33500</v>
          </cell>
          <cell r="L868"/>
          <cell r="M868"/>
          <cell r="N868" t="str">
            <v>3 3. Único Contratista</v>
          </cell>
          <cell r="O868" t="str">
            <v xml:space="preserve">COLOMBIA </v>
          </cell>
          <cell r="P868" t="str">
            <v xml:space="preserve">BOGOTÁ </v>
          </cell>
          <cell r="Q868" t="str">
            <v>BOGOTÁ</v>
          </cell>
          <cell r="R868" t="str">
            <v>ADMINISTRADORA PUBICA
ESPECIALISTA EN FINANZAS PUBLICAS
MAGISTER EN ADMINSTRACIÓN DE EMPRESAS CON ESPECIALIDAD EN DIRECCIÓN DE PROYECTOS</v>
          </cell>
          <cell r="S868" t="str">
            <v>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v>
          </cell>
          <cell r="T868" t="str">
            <v>LAURA MARCELA TAMI LEAL</v>
          </cell>
          <cell r="U868" t="str">
            <v>1 1. Ley 80</v>
          </cell>
          <cell r="V868" t="str">
            <v>5 5. Contratación directa</v>
          </cell>
          <cell r="W868" t="str">
            <v>6 6. Otro</v>
          </cell>
          <cell r="X868" t="str">
            <v>Prestar servicios profesionales para apoyar a la Oficina Asesora de Planeación en el desarrollo de acciones de acompañamiento técnico para la programación, ejecución y seguimiento a los planes operativos y los proyectos de inversión que le sean asignados. PC 846</v>
          </cell>
          <cell r="Y868">
            <v>45007</v>
          </cell>
          <cell r="Z868">
            <v>45008</v>
          </cell>
          <cell r="AA868">
            <v>45291</v>
          </cell>
          <cell r="AB868" t="str">
            <v>MESES</v>
          </cell>
          <cell r="AC868">
            <v>9.4333333333333336</v>
          </cell>
          <cell r="AD868" t="str">
            <v>DIAS</v>
          </cell>
          <cell r="AE868">
            <v>283</v>
          </cell>
          <cell r="AF868" t="str">
            <v>https://community.secop.gov.co/Public/Tendering/OpportunityDetail/Index?noticeUID=CO1.NTC.4203070&amp;isFromPublicArea=True&amp;isModal=False</v>
          </cell>
          <cell r="AG868">
            <v>45007</v>
          </cell>
          <cell r="AH868" t="str">
            <v>1 1. Inversión</v>
          </cell>
          <cell r="AI868" t="str">
            <v>O23011605560000007662</v>
          </cell>
          <cell r="AJ868">
            <v>78</v>
          </cell>
          <cell r="AK868">
            <v>44942</v>
          </cell>
          <cell r="AL868">
            <v>98880000</v>
          </cell>
          <cell r="AM868">
            <v>981</v>
          </cell>
          <cell r="AN868">
            <v>45008</v>
          </cell>
          <cell r="AO868">
            <v>98880000</v>
          </cell>
          <cell r="AP868" t="str">
            <v>Interno</v>
          </cell>
          <cell r="AQ868" t="str">
            <v>Sandra Catalina Campos Romero</v>
          </cell>
          <cell r="AR868" t="str">
            <v>Jefa Oficina Asesora de Planeación</v>
          </cell>
          <cell r="AS868" t="str">
            <v>Oficina Asesora de Planeación</v>
          </cell>
          <cell r="AT868"/>
          <cell r="AU868">
            <v>98880000</v>
          </cell>
        </row>
        <row r="869">
          <cell r="A869">
            <v>855</v>
          </cell>
          <cell r="B869">
            <v>855</v>
          </cell>
          <cell r="C869" t="str">
            <v>CD-PS-869-2023</v>
          </cell>
          <cell r="D869">
            <v>295</v>
          </cell>
          <cell r="E869" t="str">
            <v>SECOPII</v>
          </cell>
          <cell r="F869" t="str">
            <v>Contratos</v>
          </cell>
          <cell r="G869" t="str">
            <v>17 17. Contrato de Prestación de Servicios</v>
          </cell>
          <cell r="H869" t="str">
            <v xml:space="preserve">31 31-Servicios Profesionales </v>
          </cell>
          <cell r="I869" t="str">
            <v>MARIA ALEJANDRA PARRA CAICEDO</v>
          </cell>
          <cell r="J869">
            <v>1018474496</v>
          </cell>
          <cell r="K869">
            <v>34823</v>
          </cell>
          <cell r="L869"/>
          <cell r="M869"/>
          <cell r="N869" t="str">
            <v>3 3. Único Contratista</v>
          </cell>
          <cell r="O869" t="str">
            <v xml:space="preserve">COLOMBIA </v>
          </cell>
          <cell r="P869" t="str">
            <v xml:space="preserve">BOGOTÁ </v>
          </cell>
          <cell r="Q869" t="str">
            <v>BOGOTÁ</v>
          </cell>
          <cell r="R869" t="str">
            <v>PSICOLOGA 
ESPECIALIZACIÓN EN PSICOLOGÍA CLINICA
MAESTRIA EN SALUD PUBLICA</v>
          </cell>
          <cell r="S869" t="str">
            <v>Título profesional en el núcleo básico del conocimiento de: Psicología.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69" t="str">
            <v>LAURA MARCELA TAMI LEAL</v>
          </cell>
          <cell r="U869" t="str">
            <v>1 1. Ley 80</v>
          </cell>
          <cell r="V869" t="str">
            <v>5 5. Contratación directa</v>
          </cell>
          <cell r="W869" t="str">
            <v>6 6. Otro</v>
          </cell>
          <cell r="X869" t="str">
            <v>Prestar servicios profesionales para gestionar actividades psicosociales que contribuyan a las acciones y al desarrollo de las estrategias y los equipos de la Dirección de Eliminación de Violencias contra las Mujeres y Acceso a la Justicia. pc 295</v>
          </cell>
          <cell r="Y869">
            <v>45007</v>
          </cell>
          <cell r="Z869">
            <v>45008</v>
          </cell>
          <cell r="AA869">
            <v>45291</v>
          </cell>
          <cell r="AB869" t="str">
            <v>MESES</v>
          </cell>
          <cell r="AC869">
            <v>9.4333333333333336</v>
          </cell>
          <cell r="AD869" t="str">
            <v>DIAS</v>
          </cell>
          <cell r="AE869">
            <v>283</v>
          </cell>
          <cell r="AF869" t="str">
            <v>https://community.secop.gov.co/Public/Tendering/OpportunityDetail/Index?noticeUID=CO1.NTC.4203645&amp;isFromPublicArea=True&amp;isModal=False</v>
          </cell>
          <cell r="AG869">
            <v>45007</v>
          </cell>
          <cell r="AH869" t="str">
            <v>1 1. Inversión</v>
          </cell>
          <cell r="AI869" t="str">
            <v>O23011603400000007734</v>
          </cell>
          <cell r="AJ869">
            <v>859</v>
          </cell>
          <cell r="AK869">
            <v>44942</v>
          </cell>
          <cell r="AL869">
            <v>60154500</v>
          </cell>
          <cell r="AM869">
            <v>980</v>
          </cell>
          <cell r="AN869">
            <v>45008</v>
          </cell>
          <cell r="AO869">
            <v>54425500</v>
          </cell>
          <cell r="AP869" t="str">
            <v>Interno</v>
          </cell>
          <cell r="AQ869" t="str">
            <v>Alexandra Quintero Benavides</v>
          </cell>
          <cell r="AR869" t="str">
            <v>Directora de Dirección de la Eliminación de Violencias contra las Mujeres y Acceso a la Justicia</v>
          </cell>
          <cell r="AS869" t="str">
            <v>Dirección de la Eliminación de Violencias contra las Mujeres y Acceso a la Justicia</v>
          </cell>
          <cell r="AT869"/>
          <cell r="AU869">
            <v>54425500</v>
          </cell>
        </row>
        <row r="870">
          <cell r="A870">
            <v>856</v>
          </cell>
          <cell r="B870">
            <v>856</v>
          </cell>
          <cell r="C870" t="str">
            <v>CD-PS-871-2023</v>
          </cell>
          <cell r="D870">
            <v>1010</v>
          </cell>
          <cell r="E870" t="str">
            <v>SECOPII</v>
          </cell>
          <cell r="F870" t="str">
            <v>Contratos</v>
          </cell>
          <cell r="G870" t="str">
            <v>17 17. Contrato de Prestación de Servicios</v>
          </cell>
          <cell r="H870" t="str">
            <v xml:space="preserve">33 33-Servicios Apoyo a la Gestion de la Entidad (servicios administrativos) </v>
          </cell>
          <cell r="I870" t="str">
            <v>CLAUDIA  LARA TAMAYO</v>
          </cell>
          <cell r="J870">
            <v>52186943</v>
          </cell>
          <cell r="K870">
            <v>27072</v>
          </cell>
          <cell r="L870"/>
          <cell r="M870"/>
          <cell r="N870" t="str">
            <v>3 3. Único Contratista</v>
          </cell>
          <cell r="O870" t="str">
            <v xml:space="preserve">COLOMBIA </v>
          </cell>
          <cell r="P870" t="str">
            <v xml:space="preserve">BOGOTÁ </v>
          </cell>
          <cell r="Q870" t="str">
            <v>BOGOTÁ</v>
          </cell>
          <cell r="R870" t="str">
            <v>BACHILLER</v>
          </cell>
          <cell r="S870" t="str">
            <v>TB y 16 - 20 MEL 
Académicos: Título de Bachiller.
Veinte (20) meses de experiencia De ser necesario se
aplicará la equivalencia contenida en el artículo cuarto de
la Resolución No. 0012 de 12 de enero de 2017.</v>
          </cell>
          <cell r="T870" t="str">
            <v>LAURA MARCELA TAMI LEAL</v>
          </cell>
          <cell r="U870" t="str">
            <v>1 1. Ley 80</v>
          </cell>
          <cell r="V870" t="str">
            <v>5 5. Contratación directa</v>
          </cell>
          <cell r="W870" t="str">
            <v>6 6. Otro</v>
          </cell>
          <cell r="X870" t="str">
            <v>Prestar servicios de apoyo a la gestión en la Dirección de Talento Humano, sistematizando los documentos soporte de los expedientes de las funcionarias y funcionarios de la Secretaria Distrital de la Mujer. pc 1010</v>
          </cell>
          <cell r="Y870">
            <v>45008</v>
          </cell>
          <cell r="Z870">
            <v>45012</v>
          </cell>
          <cell r="AA870">
            <v>45291</v>
          </cell>
          <cell r="AB870" t="str">
            <v>MESES</v>
          </cell>
          <cell r="AC870">
            <v>9.3000000000000007</v>
          </cell>
          <cell r="AD870" t="str">
            <v>DIAS</v>
          </cell>
          <cell r="AE870">
            <v>279</v>
          </cell>
          <cell r="AF870" t="str">
            <v>https://community.secop.gov.co/Public/Tendering/OpportunityDetail/Index?noticeUID=CO1.NTC.4208206&amp;isFromPublicArea=True&amp;isModal=False</v>
          </cell>
          <cell r="AG870">
            <v>45008</v>
          </cell>
          <cell r="AH870" t="str">
            <v>1 1. Inversión</v>
          </cell>
          <cell r="AI870" t="str">
            <v>O23011605560000007662</v>
          </cell>
          <cell r="AJ870">
            <v>1026</v>
          </cell>
          <cell r="AK870">
            <v>44942</v>
          </cell>
          <cell r="AL870">
            <v>23196032</v>
          </cell>
          <cell r="AM870">
            <v>985</v>
          </cell>
          <cell r="AN870">
            <v>45009</v>
          </cell>
          <cell r="AO870">
            <v>22407051</v>
          </cell>
          <cell r="AP870" t="str">
            <v>Interno</v>
          </cell>
          <cell r="AQ870" t="str">
            <v>Claudia Marcela Garcia Santos</v>
          </cell>
          <cell r="AR870" t="str">
            <v>Directora de la Dirección de Talento Humano</v>
          </cell>
          <cell r="AS870" t="str">
            <v>Dirección de Talento Humano</v>
          </cell>
          <cell r="AT870"/>
          <cell r="AU870">
            <v>22407051</v>
          </cell>
        </row>
        <row r="871">
          <cell r="A871">
            <v>857</v>
          </cell>
          <cell r="B871">
            <v>857</v>
          </cell>
          <cell r="C871" t="str">
            <v>CD-ARR-870-2023</v>
          </cell>
          <cell r="D871">
            <v>487</v>
          </cell>
          <cell r="E871" t="str">
            <v>SECOPII</v>
          </cell>
          <cell r="F871" t="str">
            <v>Contratos</v>
          </cell>
          <cell r="G871" t="str">
            <v>11 10. Típicos</v>
          </cell>
          <cell r="H871" t="str">
            <v xml:space="preserve">132 132-Arrendamiento de bienes inmuebles </v>
          </cell>
          <cell r="I871" t="str">
            <v>HECTOR JOSE ROZO HERRERA</v>
          </cell>
          <cell r="J871">
            <v>19343758</v>
          </cell>
          <cell r="K871" t="str">
            <v>N/A</v>
          </cell>
          <cell r="L871"/>
          <cell r="M871"/>
          <cell r="N871" t="str">
            <v>3 3. Único Contratista</v>
          </cell>
          <cell r="O871" t="str">
            <v>N/A</v>
          </cell>
          <cell r="P871" t="str">
            <v>N/A</v>
          </cell>
          <cell r="Q871" t="str">
            <v>N/A</v>
          </cell>
          <cell r="R871" t="str">
            <v>N/A</v>
          </cell>
          <cell r="S871" t="str">
            <v>N/A</v>
          </cell>
          <cell r="T871" t="str">
            <v>LAURA MARCELA TAMI LEAL</v>
          </cell>
          <cell r="U871" t="str">
            <v>1 1. Ley 80</v>
          </cell>
          <cell r="V871" t="str">
            <v>5 5. Contratación directa</v>
          </cell>
          <cell r="W871" t="str">
            <v>6 6. Otro</v>
          </cell>
          <cell r="X871" t="str">
            <v>Contratar a título de arrendamiento un bien inmueble para la operación del modelo de atención: Casa de Igualdad de Oportunidades para las mujeres en la localidad de BARRIOS UNIDOS. PC487</v>
          </cell>
          <cell r="Y871">
            <v>45009</v>
          </cell>
          <cell r="Z871">
            <v>45010</v>
          </cell>
          <cell r="AA871">
            <v>45312</v>
          </cell>
          <cell r="AB871" t="str">
            <v>MESES</v>
          </cell>
          <cell r="AC871">
            <v>10.066666666666666</v>
          </cell>
          <cell r="AD871" t="str">
            <v>DIAS</v>
          </cell>
          <cell r="AE871">
            <v>302</v>
          </cell>
          <cell r="AF871" t="str">
            <v>https://community.secop.gov.co/Public/Tendering/OpportunityDetail/Index?noticeUID=CO1.NTC.4195118&amp;isFromPublicArea=True&amp;isModal=False</v>
          </cell>
          <cell r="AG871">
            <v>45008</v>
          </cell>
          <cell r="AH871" t="str">
            <v>1 1. Inversión</v>
          </cell>
          <cell r="AI871" t="str">
            <v>O23011601020000007675</v>
          </cell>
          <cell r="AJ871">
            <v>784</v>
          </cell>
          <cell r="AK871">
            <v>44943</v>
          </cell>
          <cell r="AL871">
            <v>54449991</v>
          </cell>
          <cell r="AM871">
            <v>986</v>
          </cell>
          <cell r="AN871">
            <v>45009</v>
          </cell>
          <cell r="AO871">
            <v>54449991</v>
          </cell>
          <cell r="AP871" t="str">
            <v>Interno</v>
          </cell>
          <cell r="AQ871" t="str">
            <v>Ana Rocío Murcia Gómez</v>
          </cell>
          <cell r="AR871" t="str">
            <v>Directora de Dirección de la Dirección Administrativa y Financiera</v>
          </cell>
          <cell r="AS871" t="str">
            <v>Dirección Administrativa y Financiera</v>
          </cell>
          <cell r="AT871"/>
          <cell r="AU871">
            <v>54449991</v>
          </cell>
        </row>
        <row r="872">
          <cell r="A872">
            <v>858</v>
          </cell>
          <cell r="B872">
            <v>858</v>
          </cell>
          <cell r="C872" t="str">
            <v>CD-PS-842-2023</v>
          </cell>
          <cell r="D872">
            <v>951</v>
          </cell>
          <cell r="E872" t="str">
            <v>SECOPII</v>
          </cell>
          <cell r="F872" t="str">
            <v>Contratos</v>
          </cell>
          <cell r="G872" t="str">
            <v>17 17. Contrato de Prestación de Servicios</v>
          </cell>
          <cell r="H872" t="str">
            <v xml:space="preserve">31 31-Servicios Profesionales </v>
          </cell>
          <cell r="I872" t="str">
            <v>DIANA MARCELA BERMUDEZ CUEVAS</v>
          </cell>
          <cell r="J872">
            <v>53106119</v>
          </cell>
          <cell r="K872">
            <v>31067</v>
          </cell>
          <cell r="L872"/>
          <cell r="M872"/>
          <cell r="N872" t="str">
            <v>3 3. Único Contratista</v>
          </cell>
          <cell r="O872" t="str">
            <v xml:space="preserve">COLOMBIA </v>
          </cell>
          <cell r="P872" t="str">
            <v xml:space="preserve">BOGOTÁ </v>
          </cell>
          <cell r="Q872" t="str">
            <v>BOGOTÁ</v>
          </cell>
          <cell r="R872" t="str">
            <v>ABOGADA
ESPECIALIZACIÓN EN DERECHO CONSTITUCIONAL</v>
          </cell>
          <cell r="S872"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872" t="str">
            <v>LAURA MARCELA TAMI LEAL</v>
          </cell>
          <cell r="U872" t="str">
            <v>1 1. Ley 80</v>
          </cell>
          <cell r="V872" t="str">
            <v>5 5. Contratación directa</v>
          </cell>
          <cell r="W872" t="str">
            <v>6 6. Otro</v>
          </cell>
          <cell r="X872" t="str">
            <v>Prestar los servicios profesionales para brindar atención a mujeres víctimas de violencias en los niveles de orientación y asesoría, en el marco de la implementación de la estrategia de semi presencialidad en escenarios de URI de la Fiscalía General de la Nación. PC 951</v>
          </cell>
          <cell r="Y872">
            <v>45009</v>
          </cell>
          <cell r="Z872">
            <v>45013</v>
          </cell>
          <cell r="AA872">
            <v>45287</v>
          </cell>
          <cell r="AB872" t="str">
            <v>MESES</v>
          </cell>
          <cell r="AC872">
            <v>9.1333333333333329</v>
          </cell>
          <cell r="AD872" t="str">
            <v>DIAS</v>
          </cell>
          <cell r="AE872">
            <v>274</v>
          </cell>
          <cell r="AF872" t="str">
            <v>https://community.secop.gov.co/Public/Tendering/OpportunityDetail/Index?noticeUID=CO1.NTC.4215635&amp;isFromPublicArea=True&amp;isModal=true&amp;asPopupView=true</v>
          </cell>
          <cell r="AG872">
            <v>44992</v>
          </cell>
          <cell r="AH872" t="str">
            <v>1 1. Inversión</v>
          </cell>
          <cell r="AI872" t="str">
            <v>O23011603400000007672</v>
          </cell>
          <cell r="AJ872">
            <v>987</v>
          </cell>
          <cell r="AK872">
            <v>44943</v>
          </cell>
          <cell r="AL872">
            <v>56952000</v>
          </cell>
          <cell r="AM872">
            <v>988</v>
          </cell>
          <cell r="AN872">
            <v>45012</v>
          </cell>
          <cell r="AO872">
            <v>56952000</v>
          </cell>
          <cell r="AP872" t="str">
            <v>Interno</v>
          </cell>
          <cell r="AQ872" t="str">
            <v>Lisa Cristina Gomez Camargo</v>
          </cell>
          <cell r="AR872" t="str">
            <v>Subsecretaria de Fortalecimiento de Capacidades y Oportunidades</v>
          </cell>
          <cell r="AS872" t="str">
            <v>Subsecretaría de Fortalecimiento de Capacidades y Oportunidades</v>
          </cell>
          <cell r="AT872"/>
          <cell r="AU872">
            <v>56952000</v>
          </cell>
        </row>
        <row r="873">
          <cell r="A873">
            <v>859</v>
          </cell>
          <cell r="B873">
            <v>859</v>
          </cell>
          <cell r="C873" t="str">
            <v>CD-PS-873-2023</v>
          </cell>
          <cell r="D873">
            <v>952</v>
          </cell>
          <cell r="E873" t="str">
            <v>SECOPII</v>
          </cell>
          <cell r="F873" t="str">
            <v>Contratos</v>
          </cell>
          <cell r="G873" t="str">
            <v>17 17. Contrato de Prestación de Servicios</v>
          </cell>
          <cell r="H873" t="str">
            <v xml:space="preserve">31 31-Servicios Profesionales </v>
          </cell>
          <cell r="I873" t="str">
            <v>NADIA GABRIELA TRIVIÑO LOPEZ</v>
          </cell>
          <cell r="J873">
            <v>1014222734</v>
          </cell>
          <cell r="K873">
            <v>33402</v>
          </cell>
          <cell r="L873"/>
          <cell r="M873"/>
          <cell r="N873" t="str">
            <v>3 3. Único Contratista</v>
          </cell>
          <cell r="O873" t="str">
            <v xml:space="preserve">COLOMBIA </v>
          </cell>
          <cell r="P873" t="str">
            <v xml:space="preserve">BOGOTÁ </v>
          </cell>
          <cell r="Q873" t="str">
            <v>BOGOTÁ</v>
          </cell>
          <cell r="R873" t="str">
            <v>ABOGADA
ESPECIALISTA EN DERECHO PUBLICO
MAESTRÍA EN DEFENSA DE LOS DERECHOS HUMANOS DEL DERECHO</v>
          </cell>
          <cell r="S873"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873" t="str">
            <v>LAURA MARCELA TAMI LEAL</v>
          </cell>
          <cell r="U873" t="str">
            <v>1 1. Ley 80</v>
          </cell>
          <cell r="V873" t="str">
            <v>5 5. Contratación directa</v>
          </cell>
          <cell r="W873" t="str">
            <v>6 6. Otro</v>
          </cell>
          <cell r="X873" t="str">
            <v>Prestar los servicios profesionales para brindar atención a mujeres víctimas de violencias en los niveles de orientación y asesoría, en el marco de la implementación de la estrategia de semi presencialidad en escenarios de URI de la Fiscalía General de la Nación. PC 952</v>
          </cell>
          <cell r="Y873">
            <v>45009</v>
          </cell>
          <cell r="Z873">
            <v>45013</v>
          </cell>
          <cell r="AA873">
            <v>45287</v>
          </cell>
          <cell r="AB873" t="str">
            <v>MESES</v>
          </cell>
          <cell r="AC873">
            <v>9.1333333333333329</v>
          </cell>
          <cell r="AD873" t="str">
            <v>DIAS</v>
          </cell>
          <cell r="AE873">
            <v>274</v>
          </cell>
          <cell r="AF873" t="str">
            <v>https://community.secop.gov.co/Public/Tendering/OpportunityDetail/Index?noticeUID=CO1.NTC.4215697&amp;isFromPublicArea=True&amp;isModal=true&amp;asPopupView=true</v>
          </cell>
          <cell r="AG873">
            <v>45009</v>
          </cell>
          <cell r="AH873" t="str">
            <v>1 1. Inversión</v>
          </cell>
          <cell r="AI873" t="str">
            <v>O23011603400000007672</v>
          </cell>
          <cell r="AJ873">
            <v>988</v>
          </cell>
          <cell r="AK873">
            <v>44943</v>
          </cell>
          <cell r="AL873">
            <v>56952000</v>
          </cell>
          <cell r="AM873">
            <v>987</v>
          </cell>
          <cell r="AN873">
            <v>45012</v>
          </cell>
          <cell r="AO873">
            <v>56952000</v>
          </cell>
          <cell r="AP873" t="str">
            <v>Interno</v>
          </cell>
          <cell r="AQ873" t="str">
            <v>Lisa Cristina Gomez Camargo</v>
          </cell>
          <cell r="AR873" t="str">
            <v>Subsecretaria de Fortalecimiento de Capacidades y Oportunidades</v>
          </cell>
          <cell r="AS873" t="str">
            <v>Subsecretaría de Fortalecimiento de Capacidades y Oportunidades</v>
          </cell>
          <cell r="AT873"/>
          <cell r="AU873">
            <v>56952000</v>
          </cell>
        </row>
        <row r="874">
          <cell r="A874">
            <v>860</v>
          </cell>
          <cell r="B874">
            <v>860</v>
          </cell>
          <cell r="C874" t="str">
            <v xml:space="preserve">CD-PS-874-2023 </v>
          </cell>
          <cell r="D874">
            <v>306</v>
          </cell>
          <cell r="E874" t="str">
            <v>SECOPII</v>
          </cell>
          <cell r="F874" t="str">
            <v>Contratos</v>
          </cell>
          <cell r="G874" t="str">
            <v>17 17. Contrato de Prestación de Servicios</v>
          </cell>
          <cell r="H874" t="str">
            <v xml:space="preserve">31 31-Servicios Profesionales </v>
          </cell>
          <cell r="I874" t="str">
            <v>ADIELA ISABEL MENESES MANZANO</v>
          </cell>
          <cell r="J874">
            <v>1091676518</v>
          </cell>
          <cell r="K874">
            <v>35216</v>
          </cell>
          <cell r="L874"/>
          <cell r="M874"/>
          <cell r="N874" t="str">
            <v>3 3. Único Contratista</v>
          </cell>
          <cell r="O874" t="str">
            <v xml:space="preserve">COLOMBIA </v>
          </cell>
          <cell r="P874" t="str">
            <v xml:space="preserve">BOGOTÁ </v>
          </cell>
          <cell r="Q874" t="str">
            <v>BOGOTÁ</v>
          </cell>
          <cell r="R874" t="str">
            <v xml:space="preserve">ABOGADA
ESPECIALISTA EN DERECHO ADMINISTRATIVO
</v>
          </cell>
          <cell r="S874"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74" t="str">
            <v>LAURA MARCELA TAMI LEAL</v>
          </cell>
          <cell r="U874" t="str">
            <v>1 1. Ley 80</v>
          </cell>
          <cell r="V874" t="str">
            <v>5 5. Contratación directa</v>
          </cell>
          <cell r="W874" t="str">
            <v>6 6. Otro</v>
          </cell>
          <cell r="X874"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306</v>
          </cell>
          <cell r="Y874">
            <v>45014</v>
          </cell>
          <cell r="Z874">
            <v>45019</v>
          </cell>
          <cell r="AA874">
            <v>45291</v>
          </cell>
          <cell r="AB874" t="str">
            <v>MESES</v>
          </cell>
          <cell r="AC874">
            <v>9.0666666666666664</v>
          </cell>
          <cell r="AD874" t="str">
            <v>DIAS</v>
          </cell>
          <cell r="AE874">
            <v>272</v>
          </cell>
          <cell r="AF874" t="str">
            <v>https://community.secop.gov.co/Public/Tendering/OpportunityDetail/Index?noticeUID=CO1.NTC.4235462&amp;isFromPublicArea=True&amp;isModal=False</v>
          </cell>
          <cell r="AG874">
            <v>45014</v>
          </cell>
          <cell r="AH874" t="str">
            <v>1 1. Inversión</v>
          </cell>
          <cell r="AI874" t="str">
            <v>O23011603400000007734</v>
          </cell>
          <cell r="AJ874">
            <v>243</v>
          </cell>
          <cell r="AK874">
            <v>44943</v>
          </cell>
          <cell r="AL874">
            <v>49410000</v>
          </cell>
          <cell r="AM874">
            <v>989</v>
          </cell>
          <cell r="AN874">
            <v>45014</v>
          </cell>
          <cell r="AO874">
            <v>46116000</v>
          </cell>
          <cell r="AP874" t="str">
            <v>Interno</v>
          </cell>
          <cell r="AQ874" t="str">
            <v>Alexandra Quintero Benavides</v>
          </cell>
          <cell r="AR874" t="str">
            <v>Directora de Dirección de la Eliminación de Violencias contra las Mujeres y Acceso a la Justicia</v>
          </cell>
          <cell r="AS874" t="str">
            <v>Dirección de la Eliminación de Violencias contra las Mujeres y Acceso a la Justicia</v>
          </cell>
          <cell r="AT874"/>
          <cell r="AU874">
            <v>46116000</v>
          </cell>
        </row>
        <row r="875">
          <cell r="A875">
            <v>861</v>
          </cell>
          <cell r="B875">
            <v>861</v>
          </cell>
          <cell r="C875" t="str">
            <v xml:space="preserve">CD-PS-875-2023 </v>
          </cell>
          <cell r="D875">
            <v>314</v>
          </cell>
          <cell r="E875" t="str">
            <v>SECOPII</v>
          </cell>
          <cell r="F875" t="str">
            <v>Contratos</v>
          </cell>
          <cell r="G875" t="str">
            <v>17 17. Contrato de Prestación de Servicios</v>
          </cell>
          <cell r="H875" t="str">
            <v xml:space="preserve">31 31-Servicios Profesionales </v>
          </cell>
          <cell r="I875" t="str">
            <v>LINA MARIA CORTES MUÑOZ</v>
          </cell>
          <cell r="J875">
            <v>1144077082</v>
          </cell>
          <cell r="K875">
            <v>34723</v>
          </cell>
          <cell r="L875"/>
          <cell r="M875"/>
          <cell r="N875" t="str">
            <v>3 3. Único Contratista</v>
          </cell>
          <cell r="O875" t="str">
            <v xml:space="preserve">COLOMBIA </v>
          </cell>
          <cell r="P875" t="str">
            <v>Valle del Cauca</v>
          </cell>
          <cell r="Q875" t="str">
            <v>CALI</v>
          </cell>
          <cell r="R875" t="str">
            <v>ABOGADA</v>
          </cell>
          <cell r="S875" t="str">
            <v>➢ 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75" t="str">
            <v>LAURA MARCELA TAMI LEAL</v>
          </cell>
          <cell r="U875" t="str">
            <v>1 1. Ley 80</v>
          </cell>
          <cell r="V875" t="str">
            <v>5 5. Contratación directa</v>
          </cell>
          <cell r="W875" t="str">
            <v>6 6. Otro</v>
          </cell>
          <cell r="X875"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314</v>
          </cell>
          <cell r="Y875">
            <v>45014</v>
          </cell>
          <cell r="Z875">
            <v>45019</v>
          </cell>
          <cell r="AA875">
            <v>45291</v>
          </cell>
          <cell r="AB875" t="str">
            <v>MESES</v>
          </cell>
          <cell r="AC875">
            <v>9.0666666666666664</v>
          </cell>
          <cell r="AD875" t="str">
            <v>DIAS</v>
          </cell>
          <cell r="AE875">
            <v>272</v>
          </cell>
          <cell r="AF875" t="str">
            <v>https://community.secop.gov.co/Public/Tendering/OpportunityDetail/Index?noticeUID=CO1.NTC.4235944&amp;isFromPublicArea=True&amp;isModal=False</v>
          </cell>
          <cell r="AG875">
            <v>45014</v>
          </cell>
          <cell r="AH875" t="str">
            <v>1 1. Inversión</v>
          </cell>
          <cell r="AI875" t="str">
            <v>O23011603400000007734</v>
          </cell>
          <cell r="AJ875">
            <v>257</v>
          </cell>
          <cell r="AK875">
            <v>44944</v>
          </cell>
          <cell r="AL875">
            <v>49410000</v>
          </cell>
          <cell r="AM875">
            <v>997</v>
          </cell>
          <cell r="AN875">
            <v>45015</v>
          </cell>
          <cell r="AO875">
            <v>46116000</v>
          </cell>
          <cell r="AP875" t="str">
            <v>Interno</v>
          </cell>
          <cell r="AQ875" t="str">
            <v>Alexandra Quintero Benavides</v>
          </cell>
          <cell r="AR875" t="str">
            <v>Directora de Dirección de la Eliminación de Violencias contra las Mujeres y Acceso a la Justicia</v>
          </cell>
          <cell r="AS875" t="str">
            <v>Dirección de la Eliminación de Violencias contra las Mujeres y Acceso a la Justicia</v>
          </cell>
          <cell r="AT875"/>
          <cell r="AU875">
            <v>46116000</v>
          </cell>
        </row>
        <row r="876">
          <cell r="A876">
            <v>862</v>
          </cell>
          <cell r="B876">
            <v>862</v>
          </cell>
          <cell r="C876" t="str">
            <v xml:space="preserve">CD-PS-876-2023 </v>
          </cell>
          <cell r="D876">
            <v>1009</v>
          </cell>
          <cell r="E876" t="str">
            <v>SECOPII</v>
          </cell>
          <cell r="F876" t="str">
            <v>Contratos</v>
          </cell>
          <cell r="G876" t="str">
            <v>17 17. Contrato de Prestación de Servicios</v>
          </cell>
          <cell r="H876" t="str">
            <v xml:space="preserve">33 33-Servicios Apoyo a la Gestion de la Entidad (servicios administrativos) </v>
          </cell>
          <cell r="I876" t="str">
            <v>SERGIO DAVID LOAIZA AVILA</v>
          </cell>
          <cell r="J876">
            <v>1015449779</v>
          </cell>
          <cell r="K876">
            <v>34638</v>
          </cell>
          <cell r="L876"/>
          <cell r="M876"/>
          <cell r="N876" t="str">
            <v>3 3. Único Contratista</v>
          </cell>
          <cell r="O876" t="str">
            <v xml:space="preserve">COLOMBIA </v>
          </cell>
          <cell r="P876" t="str">
            <v xml:space="preserve">BOGOTÁ </v>
          </cell>
          <cell r="Q876" t="str">
            <v>BOGOTÁ</v>
          </cell>
          <cell r="R876" t="str">
            <v>TECNOLOGÍA EN GESTIÓN ADMINISTRATIVA</v>
          </cell>
          <cell r="S876" t="str">
            <v>Título de Formación Tecnológica o Título de Formación Técnica Profesionalen carreras de los núcleos básicos del conocimiento - NBC de: Bibliotecología, Ciencias Sociales y Humanas y afines o Comunicación Social, Periodismo y Afines o Derecho y afines
Un (1) mes de experiencia laboral
Aplica según
Resolución No. 0012
del 12 de enero de
2017</v>
          </cell>
          <cell r="T876" t="str">
            <v>LAURA MARCELA TAMI LEAL</v>
          </cell>
          <cell r="U876" t="str">
            <v>1 1. Ley 80</v>
          </cell>
          <cell r="V876" t="str">
            <v>5 5. Contratación directa</v>
          </cell>
          <cell r="W876" t="str">
            <v>6 6. Otro</v>
          </cell>
          <cell r="X876" t="str">
            <v>Prestación de servicios para apoyar los procesos de intervención archivística de conformidad con los procedimientos establecidos en el marco del cumplimiento del Programa de Gestión Documental de la entidad en la Dirección Administrativa y Financiera. PC 1009</v>
          </cell>
          <cell r="Y876">
            <v>45014</v>
          </cell>
          <cell r="Z876">
            <v>45019</v>
          </cell>
          <cell r="AA876">
            <v>45289</v>
          </cell>
          <cell r="AB876" t="str">
            <v>MESES</v>
          </cell>
          <cell r="AC876">
            <v>9</v>
          </cell>
          <cell r="AD876" t="str">
            <v>DIAS</v>
          </cell>
          <cell r="AE876">
            <v>270</v>
          </cell>
          <cell r="AF876" t="str">
            <v>https://community.secop.gov.co/Public/Tendering/OpportunityDetail/Index?noticeUID=CO1.NTC.4236155&amp;isFromPublicArea=True&amp;isModal=False</v>
          </cell>
          <cell r="AG876">
            <v>45014</v>
          </cell>
          <cell r="AH876" t="str">
            <v>1 1. Inversión</v>
          </cell>
          <cell r="AI876" t="str">
            <v>O23011605560000007662</v>
          </cell>
          <cell r="AJ876">
            <v>1028</v>
          </cell>
          <cell r="AK876">
            <v>44944</v>
          </cell>
          <cell r="AL876">
            <v>24000000</v>
          </cell>
          <cell r="AM876">
            <v>999</v>
          </cell>
          <cell r="AN876">
            <v>45015</v>
          </cell>
          <cell r="AO876">
            <v>24000000</v>
          </cell>
          <cell r="AP876" t="str">
            <v>Interno</v>
          </cell>
          <cell r="AQ876" t="str">
            <v>Ana Rocío Murcia Gómez</v>
          </cell>
          <cell r="AR876" t="str">
            <v>Directora de Dirección de la Dirección Administrativa y Financiera</v>
          </cell>
          <cell r="AS876" t="str">
            <v>Dirección Administrativa y Financiera</v>
          </cell>
          <cell r="AT876"/>
          <cell r="AU876">
            <v>24000000</v>
          </cell>
        </row>
        <row r="877">
          <cell r="A877">
            <v>863</v>
          </cell>
          <cell r="B877">
            <v>863</v>
          </cell>
          <cell r="C877" t="str">
            <v xml:space="preserve">CD-PS-877-2023 </v>
          </cell>
          <cell r="D877">
            <v>574</v>
          </cell>
          <cell r="E877" t="str">
            <v>SECOPII</v>
          </cell>
          <cell r="F877" t="str">
            <v>Contratos</v>
          </cell>
          <cell r="G877" t="str">
            <v>17 17. Contrato de Prestación de Servicios</v>
          </cell>
          <cell r="H877" t="str">
            <v xml:space="preserve">31 31-Servicios Profesionales </v>
          </cell>
          <cell r="I877" t="str">
            <v>MARCELA  LONDOÑO RUIZ</v>
          </cell>
          <cell r="J877">
            <v>30399541</v>
          </cell>
          <cell r="K877">
            <v>28773</v>
          </cell>
          <cell r="L877"/>
          <cell r="M877"/>
          <cell r="N877" t="str">
            <v>3 3. Único Contratista</v>
          </cell>
          <cell r="O877" t="str">
            <v xml:space="preserve">COLOMBIA </v>
          </cell>
          <cell r="P877" t="str">
            <v>CALDAS</v>
          </cell>
          <cell r="Q877" t="str">
            <v>MANIZALES</v>
          </cell>
          <cell r="R877" t="str">
            <v xml:space="preserve">PSICOLOGÍA
DESARROLLO FAMILIAR
ESPECIALISTA EN GERENCIA DE SERVICIOS SOCIALES
ESPECIALISTA EN PSICOTERAPIA SISTEMICA
MAESTRIA EN PSICOLOGÍA CLINICA Y DE FAMILA
</v>
          </cell>
          <cell r="S877" t="str">
            <v>TP y 25- 33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877" t="str">
            <v>LAURA MARCELA TAMI LEAL</v>
          </cell>
          <cell r="U877" t="str">
            <v>1 1. Ley 80</v>
          </cell>
          <cell r="V877" t="str">
            <v>5 5. Contratación directa</v>
          </cell>
          <cell r="W877" t="str">
            <v>6 6. Otro</v>
          </cell>
          <cell r="X877" t="str">
            <v>Prestar servicios profesionales para gestionar la consolidación de la Estrategia Territorial de las manzanas del cuidado a través de la articulación interinstitucional del Sistema Distrital de Cuidado. PC574</v>
          </cell>
          <cell r="Y877">
            <v>45014</v>
          </cell>
          <cell r="Z877">
            <v>45019</v>
          </cell>
          <cell r="AA877">
            <v>45201</v>
          </cell>
          <cell r="AB877" t="str">
            <v>MESES</v>
          </cell>
          <cell r="AC877">
            <v>6.0666666666666664</v>
          </cell>
          <cell r="AD877" t="str">
            <v>DIAS</v>
          </cell>
          <cell r="AE877">
            <v>182</v>
          </cell>
          <cell r="AF877" t="str">
            <v>https://community.secop.gov.co/Public/Tendering/OpportunityDetail/Index?noticeUID=CO1.NTC.4236155&amp;isFromPublicArea=True&amp;isModal=False</v>
          </cell>
          <cell r="AG877">
            <v>45014</v>
          </cell>
          <cell r="AH877" t="str">
            <v>1 1. Inversión</v>
          </cell>
          <cell r="AI877" t="str">
            <v>O23011601060000007718</v>
          </cell>
          <cell r="AJ877">
            <v>606</v>
          </cell>
          <cell r="AK877">
            <v>44944</v>
          </cell>
          <cell r="AL877">
            <v>30900000</v>
          </cell>
          <cell r="AM877">
            <v>998</v>
          </cell>
          <cell r="AN877">
            <v>45015</v>
          </cell>
          <cell r="AO877">
            <v>30900000</v>
          </cell>
          <cell r="AP877" t="str">
            <v>Interno</v>
          </cell>
          <cell r="AQ877" t="str">
            <v xml:space="preserve">LUZ ANGELA RAMIREZ SALGADO </v>
          </cell>
          <cell r="AR877" t="str">
            <v>Directora del sistema del cuidado €</v>
          </cell>
          <cell r="AS877" t="str">
            <v>Dirección del Sistema de Cuidado</v>
          </cell>
          <cell r="AT877" t="str">
            <v>cambio de supervisor</v>
          </cell>
          <cell r="AU877">
            <v>30900000</v>
          </cell>
        </row>
        <row r="878">
          <cell r="A878">
            <v>864</v>
          </cell>
          <cell r="B878">
            <v>864</v>
          </cell>
          <cell r="C878" t="str">
            <v xml:space="preserve">ANULADO </v>
          </cell>
          <cell r="D878"/>
          <cell r="E878"/>
          <cell r="F878"/>
          <cell r="G878"/>
          <cell r="H878"/>
          <cell r="I878"/>
          <cell r="J878"/>
          <cell r="K878"/>
          <cell r="L878"/>
          <cell r="M878"/>
          <cell r="N878"/>
          <cell r="O878"/>
          <cell r="P878"/>
          <cell r="Q878"/>
          <cell r="R878"/>
          <cell r="S878"/>
          <cell r="T878"/>
          <cell r="U878"/>
          <cell r="V878"/>
          <cell r="W878"/>
          <cell r="X878"/>
          <cell r="Y878"/>
          <cell r="Z878"/>
          <cell r="AA878"/>
          <cell r="AB878"/>
          <cell r="AC878"/>
          <cell r="AD878"/>
          <cell r="AE878">
            <v>0</v>
          </cell>
          <cell r="AF878"/>
          <cell r="AG878"/>
          <cell r="AH878"/>
          <cell r="AI878">
            <v>0</v>
          </cell>
          <cell r="AJ878"/>
          <cell r="AK878"/>
          <cell r="AL878"/>
          <cell r="AM878"/>
          <cell r="AN878"/>
          <cell r="AO878"/>
          <cell r="AP878" t="str">
            <v>Interno</v>
          </cell>
          <cell r="AQ878"/>
          <cell r="AR878"/>
          <cell r="AS878"/>
          <cell r="AT878"/>
          <cell r="AU878"/>
        </row>
        <row r="879">
          <cell r="A879">
            <v>865</v>
          </cell>
          <cell r="B879">
            <v>865</v>
          </cell>
          <cell r="C879" t="str">
            <v xml:space="preserve">CD-PS-879-2023 </v>
          </cell>
          <cell r="D879">
            <v>88</v>
          </cell>
          <cell r="E879" t="str">
            <v>SECOPII</v>
          </cell>
          <cell r="F879" t="str">
            <v>Contratos</v>
          </cell>
          <cell r="G879" t="str">
            <v>17 17. Contrato de Prestación de Servicios</v>
          </cell>
          <cell r="H879" t="str">
            <v xml:space="preserve">31 31-Servicios Profesionales </v>
          </cell>
          <cell r="I879" t="str">
            <v>ANGIE GERALDIN LOZANO VARGAS</v>
          </cell>
          <cell r="J879">
            <v>1033800543</v>
          </cell>
          <cell r="K879">
            <v>35691</v>
          </cell>
          <cell r="L879"/>
          <cell r="M879"/>
          <cell r="N879" t="str">
            <v>3 3. Único Contratista</v>
          </cell>
          <cell r="O879" t="str">
            <v xml:space="preserve">COLOMBIA </v>
          </cell>
          <cell r="P879" t="str">
            <v xml:space="preserve">BOGOTÁ </v>
          </cell>
          <cell r="Q879" t="str">
            <v>BOGOTÁ</v>
          </cell>
          <cell r="R879" t="str">
            <v>TRABAJO SOCIAL
ESPECIALISTA EN CIENCIAS CRIMONOLOGÍCAS Y PENALES</v>
          </cell>
          <cell r="S879" t="str">
            <v>TP y 18-24 ME
Requisitos académicos. Título de
formación profesional en las
disciplinas académicas del núcleo
básico del conocimiento - NBC de:
Trabajo Social y/o Psicología y
Afines.
Requisitos de experiencia.
Dieciocho (18) meses de
experiencia profesional, y/o
su equivalencia, contenida
en el artículo cuarto de la
Resolución 0012 del 12 de
enero de 2017
En caso de requerirse, se aplicarán
las equivalencias contenidas en el
artículo cuarto de la Resolución
012 del 12 de enero de 2017.</v>
          </cell>
          <cell r="T879" t="str">
            <v>LAURA MARCELA TAMI LEAL</v>
          </cell>
          <cell r="U879" t="str">
            <v>1 1. Ley 80</v>
          </cell>
          <cell r="V879" t="str">
            <v>5 5. Contratación directa</v>
          </cell>
          <cell r="W879" t="str">
            <v>6 6. Otro</v>
          </cell>
          <cell r="X879" t="str">
            <v>Prestarlos servicios profesionales para brindar apoyo en el seguimiento de las acciones adelantadas por la líder del equipo, en el marco de la implementación de la estrategia de atención semipresencial en las Unidades de Reacción Inmediata de la Fiscalía General de la Nación. PC 88</v>
          </cell>
          <cell r="Y879">
            <v>45014</v>
          </cell>
          <cell r="Z879">
            <v>45015</v>
          </cell>
          <cell r="AA879">
            <v>45289</v>
          </cell>
          <cell r="AB879" t="str">
            <v>MESES</v>
          </cell>
          <cell r="AC879">
            <v>9.1333333333333329</v>
          </cell>
          <cell r="AD879" t="str">
            <v>DIAS</v>
          </cell>
          <cell r="AE879">
            <v>274</v>
          </cell>
          <cell r="AF879" t="str">
            <v>https://community.secop.gov.co/Public/Tendering/OpportunityDetail/Index?noticeUID=CO1.NTC.4237790&amp;isFromPublicArea=True&amp;isModal=true&amp;asPopupView=true</v>
          </cell>
          <cell r="AG879">
            <v>45014</v>
          </cell>
          <cell r="AH879" t="str">
            <v>1 1. Inversión</v>
          </cell>
          <cell r="AI879" t="str">
            <v>O23011603400000007672</v>
          </cell>
          <cell r="AJ879">
            <v>1032</v>
          </cell>
          <cell r="AK879">
            <v>44944</v>
          </cell>
          <cell r="AL879">
            <v>40500000</v>
          </cell>
          <cell r="AM879">
            <v>1000</v>
          </cell>
          <cell r="AN879">
            <v>45015</v>
          </cell>
          <cell r="AO879">
            <v>40500000</v>
          </cell>
          <cell r="AP879" t="str">
            <v>Interno</v>
          </cell>
          <cell r="AQ879" t="str">
            <v>Lisa Cristina Gomez Camargo</v>
          </cell>
          <cell r="AR879" t="str">
            <v>Subsecretaria de Fortalecimiento de Capacidades y Oportunidades</v>
          </cell>
          <cell r="AS879" t="str">
            <v>Subsecretaría de Fortalecimiento de Capacidades y Oportunidades</v>
          </cell>
          <cell r="AT879"/>
          <cell r="AU879">
            <v>40500000</v>
          </cell>
        </row>
        <row r="880">
          <cell r="A880">
            <v>866</v>
          </cell>
          <cell r="B880">
            <v>866</v>
          </cell>
          <cell r="C880" t="str">
            <v xml:space="preserve">CD-PS-880-2023 </v>
          </cell>
          <cell r="D880">
            <v>964</v>
          </cell>
          <cell r="E880" t="str">
            <v>SECOPII</v>
          </cell>
          <cell r="F880" t="str">
            <v>Contratos</v>
          </cell>
          <cell r="G880" t="str">
            <v>17 17. Contrato de Prestación de Servicios</v>
          </cell>
          <cell r="H880" t="str">
            <v xml:space="preserve">31 31-Servicios Profesionales </v>
          </cell>
          <cell r="I880" t="str">
            <v>ANA PAULA CASTRO CASTRO</v>
          </cell>
          <cell r="J880">
            <v>30397441</v>
          </cell>
          <cell r="K880">
            <v>28650</v>
          </cell>
          <cell r="L880"/>
          <cell r="M880"/>
          <cell r="N880" t="str">
            <v>3 3. Único Contratista</v>
          </cell>
          <cell r="O880" t="str">
            <v xml:space="preserve">COLOMBIA </v>
          </cell>
          <cell r="P880" t="str">
            <v xml:space="preserve">BOGOTÁ </v>
          </cell>
          <cell r="Q880" t="str">
            <v>BOGOTÁ</v>
          </cell>
          <cell r="R880" t="str">
            <v>ABOGADA
ESPECIALISTA EN DERECHO ADMINISTRATIVO 
ESPECIALISTA EN DEMOGRAFIA Y REGIMEN ELECTORAL</v>
          </cell>
          <cell r="S880" t="str">
            <v>Académicos: Título Profesional en los siguientes núcleos básicos del conocimiento (NBC) de: Educación; Antropología, Sociología, Trabajo Social y Afines; Administración,Ciencia Política, Relaciones Internacionales; Comunicación Social, Periodismo y Afines;
Título de especialización en: Áreas afines
Mínimo diecisiete (17) meses de experiencia profesional
De ser necesario se aplicará la equivalencia contenida en el artículo cuarto de la Resolución No. 0012 de 12 de enero</v>
          </cell>
          <cell r="T880" t="str">
            <v>LAURA MARCELA TAMI LEAL</v>
          </cell>
          <cell r="U880" t="str">
            <v>1 1. Ley 80</v>
          </cell>
          <cell r="V880" t="str">
            <v>5 5. Contratación directa</v>
          </cell>
          <cell r="W880" t="str">
            <v>6 6. Otro</v>
          </cell>
          <cell r="X880" t="str">
            <v>Prestar servicios profesionales a la Dirección de Territorialización de Derechos y Participación para apoyar la implementación y seguimiento de acciones encaminadas al fortalecimiento de las capacidades de las mujeres y su accionar en las diferentes instancias de participación y representación política en la ciudad. pc 964</v>
          </cell>
          <cell r="Y880">
            <v>45015</v>
          </cell>
          <cell r="Z880">
            <v>45026</v>
          </cell>
          <cell r="AA880">
            <v>45291</v>
          </cell>
          <cell r="AB880" t="str">
            <v>MESES</v>
          </cell>
          <cell r="AC880">
            <v>8.8333333333333339</v>
          </cell>
          <cell r="AD880" t="str">
            <v>DIAS</v>
          </cell>
          <cell r="AE880">
            <v>265</v>
          </cell>
          <cell r="AF880" t="str">
            <v>https://community.secop.gov.co/Public/Tendering/OpportunityDetail/Index?noticeUID=CO1.NTC.4236155&amp;isFromPublicArea=True&amp;isModal=False</v>
          </cell>
          <cell r="AG880">
            <v>45015</v>
          </cell>
          <cell r="AH880" t="str">
            <v>1 1. Inversión</v>
          </cell>
          <cell r="AI880" t="str">
            <v>O23011605510000007676</v>
          </cell>
          <cell r="AJ880">
            <v>469</v>
          </cell>
          <cell r="AK880">
            <v>44944</v>
          </cell>
          <cell r="AL880">
            <v>72400000</v>
          </cell>
          <cell r="AM880">
            <v>1004</v>
          </cell>
          <cell r="AN880">
            <v>45016</v>
          </cell>
          <cell r="AO880">
            <v>65160000</v>
          </cell>
          <cell r="AP880" t="str">
            <v>Interno</v>
          </cell>
          <cell r="AQ880" t="str">
            <v>Marcela Enciso Gaitan</v>
          </cell>
          <cell r="AR880" t="str">
            <v>Directora de la Dirección de Territorialización de Derechos y Participación</v>
          </cell>
          <cell r="AS880" t="str">
            <v>Dirección de Territorialización de Derechos y Participación</v>
          </cell>
          <cell r="AT880"/>
          <cell r="AU880">
            <v>65160000</v>
          </cell>
        </row>
        <row r="881">
          <cell r="A881">
            <v>867</v>
          </cell>
          <cell r="B881">
            <v>867</v>
          </cell>
          <cell r="C881" t="str">
            <v xml:space="preserve">CD-PS-881-2023 </v>
          </cell>
          <cell r="D881">
            <v>308</v>
          </cell>
          <cell r="E881" t="str">
            <v>SECOPII</v>
          </cell>
          <cell r="F881" t="str">
            <v>Contratos</v>
          </cell>
          <cell r="G881" t="str">
            <v>17 17. Contrato de Prestación de Servicios</v>
          </cell>
          <cell r="H881" t="str">
            <v xml:space="preserve">31 31-Servicios Profesionales </v>
          </cell>
          <cell r="I881" t="str">
            <v>JULIETA  OLARTE ESPITIA</v>
          </cell>
          <cell r="J881">
            <v>1020824479</v>
          </cell>
          <cell r="K881">
            <v>35527</v>
          </cell>
          <cell r="L881"/>
          <cell r="M881"/>
          <cell r="N881" t="str">
            <v>3 3. Único Contratista</v>
          </cell>
          <cell r="O881" t="str">
            <v xml:space="preserve">COLOMBIA </v>
          </cell>
          <cell r="P881" t="str">
            <v xml:space="preserve">BOGOTÁ </v>
          </cell>
          <cell r="Q881" t="str">
            <v>BOGOTÁ</v>
          </cell>
          <cell r="R881" t="str">
            <v>ABOGADA</v>
          </cell>
          <cell r="S881"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1" t="str">
            <v>LAURA MARCELA TAMI LEAL</v>
          </cell>
          <cell r="U881" t="str">
            <v>1 1. Ley 80</v>
          </cell>
          <cell r="V881" t="str">
            <v>5 5. Contratación directa</v>
          </cell>
          <cell r="W881" t="str">
            <v>6 6. Otro</v>
          </cell>
          <cell r="X881"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308</v>
          </cell>
          <cell r="Y881">
            <v>45015</v>
          </cell>
          <cell r="Z881">
            <v>45020</v>
          </cell>
          <cell r="AA881">
            <v>45291</v>
          </cell>
          <cell r="AB881" t="str">
            <v>MESES</v>
          </cell>
          <cell r="AC881">
            <v>9.0333333333333332</v>
          </cell>
          <cell r="AD881" t="str">
            <v>DIAS</v>
          </cell>
          <cell r="AE881">
            <v>271</v>
          </cell>
          <cell r="AF881" t="str">
            <v>https://community.secop.gov.co/Public/Tendering/OpportunityDetail/Index?noticeUID=CO1.NTC.4240640&amp;isFromPublicArea=True&amp;isModal=False</v>
          </cell>
          <cell r="AG881">
            <v>45015</v>
          </cell>
          <cell r="AH881" t="str">
            <v>1 1. Inversión</v>
          </cell>
          <cell r="AI881" t="str">
            <v>O23011603400000007734</v>
          </cell>
          <cell r="AJ881">
            <v>247</v>
          </cell>
          <cell r="AK881">
            <v>44944</v>
          </cell>
          <cell r="AL881">
            <v>49410000</v>
          </cell>
          <cell r="AM881">
            <v>1005</v>
          </cell>
          <cell r="AN881">
            <v>45016</v>
          </cell>
          <cell r="AO881">
            <v>46116000</v>
          </cell>
          <cell r="AP881" t="str">
            <v>Interno</v>
          </cell>
          <cell r="AQ881" t="str">
            <v>Alexandra Quintero Benavides</v>
          </cell>
          <cell r="AR881" t="str">
            <v>Directora de Dirección de la Eliminación de Violencias contra las Mujeres y Acceso a la Justicia</v>
          </cell>
          <cell r="AS881" t="str">
            <v>Dirección de la Eliminación de Violencias contra las Mujeres y Acceso a la Justicia</v>
          </cell>
          <cell r="AT881"/>
          <cell r="AU881">
            <v>46116000</v>
          </cell>
        </row>
        <row r="882">
          <cell r="A882">
            <v>868</v>
          </cell>
          <cell r="B882">
            <v>868</v>
          </cell>
          <cell r="C882" t="str">
            <v>SDMUJER-MC-001-2023</v>
          </cell>
          <cell r="D882">
            <v>974</v>
          </cell>
          <cell r="E882" t="str">
            <v>SECOPII</v>
          </cell>
          <cell r="F882" t="str">
            <v>Contratos</v>
          </cell>
          <cell r="G882" t="str">
            <v>11 10. Típicos</v>
          </cell>
          <cell r="H882" t="str">
            <v xml:space="preserve">49 49-Otros Servicios </v>
          </cell>
          <cell r="I882" t="str">
            <v>CENTRO CAR 19 LIMITADA</v>
          </cell>
          <cell r="J882">
            <v>800250589</v>
          </cell>
          <cell r="K882" t="str">
            <v>N/A</v>
          </cell>
          <cell r="L882" t="str">
            <v>FABIO VINICIO TAMAYO TAMAYO</v>
          </cell>
          <cell r="M882">
            <v>19085376</v>
          </cell>
          <cell r="N882" t="str">
            <v>3 3. Único Contratista</v>
          </cell>
          <cell r="O882" t="str">
            <v>N/A</v>
          </cell>
          <cell r="P882" t="str">
            <v>N/A</v>
          </cell>
          <cell r="Q882" t="str">
            <v>N/A</v>
          </cell>
          <cell r="R882" t="str">
            <v>N/A</v>
          </cell>
          <cell r="S882" t="str">
            <v>N/A</v>
          </cell>
          <cell r="T882" t="str">
            <v>LAURA MARCELA TAMI LEAL</v>
          </cell>
          <cell r="U882" t="str">
            <v>1 1. Ley 80</v>
          </cell>
          <cell r="V882" t="str">
            <v>4 Mínima cuantía</v>
          </cell>
          <cell r="W882" t="str">
            <v>30 Porcentaje Mínima Cuantía (4)</v>
          </cell>
          <cell r="X882" t="str">
            <v>Contratar el servicio de mantenimiento preventivo y correctivo para los vehículos, que hacen parte del parque automotor de la Secretaría Distrital de la Mujer, incluido el suministro de repuestos originales nuevos, lubricantes y mano de obra. pc 974</v>
          </cell>
          <cell r="Y882">
            <v>45015</v>
          </cell>
          <cell r="Z882">
            <v>45029</v>
          </cell>
          <cell r="AA882">
            <v>45394</v>
          </cell>
          <cell r="AB882" t="str">
            <v>MESES</v>
          </cell>
          <cell r="AC882">
            <v>12.166666666666666</v>
          </cell>
          <cell r="AD882" t="str">
            <v>DIAS</v>
          </cell>
          <cell r="AE882">
            <v>365</v>
          </cell>
          <cell r="AF882" t="str">
            <v>https://community.secop.gov.co/Public/Tendering/OpportunityDetail/Index?noticeUID=CO1.NTC.4139364&amp;isFromPublicArea=True&amp;isModal=False</v>
          </cell>
          <cell r="AG882">
            <v>44993</v>
          </cell>
          <cell r="AH882" t="str">
            <v>2 2. Funcionamiento</v>
          </cell>
          <cell r="AI882" t="str">
            <v>O2120202008078714102</v>
          </cell>
          <cell r="AJ882">
            <v>1021</v>
          </cell>
          <cell r="AK882">
            <v>44944</v>
          </cell>
          <cell r="AL882">
            <v>32000000</v>
          </cell>
          <cell r="AM882">
            <v>1007</v>
          </cell>
          <cell r="AN882">
            <v>45016</v>
          </cell>
          <cell r="AO882">
            <v>32000000</v>
          </cell>
          <cell r="AP882" t="str">
            <v>Interno</v>
          </cell>
          <cell r="AQ882" t="str">
            <v>Alexandra Quintero Benavides</v>
          </cell>
          <cell r="AR882" t="str">
            <v>Directora de Dirección de la Eliminación de Violencias contra las Mujeres y Acceso a la Justicia</v>
          </cell>
          <cell r="AS882" t="str">
            <v>Dirección de la Eliminación de Violencias contra las Mujeres y Acceso a la Justicia</v>
          </cell>
          <cell r="AT882"/>
          <cell r="AU882">
            <v>32000000</v>
          </cell>
        </row>
        <row r="883">
          <cell r="A883">
            <v>869</v>
          </cell>
          <cell r="B883">
            <v>869</v>
          </cell>
          <cell r="C883" t="str">
            <v xml:space="preserve">CD-PS-882-2023 </v>
          </cell>
          <cell r="D883">
            <v>296</v>
          </cell>
          <cell r="E883" t="str">
            <v>SECOPII</v>
          </cell>
          <cell r="F883" t="str">
            <v>Contratos</v>
          </cell>
          <cell r="G883" t="str">
            <v>17 17. Contrato de Prestación de Servicios</v>
          </cell>
          <cell r="H883" t="str">
            <v xml:space="preserve">31 31-Servicios Profesionales </v>
          </cell>
          <cell r="I883" t="str">
            <v>ANDREA  GUATAVITA GARZON</v>
          </cell>
          <cell r="J883">
            <v>52545038</v>
          </cell>
          <cell r="K883">
            <v>29001</v>
          </cell>
          <cell r="L883"/>
          <cell r="M883"/>
          <cell r="N883" t="str">
            <v>3 3. Único Contratista</v>
          </cell>
          <cell r="O883" t="str">
            <v xml:space="preserve">COLOMBIA </v>
          </cell>
          <cell r="P883" t="str">
            <v xml:space="preserve">BOGOTÁ </v>
          </cell>
          <cell r="Q883" t="str">
            <v>BOGOTÁ</v>
          </cell>
          <cell r="R883" t="str">
            <v>PSICOLOGIA
ESPECILISTA EN MUSICOTERAPIA</v>
          </cell>
          <cell r="S883" t="str">
            <v>Título profesional en el núcleo básico del conocimiento de: Psicología.
➢ Título de Posgrado en la modalidad de Especializaci
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3" t="str">
            <v>LAURA MARCELA TAMI LEAL</v>
          </cell>
          <cell r="U883" t="str">
            <v>1 1. Ley 80</v>
          </cell>
          <cell r="V883" t="str">
            <v>5 5. Contratación directa</v>
          </cell>
          <cell r="W883" t="str">
            <v>6 6. Otro</v>
          </cell>
          <cell r="X883" t="str">
            <v>Prestar servicios profesionales para gestionar actividades psicosociales que contribuyan a las acciones y al desarrollo de las estrategias y los equipos de la Dirección de Eliminación de Violencias contra las Mujeres y Acceso a la Justicia. PC 296</v>
          </cell>
          <cell r="Y883">
            <v>45015</v>
          </cell>
          <cell r="Z883">
            <v>45019</v>
          </cell>
          <cell r="AA883">
            <v>45291</v>
          </cell>
          <cell r="AB883" t="str">
            <v>MESES</v>
          </cell>
          <cell r="AC883">
            <v>9.0666666666666664</v>
          </cell>
          <cell r="AD883" t="str">
            <v>DIAS</v>
          </cell>
          <cell r="AE883">
            <v>272</v>
          </cell>
          <cell r="AF883" t="str">
            <v>https://community.secop.gov.co/Public/Tendering/OpportunityDetail/Index?noticeUID=CO1.NTC.4243876&amp;isFromPublicArea=True&amp;isModal=true&amp;asPopupView=true</v>
          </cell>
          <cell r="AG883">
            <v>45015</v>
          </cell>
          <cell r="AH883" t="str">
            <v>1 1. Inversión</v>
          </cell>
          <cell r="AI883" t="str">
            <v>O23011603400000007734</v>
          </cell>
          <cell r="AJ883">
            <v>1043</v>
          </cell>
          <cell r="AK883">
            <v>44944</v>
          </cell>
          <cell r="AL883">
            <v>54425500</v>
          </cell>
          <cell r="AM883">
            <v>1006</v>
          </cell>
          <cell r="AN883">
            <v>45016</v>
          </cell>
          <cell r="AO883">
            <v>54425500</v>
          </cell>
          <cell r="AP883" t="str">
            <v>Interno</v>
          </cell>
          <cell r="AQ883" t="str">
            <v>Alexandra Quintero Benavides</v>
          </cell>
          <cell r="AR883" t="str">
            <v>Directora de Dirección de la Eliminación de Violencias contra las Mujeres y Acceso a la Justicia</v>
          </cell>
          <cell r="AS883" t="str">
            <v>Dirección de la Eliminación de Violencias contra las Mujeres y Acceso a la Justicia</v>
          </cell>
          <cell r="AT883"/>
          <cell r="AU883">
            <v>54425500</v>
          </cell>
        </row>
        <row r="884">
          <cell r="A884">
            <v>870</v>
          </cell>
          <cell r="B884">
            <v>870</v>
          </cell>
          <cell r="C884" t="str">
            <v xml:space="preserve">CD-PS-883-2023 </v>
          </cell>
          <cell r="D884">
            <v>310</v>
          </cell>
          <cell r="E884" t="str">
            <v>SECOPII</v>
          </cell>
          <cell r="F884" t="str">
            <v>Contratos</v>
          </cell>
          <cell r="G884" t="str">
            <v>17 17. Contrato de Prestación de Servicios</v>
          </cell>
          <cell r="H884" t="str">
            <v xml:space="preserve">31 31-Servicios Profesionales </v>
          </cell>
          <cell r="I884" t="str">
            <v>LUISA FERNANDA URIBE PINEDA</v>
          </cell>
          <cell r="J884">
            <v>1018486377</v>
          </cell>
          <cell r="K884">
            <v>35194</v>
          </cell>
          <cell r="L884"/>
          <cell r="M884"/>
          <cell r="N884" t="str">
            <v>3 3. Único Contratista</v>
          </cell>
          <cell r="O884" t="str">
            <v xml:space="preserve">COLOMBIA </v>
          </cell>
          <cell r="P884" t="str">
            <v xml:space="preserve">BOGOTÁ </v>
          </cell>
          <cell r="Q884" t="str">
            <v>BOGOTÁ</v>
          </cell>
          <cell r="R884" t="str">
            <v>ABOGADA</v>
          </cell>
          <cell r="S884"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4" t="str">
            <v>LAURA MARCELA TAMI LEAL</v>
          </cell>
          <cell r="U884" t="str">
            <v>1 1. Ley 80</v>
          </cell>
          <cell r="V884" t="str">
            <v>5 5. Contratación directa</v>
          </cell>
          <cell r="W884" t="str">
            <v>6 6. Otro</v>
          </cell>
          <cell r="X884"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310</v>
          </cell>
          <cell r="Y884">
            <v>45016</v>
          </cell>
          <cell r="Z884">
            <v>45019</v>
          </cell>
          <cell r="AA884">
            <v>45291</v>
          </cell>
          <cell r="AB884" t="str">
            <v>MESES</v>
          </cell>
          <cell r="AC884">
            <v>9.0666666666666664</v>
          </cell>
          <cell r="AD884" t="str">
            <v>DIAS</v>
          </cell>
          <cell r="AE884">
            <v>272</v>
          </cell>
          <cell r="AF884" t="str">
            <v>https://community.secop.gov.co/Public/Tendering/OpportunityDetail/Index?noticeUID=CO1.NTC.4247415&amp;isFromPublicArea=True&amp;isModal=true&amp;asPopupView=true</v>
          </cell>
          <cell r="AG884">
            <v>45016</v>
          </cell>
          <cell r="AH884" t="str">
            <v>1 1. Inversión</v>
          </cell>
          <cell r="AI884" t="str">
            <v>O23011603400000007734</v>
          </cell>
          <cell r="AJ884">
            <v>250</v>
          </cell>
          <cell r="AK884">
            <v>44944</v>
          </cell>
          <cell r="AL884">
            <v>49410000</v>
          </cell>
          <cell r="AM884">
            <v>1011</v>
          </cell>
          <cell r="AN884">
            <v>45019</v>
          </cell>
          <cell r="AO884">
            <v>46116000</v>
          </cell>
          <cell r="AP884" t="str">
            <v>Interno</v>
          </cell>
          <cell r="AQ884" t="str">
            <v>Alexandra Quintero Benavides</v>
          </cell>
          <cell r="AR884" t="str">
            <v>Directora de Dirección de la Eliminación de Violencias contra las Mujeres y Acceso a la Justicia</v>
          </cell>
          <cell r="AS884" t="str">
            <v>Dirección de la Eliminación de Violencias contra las Mujeres y Acceso a la Justicia</v>
          </cell>
          <cell r="AT884"/>
          <cell r="AU884">
            <v>46116000</v>
          </cell>
        </row>
        <row r="885">
          <cell r="A885">
            <v>871</v>
          </cell>
          <cell r="B885">
            <v>871</v>
          </cell>
          <cell r="C885" t="str">
            <v xml:space="preserve">CD-PS-884-2023 </v>
          </cell>
          <cell r="D885">
            <v>309</v>
          </cell>
          <cell r="E885" t="str">
            <v>SECOPII</v>
          </cell>
          <cell r="F885" t="str">
            <v>Contratos</v>
          </cell>
          <cell r="G885" t="str">
            <v>17 17. Contrato de Prestación de Servicios</v>
          </cell>
          <cell r="H885" t="str">
            <v xml:space="preserve">31 31-Servicios Profesionales </v>
          </cell>
          <cell r="I885" t="str">
            <v>DANIA MARITZA MARTINEZ PIÑEROS</v>
          </cell>
          <cell r="J885">
            <v>1030591394</v>
          </cell>
          <cell r="K885">
            <v>33363</v>
          </cell>
          <cell r="L885"/>
          <cell r="M885"/>
          <cell r="N885" t="str">
            <v>3 3. Único Contratista</v>
          </cell>
          <cell r="O885" t="str">
            <v xml:space="preserve">COLOMBIA </v>
          </cell>
          <cell r="P885" t="str">
            <v xml:space="preserve">BOGOTÁ </v>
          </cell>
          <cell r="Q885" t="str">
            <v>BOGOTÁ</v>
          </cell>
          <cell r="R885" t="str">
            <v>ABOGADA
ESPECIALISTA EN DERECHO CONSTITUCIONAL</v>
          </cell>
          <cell r="S885"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5" t="str">
            <v>LAURA MARCELA TAMI LEAL</v>
          </cell>
          <cell r="U885" t="str">
            <v>1 1. Ley 80</v>
          </cell>
          <cell r="V885" t="str">
            <v>5 5. Contratación directa</v>
          </cell>
          <cell r="W885" t="str">
            <v>6 6. Otro</v>
          </cell>
          <cell r="X885"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309</v>
          </cell>
          <cell r="Y885">
            <v>45016</v>
          </cell>
          <cell r="Z885">
            <v>45020</v>
          </cell>
          <cell r="AA885">
            <v>45291</v>
          </cell>
          <cell r="AB885" t="str">
            <v>MESES</v>
          </cell>
          <cell r="AC885">
            <v>9.0333333333333332</v>
          </cell>
          <cell r="AD885" t="str">
            <v>DIAS</v>
          </cell>
          <cell r="AE885">
            <v>271</v>
          </cell>
          <cell r="AF885" t="str">
            <v>https://community.secop.gov.co/Public/Tendering/OpportunityDetail/Index?noticeUID=CO1.NTC.4246862&amp;isFromPublicArea=True&amp;isModal=true&amp;asPopupView=true</v>
          </cell>
          <cell r="AG885">
            <v>45016</v>
          </cell>
          <cell r="AH885" t="str">
            <v>1 1. Inversión</v>
          </cell>
          <cell r="AI885" t="str">
            <v>O23011603400000007734</v>
          </cell>
          <cell r="AJ885">
            <v>249</v>
          </cell>
          <cell r="AK885">
            <v>44944</v>
          </cell>
          <cell r="AL885">
            <v>49410000</v>
          </cell>
          <cell r="AM885">
            <v>1015</v>
          </cell>
          <cell r="AN885">
            <v>45019</v>
          </cell>
          <cell r="AO885">
            <v>46116000</v>
          </cell>
          <cell r="AP885" t="str">
            <v>Interno</v>
          </cell>
          <cell r="AQ885" t="str">
            <v>Alexandra Quintero Benavides</v>
          </cell>
          <cell r="AR885" t="str">
            <v>Directora de Dirección de la Eliminación de Violencias contra las Mujeres y Acceso a la Justicia</v>
          </cell>
          <cell r="AS885" t="str">
            <v>Dirección de la Eliminación de Violencias contra las Mujeres y Acceso a la Justicia</v>
          </cell>
          <cell r="AT885"/>
          <cell r="AU885">
            <v>46116000</v>
          </cell>
        </row>
        <row r="886">
          <cell r="A886">
            <v>872</v>
          </cell>
          <cell r="B886">
            <v>872</v>
          </cell>
          <cell r="C886" t="str">
            <v xml:space="preserve">CD-PS-885-2023 </v>
          </cell>
          <cell r="D886">
            <v>31</v>
          </cell>
          <cell r="E886" t="str">
            <v>SECOPII</v>
          </cell>
          <cell r="F886" t="str">
            <v>Contratos</v>
          </cell>
          <cell r="G886" t="str">
            <v>17 17. Contrato de Prestación de Servicios</v>
          </cell>
          <cell r="H886" t="str">
            <v xml:space="preserve">31 31-Servicios Profesionales </v>
          </cell>
          <cell r="I886" t="str">
            <v>ALIX ADRIANA GALINDO HERNANDEZ</v>
          </cell>
          <cell r="J886">
            <v>1010226364</v>
          </cell>
          <cell r="K886">
            <v>35097</v>
          </cell>
          <cell r="L886"/>
          <cell r="M886"/>
          <cell r="N886" t="str">
            <v>3 3. Único Contratista</v>
          </cell>
          <cell r="O886" t="str">
            <v xml:space="preserve">COLOMBIA </v>
          </cell>
          <cell r="P886" t="str">
            <v xml:space="preserve">BOGOTÁ </v>
          </cell>
          <cell r="Q886" t="str">
            <v>BOGOTÁ</v>
          </cell>
          <cell r="R886" t="str">
            <v>ABOGADA
ESPECIALISTA EN DERECHOS HUMANOS INTERNACIONALES</v>
          </cell>
          <cell r="S886"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6" t="str">
            <v>LAURA MARCELA TAMI LEAL</v>
          </cell>
          <cell r="U886" t="str">
            <v>1 1. Ley 80</v>
          </cell>
          <cell r="V886" t="str">
            <v>5 5. Contratación directa</v>
          </cell>
          <cell r="W886" t="str">
            <v>6 6. Otro</v>
          </cell>
          <cell r="X886"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tención de las violencias contra las mujeres con énfasis en violencia sexual y feminicidio -estrategia en hospitales-. PC 311</v>
          </cell>
          <cell r="Y886">
            <v>45016</v>
          </cell>
          <cell r="Z886">
            <v>45019</v>
          </cell>
          <cell r="AA886">
            <v>45291</v>
          </cell>
          <cell r="AB886" t="str">
            <v>MESES</v>
          </cell>
          <cell r="AC886">
            <v>9.0666666666666664</v>
          </cell>
          <cell r="AD886" t="str">
            <v>DIAS</v>
          </cell>
          <cell r="AE886">
            <v>272</v>
          </cell>
          <cell r="AF886" t="str">
            <v>https://community.secop.gov.co/Public/Tendering/OpportunityDetail/Index?noticeUID=CO1.NTC.4247195&amp;isFromPublicArea=True&amp;isModal=true&amp;asPopupView=true</v>
          </cell>
          <cell r="AG886">
            <v>45016</v>
          </cell>
          <cell r="AH886" t="str">
            <v>1 1. Inversión</v>
          </cell>
          <cell r="AI886" t="str">
            <v>O23011603400000007734</v>
          </cell>
          <cell r="AJ886">
            <v>251</v>
          </cell>
          <cell r="AK886">
            <v>44944</v>
          </cell>
          <cell r="AL886">
            <v>49410000</v>
          </cell>
          <cell r="AM886">
            <v>1012</v>
          </cell>
          <cell r="AN886">
            <v>45019</v>
          </cell>
          <cell r="AO886">
            <v>46116000</v>
          </cell>
          <cell r="AP886" t="str">
            <v>Interno</v>
          </cell>
          <cell r="AQ886" t="str">
            <v>Alexandra Quintero Benavides</v>
          </cell>
          <cell r="AR886" t="str">
            <v>Directora de Dirección de la Eliminación de Violencias contra las Mujeres y Acceso a la Justicia</v>
          </cell>
          <cell r="AS886" t="str">
            <v>Dirección de la Eliminación de Violencias contra las Mujeres y Acceso a la Justicia</v>
          </cell>
          <cell r="AT886"/>
          <cell r="AU886">
            <v>46116000</v>
          </cell>
        </row>
        <row r="887">
          <cell r="A887">
            <v>873</v>
          </cell>
          <cell r="B887">
            <v>873</v>
          </cell>
          <cell r="C887" t="str">
            <v xml:space="preserve">CD-PS-886-2023 </v>
          </cell>
          <cell r="D887">
            <v>312</v>
          </cell>
          <cell r="E887" t="str">
            <v>SECOPII</v>
          </cell>
          <cell r="F887" t="str">
            <v>Contratos</v>
          </cell>
          <cell r="G887" t="str">
            <v>17 17. Contrato de Prestación de Servicios</v>
          </cell>
          <cell r="H887" t="str">
            <v xml:space="preserve">31 31-Servicios Profesionales </v>
          </cell>
          <cell r="I887" t="str">
            <v>LUISA FERNANDA PEREZ RIASCOS</v>
          </cell>
          <cell r="J887">
            <v>1085260195</v>
          </cell>
          <cell r="K887">
            <v>31985</v>
          </cell>
          <cell r="L887"/>
          <cell r="M887"/>
          <cell r="N887" t="str">
            <v>3 3. Único Contratista</v>
          </cell>
          <cell r="O887" t="str">
            <v>COLOMBIA</v>
          </cell>
          <cell r="P887" t="str">
            <v>NARIÑO</v>
          </cell>
          <cell r="Q887" t="str">
            <v>PASTO</v>
          </cell>
          <cell r="R887" t="str">
            <v>ABOGADA
ESPECIALISTA EN DERECHO ADMINISTRATIVO
ESPECIALIZACIÓN EN DERECHOS HUMANOS</v>
          </cell>
          <cell r="S887"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7" t="str">
            <v>LAURA MARCELA TAMI LEAL</v>
          </cell>
          <cell r="U887" t="str">
            <v>1 1. Ley 80</v>
          </cell>
          <cell r="V887" t="str">
            <v>5 5. Contratación directa</v>
          </cell>
          <cell r="W887" t="str">
            <v>6 6. Otro</v>
          </cell>
          <cell r="X887"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312</v>
          </cell>
          <cell r="Y887">
            <v>45016</v>
          </cell>
          <cell r="Z887">
            <v>45019</v>
          </cell>
          <cell r="AA887">
            <v>45291</v>
          </cell>
          <cell r="AB887" t="str">
            <v>MESES</v>
          </cell>
          <cell r="AC887">
            <v>9.0666666666666664</v>
          </cell>
          <cell r="AD887" t="str">
            <v>DIAS</v>
          </cell>
          <cell r="AE887">
            <v>272</v>
          </cell>
          <cell r="AF887" t="str">
            <v>https://community.secop.gov.co/Public/Tendering/OpportunityDetail/Index?noticeUID=CO1.NTC.4247809&amp;isFromPublicArea=True&amp;isModal=true&amp;asPopupView=true</v>
          </cell>
          <cell r="AG887">
            <v>45016</v>
          </cell>
          <cell r="AH887" t="str">
            <v>1 1. Inversión</v>
          </cell>
          <cell r="AI887" t="str">
            <v>O23011603400000007734</v>
          </cell>
          <cell r="AJ887">
            <v>253</v>
          </cell>
          <cell r="AK887">
            <v>44944</v>
          </cell>
          <cell r="AL887">
            <v>49410000</v>
          </cell>
          <cell r="AM887">
            <v>1013</v>
          </cell>
          <cell r="AN887">
            <v>45019</v>
          </cell>
          <cell r="AO887">
            <v>46116000</v>
          </cell>
          <cell r="AP887" t="str">
            <v>Interno</v>
          </cell>
          <cell r="AQ887" t="str">
            <v>Alexandra Quintero Benavides</v>
          </cell>
          <cell r="AR887" t="str">
            <v>Directora de Dirección de la Eliminación de Violencias contra las Mujeres y Acceso a la Justicia</v>
          </cell>
          <cell r="AS887" t="str">
            <v>Dirección de la Eliminación de Violencias contra las Mujeres y Acceso a la Justicia</v>
          </cell>
          <cell r="AT887"/>
          <cell r="AU887">
            <v>46116000</v>
          </cell>
        </row>
        <row r="888">
          <cell r="A888">
            <v>874</v>
          </cell>
          <cell r="B888">
            <v>874</v>
          </cell>
          <cell r="C888" t="str">
            <v xml:space="preserve">CD-PS-887-2023 </v>
          </cell>
          <cell r="D888">
            <v>1006</v>
          </cell>
          <cell r="E888" t="str">
            <v>SECOPII</v>
          </cell>
          <cell r="F888" t="str">
            <v>Contratos</v>
          </cell>
          <cell r="G888" t="str">
            <v>17 17. Contrato de Prestación de Servicios</v>
          </cell>
          <cell r="H888" t="str">
            <v xml:space="preserve">31 31-Servicios Profesionales </v>
          </cell>
          <cell r="I888" t="str">
            <v>VANESSA  CASTAÑO ALZATE</v>
          </cell>
          <cell r="J888">
            <v>1053806870</v>
          </cell>
          <cell r="K888">
            <v>33133</v>
          </cell>
          <cell r="L888"/>
          <cell r="M888"/>
          <cell r="N888" t="str">
            <v>3 3. Único Contratista</v>
          </cell>
          <cell r="O888" t="str">
            <v>COLOMBIA</v>
          </cell>
          <cell r="P888" t="str">
            <v>CALDAS</v>
          </cell>
          <cell r="Q888" t="str">
            <v>MANIZALES</v>
          </cell>
          <cell r="R888" t="str">
            <v>TRABAJO SOCIAL
ESPECIALISTA EN PSICOLOGÍA SOCIAL, COOPERACIÓN Y GESTIÓN</v>
          </cell>
          <cell r="S888" t="str">
            <v>Título de formación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15 ME
N/A</v>
          </cell>
          <cell r="T888" t="str">
            <v>LAURA MARCELA TAMI LEAL</v>
          </cell>
          <cell r="U888" t="str">
            <v>1 1. Ley 80</v>
          </cell>
          <cell r="V888" t="str">
            <v>5 5. Contratación directa</v>
          </cell>
          <cell r="W888" t="str">
            <v>6 6. Otro</v>
          </cell>
          <cell r="X888" t="str">
            <v>Prestar servicios profesionales en la articulación de la información sobre los derechos de las mujeres y la línea base de la política pública de las Mujeres y Equidad de Género fortaleciendo la gestión de la Subsecretaría del Cuidado y Políticas de Igualdad con las demás dependencias de la entidad. PC 1006</v>
          </cell>
          <cell r="Y888">
            <v>45016</v>
          </cell>
          <cell r="Z888">
            <v>45020</v>
          </cell>
          <cell r="AA888">
            <v>45291</v>
          </cell>
          <cell r="AB888" t="str">
            <v>MESES</v>
          </cell>
          <cell r="AC888">
            <v>9.0333333333333332</v>
          </cell>
          <cell r="AD888" t="str">
            <v>DIAS</v>
          </cell>
          <cell r="AE888">
            <v>271</v>
          </cell>
          <cell r="AF888" t="str">
            <v>https://community.secop.gov.co/Public/Tendering/OpportunityDetail/Index?noticeUID=CO1.NTC.4247299&amp;isFromPublicArea=True&amp;isModal=true&amp;asPopupView=true</v>
          </cell>
          <cell r="AG888">
            <v>45016</v>
          </cell>
          <cell r="AH888" t="str">
            <v>1 1. Inversión</v>
          </cell>
          <cell r="AI888" t="str">
            <v>O23011605530000007668</v>
          </cell>
          <cell r="AJ888">
            <v>1073</v>
          </cell>
          <cell r="AK888">
            <v>44944</v>
          </cell>
          <cell r="AL888">
            <v>36900000</v>
          </cell>
          <cell r="AM888">
            <v>1017</v>
          </cell>
          <cell r="AN888">
            <v>45019</v>
          </cell>
          <cell r="AO888">
            <v>36900000</v>
          </cell>
          <cell r="AP888" t="str">
            <v>Interno</v>
          </cell>
          <cell r="AQ888" t="str">
            <v>Diana Maria Parra Romero</v>
          </cell>
          <cell r="AR888" t="str">
            <v>Subsecretaria del Cuidado y Políticas de Igualdad</v>
          </cell>
          <cell r="AS888" t="str">
            <v>Subsecretaría del Cuidado y Políticas de Igualdad</v>
          </cell>
          <cell r="AT888"/>
          <cell r="AU888">
            <v>36900000</v>
          </cell>
        </row>
        <row r="889">
          <cell r="A889">
            <v>875</v>
          </cell>
          <cell r="B889">
            <v>875</v>
          </cell>
          <cell r="C889" t="str">
            <v xml:space="preserve">CD-PS-888-2023 </v>
          </cell>
          <cell r="D889">
            <v>317</v>
          </cell>
          <cell r="E889" t="str">
            <v>SECOPII</v>
          </cell>
          <cell r="F889" t="str">
            <v>Contratos</v>
          </cell>
          <cell r="G889" t="str">
            <v>17 17. Contrato de Prestación de Servicios</v>
          </cell>
          <cell r="H889" t="str">
            <v xml:space="preserve">31 31-Servicios Profesionales </v>
          </cell>
          <cell r="I889" t="str">
            <v>OLGA NATALIA ZAMBRANO BARRERA</v>
          </cell>
          <cell r="J889">
            <v>1055314511</v>
          </cell>
          <cell r="K889">
            <v>34669</v>
          </cell>
          <cell r="L889"/>
          <cell r="M889"/>
          <cell r="N889" t="str">
            <v>3 3. Único Contratista</v>
          </cell>
          <cell r="O889" t="str">
            <v>COLOMBIA</v>
          </cell>
          <cell r="P889" t="str">
            <v>BOYACÁ</v>
          </cell>
          <cell r="Q889" t="str">
            <v>TIBOSOSA</v>
          </cell>
          <cell r="R889" t="str">
            <v>ABOGADA</v>
          </cell>
          <cell r="S889"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9" t="str">
            <v>LAURA MARCELA TAMI LEAL</v>
          </cell>
          <cell r="U889" t="str">
            <v>1 1. Ley 80</v>
          </cell>
          <cell r="V889" t="str">
            <v>5 5. Contratación directa</v>
          </cell>
          <cell r="W889" t="str">
            <v>6 6. Otro</v>
          </cell>
          <cell r="X889"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317</v>
          </cell>
          <cell r="Y889">
            <v>45016</v>
          </cell>
          <cell r="Z889">
            <v>45019</v>
          </cell>
          <cell r="AA889">
            <v>45291</v>
          </cell>
          <cell r="AB889" t="str">
            <v>MESES</v>
          </cell>
          <cell r="AC889">
            <v>9.0666666666666664</v>
          </cell>
          <cell r="AD889" t="str">
            <v>DIAS</v>
          </cell>
          <cell r="AE889">
            <v>272</v>
          </cell>
          <cell r="AF889" t="str">
            <v>https://community.secop.gov.co/Public/Tendering/OpportunityDetail/Index?noticeUID=CO1.NTC.4248564&amp;isFromPublicArea=True&amp;isModal=true&amp;asPopupView=true</v>
          </cell>
          <cell r="AG889">
            <v>45016</v>
          </cell>
          <cell r="AH889" t="str">
            <v>1 1. Inversión</v>
          </cell>
          <cell r="AI889" t="str">
            <v>O23011603400000007734</v>
          </cell>
          <cell r="AJ889">
            <v>1049</v>
          </cell>
          <cell r="AK889">
            <v>44944</v>
          </cell>
          <cell r="AL889">
            <v>46939500</v>
          </cell>
          <cell r="AM889">
            <v>1014</v>
          </cell>
          <cell r="AN889">
            <v>45019</v>
          </cell>
          <cell r="AO889">
            <v>46116000</v>
          </cell>
          <cell r="AP889" t="str">
            <v>Interno</v>
          </cell>
          <cell r="AQ889" t="str">
            <v>Alexandra Quintero Benavides</v>
          </cell>
          <cell r="AR889" t="str">
            <v>Directora de Dirección de la Eliminación de Violencias contra las Mujeres y Acceso a la Justicia</v>
          </cell>
          <cell r="AS889" t="str">
            <v>Dirección de la Eliminación de Violencias contra las Mujeres y Acceso a la Justicia</v>
          </cell>
          <cell r="AT889"/>
          <cell r="AU889">
            <v>46116000</v>
          </cell>
        </row>
        <row r="890">
          <cell r="A890">
            <v>876</v>
          </cell>
          <cell r="B890">
            <v>876</v>
          </cell>
          <cell r="C890" t="str">
            <v xml:space="preserve">CD-PS-889-2023 </v>
          </cell>
          <cell r="D890">
            <v>164</v>
          </cell>
          <cell r="E890" t="str">
            <v>SECOPII</v>
          </cell>
          <cell r="F890" t="str">
            <v>Contratos</v>
          </cell>
          <cell r="G890" t="str">
            <v>17 17. Contrato de Prestación de Servicios</v>
          </cell>
          <cell r="H890" t="str">
            <v xml:space="preserve">31 31-Servicios Profesionales </v>
          </cell>
          <cell r="I890" t="str">
            <v>VILMA PILAR RICO GARZON</v>
          </cell>
          <cell r="J890">
            <v>52431075</v>
          </cell>
          <cell r="K890">
            <v>27649</v>
          </cell>
          <cell r="L890"/>
          <cell r="M890"/>
          <cell r="N890" t="str">
            <v>3 3. Único Contratista</v>
          </cell>
          <cell r="O890" t="str">
            <v xml:space="preserve">COLOMBIA </v>
          </cell>
          <cell r="P890" t="str">
            <v xml:space="preserve">BOGOTÁ </v>
          </cell>
          <cell r="Q890" t="str">
            <v>BOGOTÁ</v>
          </cell>
          <cell r="R890" t="str">
            <v>ABOGADA
ESPECIALSITA EN DERECHO PENAL Y JUSTICIA TRADICIONAL
MAESTRIA EN CIENCIAS PENALES Y FORENSES</v>
          </cell>
          <cell r="S890"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890" t="str">
            <v>LAURA MARCELA TAMI LEAL</v>
          </cell>
          <cell r="U890" t="str">
            <v>1 1. Ley 80</v>
          </cell>
          <cell r="V890" t="str">
            <v>5 5. Contratación directa</v>
          </cell>
          <cell r="W890" t="str">
            <v>6 6. Otro</v>
          </cell>
          <cell r="X890" t="str">
            <v>Prestar los servicios profesionales para representar jurídicamente a mujeres víctimas de violencias ante instancias judiciales y/o administrativas, en el marco de la Estrategia de Justicia de Género. PC 164</v>
          </cell>
          <cell r="Y890">
            <v>45016</v>
          </cell>
          <cell r="Z890">
            <v>45020</v>
          </cell>
          <cell r="AA890">
            <v>45291</v>
          </cell>
          <cell r="AB890" t="str">
            <v>MESES</v>
          </cell>
          <cell r="AC890">
            <v>9.0333333333333332</v>
          </cell>
          <cell r="AD890" t="str">
            <v>DIAS</v>
          </cell>
          <cell r="AE890">
            <v>271</v>
          </cell>
          <cell r="AF890" t="str">
            <v>https://community.secop.gov.co/Public/Tendering/OpportunityDetail/Index?noticeUID=CO1.NTC.4249576&amp;isFromPublicArea=True&amp;isModal=true&amp;asPopupView=true</v>
          </cell>
          <cell r="AG890">
            <v>45016</v>
          </cell>
          <cell r="AH890" t="str">
            <v>1 1. Inversión</v>
          </cell>
          <cell r="AI890" t="str">
            <v>O23011603400000007672</v>
          </cell>
          <cell r="AJ890">
            <v>835</v>
          </cell>
          <cell r="AK890">
            <v>44944</v>
          </cell>
          <cell r="AL890">
            <v>66444000</v>
          </cell>
          <cell r="AM890">
            <v>1016</v>
          </cell>
          <cell r="AN890">
            <v>45019</v>
          </cell>
          <cell r="AO890">
            <v>56952000</v>
          </cell>
          <cell r="AP890" t="str">
            <v>Interno</v>
          </cell>
          <cell r="AQ890" t="str">
            <v>Lisa Cristina Gomez Camargo</v>
          </cell>
          <cell r="AR890" t="str">
            <v>Subsecretaria de Fortalecimiento de Capacidades y Oportunidades</v>
          </cell>
          <cell r="AS890" t="str">
            <v>Subsecretaría de Fortalecimiento de Capacidades y Oportunidades</v>
          </cell>
          <cell r="AT890"/>
          <cell r="AU890">
            <v>56952000</v>
          </cell>
        </row>
        <row r="891">
          <cell r="A891">
            <v>877</v>
          </cell>
          <cell r="B891">
            <v>877</v>
          </cell>
          <cell r="C891" t="str">
            <v xml:space="preserve">CD-PS-890-2023 </v>
          </cell>
          <cell r="D891">
            <v>313</v>
          </cell>
          <cell r="E891" t="str">
            <v>SECOPII</v>
          </cell>
          <cell r="F891" t="str">
            <v>Contratos</v>
          </cell>
          <cell r="G891" t="str">
            <v>17 17. Contrato de Prestación de Servicios</v>
          </cell>
          <cell r="H891" t="str">
            <v xml:space="preserve">31 31-Servicios Profesionales </v>
          </cell>
          <cell r="I891" t="str">
            <v>CRISTINA ISABEL ERASO CORDOBA</v>
          </cell>
          <cell r="J891">
            <v>1085313128</v>
          </cell>
          <cell r="K891">
            <v>34478</v>
          </cell>
          <cell r="L891"/>
          <cell r="M891"/>
          <cell r="N891" t="str">
            <v>3 3. Único Contratista</v>
          </cell>
          <cell r="O891" t="str">
            <v xml:space="preserve">COLOMBIA </v>
          </cell>
          <cell r="P891" t="str">
            <v>NARIÑO</v>
          </cell>
          <cell r="Q891" t="str">
            <v>PASTO</v>
          </cell>
          <cell r="R891" t="str">
            <v>ABOGADA</v>
          </cell>
          <cell r="S891"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891" t="str">
            <v>LAURA MARCELA TAMI LEAL</v>
          </cell>
          <cell r="U891" t="str">
            <v>1 1. Ley 80</v>
          </cell>
          <cell r="V891" t="str">
            <v>5 5. Contratación directa</v>
          </cell>
          <cell r="W891" t="str">
            <v>6 6. Otro</v>
          </cell>
          <cell r="X891"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313</v>
          </cell>
          <cell r="Y891">
            <v>45019</v>
          </cell>
          <cell r="Z891">
            <v>45020</v>
          </cell>
          <cell r="AA891">
            <v>45291</v>
          </cell>
          <cell r="AB891" t="str">
            <v>MESES</v>
          </cell>
          <cell r="AC891">
            <v>9.0333333333333332</v>
          </cell>
          <cell r="AD891" t="str">
            <v>DIAS</v>
          </cell>
          <cell r="AE891">
            <v>271</v>
          </cell>
          <cell r="AF891" t="str">
            <v>https://community.secop.gov.co/Public/Tendering/OpportunityDetail/Index?noticeUID=CO1.NTC.4256193&amp;isFromPublicArea=True&amp;isModal=true&amp;asPopupView=true</v>
          </cell>
          <cell r="AG891">
            <v>45019</v>
          </cell>
          <cell r="AH891" t="str">
            <v>1 1. Inversión</v>
          </cell>
          <cell r="AI891" t="str">
            <v>O23011603400000007734</v>
          </cell>
          <cell r="AJ891">
            <v>255</v>
          </cell>
          <cell r="AK891">
            <v>44944</v>
          </cell>
          <cell r="AL891">
            <v>49410000</v>
          </cell>
          <cell r="AM891">
            <v>1018</v>
          </cell>
          <cell r="AN891">
            <v>45019</v>
          </cell>
          <cell r="AO891">
            <v>46116000</v>
          </cell>
          <cell r="AP891" t="str">
            <v>Interno</v>
          </cell>
          <cell r="AQ891" t="str">
            <v>Alexandra Quintero Benavides</v>
          </cell>
          <cell r="AR891" t="str">
            <v>Directora de Dirección de la Eliminación de Violencias contra las Mujeres y Acceso a la Justicia</v>
          </cell>
          <cell r="AS891" t="str">
            <v>Dirección de la Eliminación de Violencias contra las Mujeres y Acceso a la Justicia</v>
          </cell>
          <cell r="AT891"/>
          <cell r="AU891">
            <v>46116000</v>
          </cell>
        </row>
        <row r="892">
          <cell r="A892">
            <v>878</v>
          </cell>
          <cell r="B892">
            <v>878</v>
          </cell>
          <cell r="C892" t="str">
            <v xml:space="preserve">CD-PS-891-2023 </v>
          </cell>
          <cell r="D892">
            <v>316</v>
          </cell>
          <cell r="E892" t="str">
            <v>SECOPII</v>
          </cell>
          <cell r="F892" t="str">
            <v>Contratos</v>
          </cell>
          <cell r="G892" t="str">
            <v>17 17. Contrato de Prestación de Servicios</v>
          </cell>
          <cell r="H892" t="str">
            <v xml:space="preserve">31 31-Servicios Profesionales </v>
          </cell>
          <cell r="I892" t="str">
            <v>SOANY LIZETH SANCHEZ GODOY</v>
          </cell>
          <cell r="J892">
            <v>1033792551</v>
          </cell>
          <cell r="K892">
            <v>35347</v>
          </cell>
          <cell r="L892"/>
          <cell r="M892"/>
          <cell r="N892" t="str">
            <v>3 3. Único Contratista</v>
          </cell>
          <cell r="O892" t="str">
            <v xml:space="preserve">COLOMBIA </v>
          </cell>
          <cell r="P892" t="str">
            <v xml:space="preserve">BOGOTÁ </v>
          </cell>
          <cell r="Q892" t="str">
            <v>BOGOTÁ</v>
          </cell>
          <cell r="R892" t="str">
            <v>ABOGADA
ESPECIALISTA EN DERECHO ADMINISTRATIVO</v>
          </cell>
          <cell r="S892"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v>
          </cell>
          <cell r="T892" t="str">
            <v>LAURA MARCELA TAMI LEAL</v>
          </cell>
          <cell r="U892" t="str">
            <v>1 1. Ley 80</v>
          </cell>
          <cell r="V892" t="str">
            <v>5 5. Contratación directa</v>
          </cell>
          <cell r="W892" t="str">
            <v>6 6. Otro</v>
          </cell>
          <cell r="X892"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316</v>
          </cell>
          <cell r="Y892">
            <v>45020</v>
          </cell>
          <cell r="Z892">
            <v>45021</v>
          </cell>
          <cell r="AA892">
            <v>45291</v>
          </cell>
          <cell r="AB892" t="str">
            <v>MESES</v>
          </cell>
          <cell r="AC892">
            <v>9</v>
          </cell>
          <cell r="AD892" t="str">
            <v>DIAS</v>
          </cell>
          <cell r="AE892">
            <v>270</v>
          </cell>
          <cell r="AF892" t="str">
            <v>https://community.secop.gov.co/Public/Tendering/OpportunityDetail/Index?noticeUID=CO1.NTC.4260976&amp;isFromPublicArea=True&amp;isModal=true&amp;asPopupView=true</v>
          </cell>
          <cell r="AG892">
            <v>45020</v>
          </cell>
          <cell r="AH892" t="str">
            <v>1 1. Inversión</v>
          </cell>
          <cell r="AI892" t="str">
            <v>O23011603400000007734</v>
          </cell>
          <cell r="AJ892">
            <v>1048</v>
          </cell>
          <cell r="AK892">
            <v>44944</v>
          </cell>
          <cell r="AL892">
            <v>46939500</v>
          </cell>
          <cell r="AM892">
            <v>1022</v>
          </cell>
          <cell r="AN892">
            <v>45020</v>
          </cell>
          <cell r="AO892">
            <v>46116000</v>
          </cell>
          <cell r="AP892" t="str">
            <v>Interno</v>
          </cell>
          <cell r="AQ892" t="str">
            <v>Alexandra Quintero Benavides</v>
          </cell>
          <cell r="AR892" t="str">
            <v>Directora de Dirección de la Eliminación de Violencias contra las Mujeres y Acceso a la Justicia</v>
          </cell>
          <cell r="AS892" t="str">
            <v>Dirección de la Eliminación de Violencias contra las Mujeres y Acceso a la Justicia</v>
          </cell>
          <cell r="AT892"/>
          <cell r="AU892">
            <v>46116000</v>
          </cell>
        </row>
        <row r="893">
          <cell r="A893">
            <v>879</v>
          </cell>
          <cell r="B893">
            <v>879</v>
          </cell>
          <cell r="C893" t="str">
            <v xml:space="preserve">CD-PS-892-2023 </v>
          </cell>
          <cell r="D893">
            <v>452</v>
          </cell>
          <cell r="E893" t="str">
            <v>SECOPII</v>
          </cell>
          <cell r="F893" t="str">
            <v>Contratos</v>
          </cell>
          <cell r="G893" t="str">
            <v>17 17. Contrato de Prestación de Servicios</v>
          </cell>
          <cell r="H893" t="str">
            <v xml:space="preserve">33 33-Servicios Apoyo a la Gestion de la Entidad (servicios administrativos) </v>
          </cell>
          <cell r="I893" t="str">
            <v>INGRID MARCELA OBANDO</v>
          </cell>
          <cell r="J893">
            <v>52760901</v>
          </cell>
          <cell r="K893">
            <v>30601</v>
          </cell>
          <cell r="L893"/>
          <cell r="M893"/>
          <cell r="N893" t="str">
            <v>3 3. Único Contratista</v>
          </cell>
          <cell r="O893" t="str">
            <v xml:space="preserve">COLOMBIA </v>
          </cell>
          <cell r="P893" t="str">
            <v xml:space="preserve">BOGOTÁ </v>
          </cell>
          <cell r="Q893" t="str">
            <v>BOGOTÁ</v>
          </cell>
          <cell r="R893" t="str">
            <v>LICENCIATURA EN BIOLOGÍA</v>
          </cell>
          <cell r="S893"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893" t="str">
            <v>LAURA MARCELA TAMI LEAL</v>
          </cell>
          <cell r="U893" t="str">
            <v>1 1. Ley 80</v>
          </cell>
          <cell r="V893" t="str">
            <v>5 5. Contratación directa</v>
          </cell>
          <cell r="W893" t="str">
            <v>6 6. Otro</v>
          </cell>
          <cell r="X893"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452</v>
          </cell>
          <cell r="Y893">
            <v>45020</v>
          </cell>
          <cell r="Z893">
            <v>45027</v>
          </cell>
          <cell r="AA893">
            <v>45291</v>
          </cell>
          <cell r="AB893" t="str">
            <v>MESES</v>
          </cell>
          <cell r="AC893">
            <v>8.8000000000000007</v>
          </cell>
          <cell r="AD893" t="str">
            <v>DIAS</v>
          </cell>
          <cell r="AE893">
            <v>264</v>
          </cell>
          <cell r="AF893" t="str">
            <v>https://community.secop.gov.co/Public/Tendering/OpportunityDetail/Index?noticeUID=CO1.NTC.4260059&amp;isFromPublicArea=True&amp;isModal=true&amp;asPopupView=true</v>
          </cell>
          <cell r="AG893">
            <v>45020</v>
          </cell>
          <cell r="AH893" t="str">
            <v>1 1. Inversión</v>
          </cell>
          <cell r="AI893" t="str">
            <v>O23011601020000007675</v>
          </cell>
          <cell r="AJ893">
            <v>382</v>
          </cell>
          <cell r="AK893">
            <v>44944</v>
          </cell>
          <cell r="AL893">
            <v>21630000</v>
          </cell>
          <cell r="AM893">
            <v>1025</v>
          </cell>
          <cell r="AN893">
            <v>45020</v>
          </cell>
          <cell r="AO893">
            <v>21630000</v>
          </cell>
          <cell r="AP893" t="str">
            <v>Interno</v>
          </cell>
          <cell r="AQ893" t="str">
            <v>Marcela Enciso Gaitan</v>
          </cell>
          <cell r="AR893" t="str">
            <v>Directora de la Dirección de Territorialización de Derechos y Participación</v>
          </cell>
          <cell r="AS893" t="str">
            <v>Dirección de Territorialización de Derechos y Participación</v>
          </cell>
          <cell r="AT893"/>
          <cell r="AU893">
            <v>21630000</v>
          </cell>
        </row>
        <row r="894">
          <cell r="A894">
            <v>880</v>
          </cell>
          <cell r="B894">
            <v>880</v>
          </cell>
          <cell r="C894" t="str">
            <v>CD-PS-893-2023</v>
          </cell>
          <cell r="D894">
            <v>290</v>
          </cell>
          <cell r="E894" t="str">
            <v>SECOPII</v>
          </cell>
          <cell r="F894" t="str">
            <v>Contratos</v>
          </cell>
          <cell r="G894" t="str">
            <v>17 17. Contrato de Prestación de Servicios</v>
          </cell>
          <cell r="H894" t="str">
            <v xml:space="preserve">31 31-Servicios Profesionales </v>
          </cell>
          <cell r="I894" t="str">
            <v>CATHERINE  MOORE TORRES</v>
          </cell>
          <cell r="J894">
            <v>1020768491</v>
          </cell>
          <cell r="K894">
            <v>33625</v>
          </cell>
          <cell r="L894"/>
          <cell r="M894"/>
          <cell r="N894" t="str">
            <v>3 3. Único Contratista</v>
          </cell>
          <cell r="O894" t="str">
            <v xml:space="preserve">COLOMBIA </v>
          </cell>
          <cell r="P894" t="str">
            <v xml:space="preserve">BOGOTÁ </v>
          </cell>
          <cell r="Q894" t="str">
            <v>BOGOTÁ</v>
          </cell>
          <cell r="R894" t="str">
            <v>POLITOLOGA</v>
          </cell>
          <cell r="S894" t="str">
            <v>Título profesional en el núcleo básico del conocimiento de: Ciencia Política, Relaciones Internacionales; Comunicación Social, Periodismo y afines; Geografía, Historia; Derecho y afines; Sociología, Trabajo Social y afines; Administración; Ingeniería Administrativa y Afines; Matemáticas, Estadística y Afines.
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94" t="str">
            <v>LAURA MARCELA TAMI LEAL</v>
          </cell>
          <cell r="U894" t="str">
            <v>1 1. Ley 80</v>
          </cell>
          <cell r="V894" t="str">
            <v>5 5. Contratación directa</v>
          </cell>
          <cell r="W894" t="str">
            <v>6 6. Otro</v>
          </cell>
          <cell r="X894" t="str">
            <v>Prestar servicios profesionales a la Dirección de Eliminación de Violencias contra las Mujeres y Acceso a la Justicia, en el procesamiento y seguimiento de la información estadística y técnica-misional derivada de la implementación de las estrategias lideradas por el proyecto de Inversión 7734. PC 290</v>
          </cell>
          <cell r="Y894">
            <v>45020</v>
          </cell>
          <cell r="Z894">
            <v>45021</v>
          </cell>
          <cell r="AA894">
            <v>45264</v>
          </cell>
          <cell r="AB894" t="str">
            <v>MESES</v>
          </cell>
          <cell r="AC894">
            <v>8.1</v>
          </cell>
          <cell r="AD894" t="str">
            <v>DIAS</v>
          </cell>
          <cell r="AE894">
            <v>243</v>
          </cell>
          <cell r="AF894" t="str">
            <v>https://community.secop.gov.co/Public/Tendering/OpportunityDetail/Index?noticeUID=CO1.NTC.4260266&amp;isFromPublicArea=True&amp;isModal=true&amp;asPopupView=true</v>
          </cell>
          <cell r="AG894">
            <v>45020</v>
          </cell>
          <cell r="AH894" t="str">
            <v>1 1. Inversión</v>
          </cell>
          <cell r="AI894" t="str">
            <v>O23011603400000007734</v>
          </cell>
          <cell r="AJ894"/>
          <cell r="AK894">
            <v>44944</v>
          </cell>
          <cell r="AL894">
            <v>56000000</v>
          </cell>
          <cell r="AM894">
            <v>1021</v>
          </cell>
          <cell r="AN894">
            <v>45020</v>
          </cell>
          <cell r="AO894">
            <v>56000000</v>
          </cell>
          <cell r="AP894" t="str">
            <v>Interno</v>
          </cell>
          <cell r="AQ894" t="str">
            <v>Alexandra Quintero Benavides</v>
          </cell>
          <cell r="AR894" t="str">
            <v>Directora de Dirección de la Eliminación de Violencias contra las Mujeres y Acceso a la Justicia</v>
          </cell>
          <cell r="AS894" t="str">
            <v>Dirección de la Eliminación de Violencias contra las Mujeres y Acceso a la Justicia</v>
          </cell>
          <cell r="AT894"/>
          <cell r="AU894">
            <v>56000000</v>
          </cell>
        </row>
        <row r="895">
          <cell r="A895">
            <v>881</v>
          </cell>
          <cell r="B895">
            <v>881</v>
          </cell>
          <cell r="C895" t="str">
            <v>CD-PS-894-2023</v>
          </cell>
          <cell r="D895">
            <v>757</v>
          </cell>
          <cell r="E895" t="str">
            <v>SECOPII</v>
          </cell>
          <cell r="F895" t="str">
            <v>Contratos</v>
          </cell>
          <cell r="G895" t="str">
            <v>17 17. Contrato de Prestación de Servicios</v>
          </cell>
          <cell r="H895" t="str">
            <v xml:space="preserve">31 31-Servicios Profesionales </v>
          </cell>
          <cell r="I895" t="str">
            <v>SONIA PATRICIA RUIZ GALINDO</v>
          </cell>
          <cell r="J895">
            <v>52823115</v>
          </cell>
          <cell r="K895">
            <v>29016</v>
          </cell>
          <cell r="L895"/>
          <cell r="M895"/>
          <cell r="N895" t="str">
            <v>3 3. Único Contratista</v>
          </cell>
          <cell r="O895" t="str">
            <v xml:space="preserve">COLOMBIA </v>
          </cell>
          <cell r="P895" t="str">
            <v xml:space="preserve">BOGOTÁ </v>
          </cell>
          <cell r="Q895" t="str">
            <v>BOGOTÁ</v>
          </cell>
          <cell r="R895" t="str">
            <v>HISTORIA
MAESTRÍA EN ESTUDIOS DE GENERO AREA MUJER Y DESARRROLLO</v>
          </cell>
          <cell r="S895" t="str">
            <v>Académicos: 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Geografía, Historia y afines
Título de especialización en: Áreas afines
Doce (12) meses de experiencia profesional
De ser necesario se
aplicará la equivalencia
contenida en el artículo
cuarto de la Resolución
No. 0012 de 12 de enero
de 2017</v>
          </cell>
          <cell r="T895" t="str">
            <v>LAURA MARCELA TAMI LEAL</v>
          </cell>
          <cell r="U895" t="str">
            <v>1 1. Ley 80</v>
          </cell>
          <cell r="V895" t="str">
            <v>5 5. Contratación directa</v>
          </cell>
          <cell r="W895" t="str">
            <v>6 6. Otro</v>
          </cell>
          <cell r="X895" t="str">
            <v>Prestar servicios profesionales a la dirección de Territorialización de Derechos y Participación para apoyar el desarrollo de acciones de promoción del control social a la gestión pública y veeduría ciudadana de mujeres en torno a sus derechos, en el marco del componente de presupuestos participativos. pc 757</v>
          </cell>
          <cell r="Y895">
            <v>45020</v>
          </cell>
          <cell r="Z895">
            <v>45026</v>
          </cell>
          <cell r="AA895">
            <v>45291</v>
          </cell>
          <cell r="AB895" t="str">
            <v>MESES</v>
          </cell>
          <cell r="AC895">
            <v>8.8333333333333339</v>
          </cell>
          <cell r="AD895" t="str">
            <v>DIAS</v>
          </cell>
          <cell r="AE895">
            <v>265</v>
          </cell>
          <cell r="AF895" t="str">
            <v>https://community.secop.gov.co/Public/Tendering/OpportunityDetail/Index?noticeUID=CO1.NTC.4260664&amp;isFromPublicArea=True&amp;isModal=true&amp;asPopupView=true</v>
          </cell>
          <cell r="AG895">
            <v>45020</v>
          </cell>
          <cell r="AH895" t="str">
            <v>1 1. Inversión</v>
          </cell>
          <cell r="AI895" t="str">
            <v>O23011605510000007676</v>
          </cell>
          <cell r="AJ895">
            <v>463</v>
          </cell>
          <cell r="AK895">
            <v>44944</v>
          </cell>
          <cell r="AL895">
            <v>67620000</v>
          </cell>
          <cell r="AM895">
            <v>1026</v>
          </cell>
          <cell r="AN895">
            <v>45020</v>
          </cell>
          <cell r="AO895">
            <v>57960000</v>
          </cell>
          <cell r="AP895" t="str">
            <v>Interno</v>
          </cell>
          <cell r="AQ895" t="str">
            <v>Marcela Enciso Gaitan</v>
          </cell>
          <cell r="AR895" t="str">
            <v>Directora de la Dirección de Territorialización de Derechos y Participación</v>
          </cell>
          <cell r="AS895" t="str">
            <v>Dirección de Territorialización de Derechos y Participación</v>
          </cell>
          <cell r="AT895"/>
          <cell r="AU895">
            <v>57960000</v>
          </cell>
        </row>
        <row r="896">
          <cell r="A896">
            <v>882</v>
          </cell>
          <cell r="B896">
            <v>882</v>
          </cell>
          <cell r="C896" t="str">
            <v xml:space="preserve">CD-PS-895-2023 </v>
          </cell>
          <cell r="D896">
            <v>315</v>
          </cell>
          <cell r="E896" t="str">
            <v>SECOPII</v>
          </cell>
          <cell r="F896" t="str">
            <v>Contratos</v>
          </cell>
          <cell r="G896" t="str">
            <v>17 17. Contrato de Prestación de Servicios</v>
          </cell>
          <cell r="H896" t="str">
            <v xml:space="preserve">31 31-Servicios Profesionales </v>
          </cell>
          <cell r="I896" t="str">
            <v>GINNA PAOLA RUBIANO VILLAMIL</v>
          </cell>
          <cell r="J896">
            <v>1018471121</v>
          </cell>
          <cell r="K896">
            <v>34619</v>
          </cell>
          <cell r="L896"/>
          <cell r="M896"/>
          <cell r="N896" t="str">
            <v>3 3. Único Contratista</v>
          </cell>
          <cell r="O896" t="str">
            <v xml:space="preserve">COLOMBIA </v>
          </cell>
          <cell r="P896" t="str">
            <v xml:space="preserve">BOGOTÁ </v>
          </cell>
          <cell r="Q896" t="str">
            <v>BOGOTÁ</v>
          </cell>
          <cell r="R896" t="str">
            <v>ABOGADA
ESPECIALISTA EN DERECHO PENAL Y CRIMINOLOGÍA</v>
          </cell>
          <cell r="S896"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96" t="str">
            <v>LAURA MARCELA TAMI LEAL</v>
          </cell>
          <cell r="U896" t="str">
            <v>1 1. Ley 80</v>
          </cell>
          <cell r="V896" t="str">
            <v>5 5. Contratación directa</v>
          </cell>
          <cell r="W896" t="str">
            <v>6 6. Otro</v>
          </cell>
          <cell r="X896"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315</v>
          </cell>
          <cell r="Y896">
            <v>45026</v>
          </cell>
          <cell r="Z896">
            <v>45028</v>
          </cell>
          <cell r="AA896">
            <v>45291</v>
          </cell>
          <cell r="AB896" t="str">
            <v>MESES</v>
          </cell>
          <cell r="AC896">
            <v>8.7666666666666675</v>
          </cell>
          <cell r="AD896" t="str">
            <v>DIAS</v>
          </cell>
          <cell r="AE896">
            <v>263</v>
          </cell>
          <cell r="AF896" t="str">
            <v>https://community.secop.gov.co/Public/Tendering/OpportunityDetail/Index?noticeUID=CO1.NTC.4275201&amp;isFromPublicArea=True&amp;isModal=true&amp;asPopupView=true</v>
          </cell>
          <cell r="AG896">
            <v>45026</v>
          </cell>
          <cell r="AH896" t="str">
            <v>1 1. Inversión</v>
          </cell>
          <cell r="AI896" t="str">
            <v>O23011603400000007734</v>
          </cell>
          <cell r="AJ896">
            <v>1047</v>
          </cell>
          <cell r="AK896">
            <v>44944</v>
          </cell>
          <cell r="AL896">
            <v>46939500</v>
          </cell>
          <cell r="AM896">
            <v>1041</v>
          </cell>
          <cell r="AN896">
            <v>45027</v>
          </cell>
          <cell r="AO896">
            <v>46116000</v>
          </cell>
          <cell r="AP896" t="str">
            <v>Interno</v>
          </cell>
          <cell r="AQ896" t="str">
            <v>Alexandra Quintero Benavides</v>
          </cell>
          <cell r="AR896" t="str">
            <v>Directora de Dirección de la Eliminación de Violencias contra las Mujeres y Acceso a la Justicia</v>
          </cell>
          <cell r="AS896" t="str">
            <v>Dirección de la Eliminación de Violencias contra las Mujeres y Acceso a la Justicia</v>
          </cell>
          <cell r="AT896"/>
          <cell r="AU896">
            <v>46116000</v>
          </cell>
        </row>
        <row r="897">
          <cell r="A897">
            <v>883</v>
          </cell>
          <cell r="B897">
            <v>883</v>
          </cell>
          <cell r="C897" t="str">
            <v>CD-PS-896-2023</v>
          </cell>
          <cell r="D897">
            <v>354</v>
          </cell>
          <cell r="E897" t="str">
            <v>SECOPII</v>
          </cell>
          <cell r="F897" t="str">
            <v>Contratos</v>
          </cell>
          <cell r="G897" t="str">
            <v>17 17. Contrato de Prestación de Servicios</v>
          </cell>
          <cell r="H897" t="str">
            <v xml:space="preserve">31 31-Servicios Profesionales </v>
          </cell>
          <cell r="I897" t="str">
            <v>LISBETH CRISTINA URIBE JAIMES</v>
          </cell>
          <cell r="J897">
            <v>1065242351</v>
          </cell>
          <cell r="K897">
            <v>34566</v>
          </cell>
          <cell r="L897"/>
          <cell r="M897"/>
          <cell r="N897" t="str">
            <v>3 3. Único Contratista</v>
          </cell>
          <cell r="O897" t="str">
            <v xml:space="preserve">COLOMBIA </v>
          </cell>
          <cell r="P897" t="str">
            <v>CESAR</v>
          </cell>
          <cell r="Q897" t="str">
            <v>SAN ALBERTO</v>
          </cell>
          <cell r="R897" t="str">
            <v>ABOGADA</v>
          </cell>
          <cell r="S897"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97" t="str">
            <v>LAURA MARCELA TAMI LEAL</v>
          </cell>
          <cell r="U897" t="str">
            <v>1 1. Ley 80</v>
          </cell>
          <cell r="V897" t="str">
            <v>5 5. Contratación directa</v>
          </cell>
          <cell r="W897" t="str">
            <v>6 6. Otro</v>
          </cell>
          <cell r="X897"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354</v>
          </cell>
          <cell r="Y897">
            <v>45027</v>
          </cell>
          <cell r="Z897">
            <v>45028</v>
          </cell>
          <cell r="AA897">
            <v>45291</v>
          </cell>
          <cell r="AB897" t="str">
            <v>MESES</v>
          </cell>
          <cell r="AC897">
            <v>8.7666666666666675</v>
          </cell>
          <cell r="AD897" t="str">
            <v>DIAS</v>
          </cell>
          <cell r="AE897">
            <v>263</v>
          </cell>
          <cell r="AF897" t="str">
            <v>https://community.secop.gov.co/Public/Tendering/OpportunityDetail/Index?noticeUID=CO1.NTC.4278693&amp;isFromPublicArea=True&amp;isModal=true&amp;asPopupView=true</v>
          </cell>
          <cell r="AG897">
            <v>45027</v>
          </cell>
          <cell r="AH897" t="str">
            <v>1 1. Inversión</v>
          </cell>
          <cell r="AI897" t="str">
            <v>O23011603400000007734</v>
          </cell>
          <cell r="AJ897">
            <v>1046</v>
          </cell>
          <cell r="AK897">
            <v>44944</v>
          </cell>
          <cell r="AL897">
            <v>55109500</v>
          </cell>
          <cell r="AM897">
            <v>1043</v>
          </cell>
          <cell r="AN897">
            <v>45027</v>
          </cell>
          <cell r="AO897">
            <v>54142667</v>
          </cell>
          <cell r="AP897" t="str">
            <v>Interno</v>
          </cell>
          <cell r="AQ897" t="str">
            <v>Alexandra Quintero Benavides</v>
          </cell>
          <cell r="AR897" t="str">
            <v>Directora de Dirección de la Eliminación de Violencias contra las Mujeres y Acceso a la Justicia</v>
          </cell>
          <cell r="AS897" t="str">
            <v>Dirección de la Eliminación de Violencias contra las Mujeres y Acceso a la Justicia</v>
          </cell>
          <cell r="AT897"/>
          <cell r="AU897">
            <v>54142667</v>
          </cell>
        </row>
        <row r="898">
          <cell r="A898">
            <v>884</v>
          </cell>
          <cell r="B898">
            <v>884</v>
          </cell>
          <cell r="C898" t="str">
            <v>CD-PS-897-2023</v>
          </cell>
          <cell r="D898">
            <v>1022</v>
          </cell>
          <cell r="E898" t="str">
            <v>SECOPII</v>
          </cell>
          <cell r="F898" t="str">
            <v>Contratos</v>
          </cell>
          <cell r="G898" t="str">
            <v>17 17. Contrato de Prestación de Servicios</v>
          </cell>
          <cell r="H898" t="str">
            <v xml:space="preserve">31 31-Servicios Profesionales </v>
          </cell>
          <cell r="I898" t="str">
            <v>ANDRES MAURICIO ORTIZ MAYA</v>
          </cell>
          <cell r="J898">
            <v>1015406682</v>
          </cell>
          <cell r="K898">
            <v>32369</v>
          </cell>
          <cell r="L898"/>
          <cell r="M898"/>
          <cell r="N898" t="str">
            <v>3 3. Único Contratista</v>
          </cell>
          <cell r="O898" t="str">
            <v xml:space="preserve">COLOMBIA </v>
          </cell>
          <cell r="P898" t="str">
            <v>NARIÑO</v>
          </cell>
          <cell r="Q898" t="str">
            <v>PASTO</v>
          </cell>
          <cell r="R898" t="str">
            <v>Título Profesional en carreras de los núcleos básicos del conocimiento - NBC de: Derecho y afines, y Título de Posgrado en la modalidad de especialización
Treinta y cinco (35) meses de experiencia.
Aplica según Resolución No. 0012 del 12 de enero de 2017</v>
          </cell>
          <cell r="S898" t="str">
            <v>Título Profesional en carreras de los núcleos básicos del conocimiento - NBC de: Derecho y afines, y Título de Posgrado en la modalidad de especialización
Treinta y cinco (35) meses de experiencia
Aplica según Resolución No. 0012 del 12 de enero de 2017</v>
          </cell>
          <cell r="T898" t="str">
            <v>LAURA MARCELA TAMI LEAL</v>
          </cell>
          <cell r="U898" t="str">
            <v>1 1. Ley 80</v>
          </cell>
          <cell r="V898" t="str">
            <v>5 5. Contratación directa</v>
          </cell>
          <cell r="W898" t="str">
            <v>6 6. Otro</v>
          </cell>
          <cell r="X898" t="str">
            <v>Prestar servicios profesionales para liderar y gestionar actividades de seguimiento y control de los contratos supervisados por la Dirección Administrativa y Financiera, que le sean asignados. PC 1022</v>
          </cell>
          <cell r="Y898">
            <v>45027</v>
          </cell>
          <cell r="Z898">
            <v>45034</v>
          </cell>
          <cell r="AA898">
            <v>45306</v>
          </cell>
          <cell r="AB898" t="str">
            <v>MESES</v>
          </cell>
          <cell r="AC898">
            <v>9.0666666666666664</v>
          </cell>
          <cell r="AD898" t="str">
            <v>DIAS</v>
          </cell>
          <cell r="AE898">
            <v>272</v>
          </cell>
          <cell r="AF898" t="str">
            <v>https://community.secop.gov.co/Public/Tendering/OpportunityDetail/Index?noticeUID=CO1.NTC.4281406&amp;isFromPublicArea=True&amp;isModal=true&amp;asPopupView=true</v>
          </cell>
          <cell r="AG898">
            <v>45027</v>
          </cell>
          <cell r="AH898" t="str">
            <v>1 1. Inversión</v>
          </cell>
          <cell r="AI898" t="str">
            <v>O23011605560000007662</v>
          </cell>
          <cell r="AJ898">
            <v>1133</v>
          </cell>
          <cell r="AK898">
            <v>44944</v>
          </cell>
          <cell r="AL898">
            <v>90440000</v>
          </cell>
          <cell r="AM898">
            <v>1044</v>
          </cell>
          <cell r="AN898">
            <v>45028</v>
          </cell>
          <cell r="AO898">
            <v>90440000</v>
          </cell>
          <cell r="AP898" t="str">
            <v>Interno</v>
          </cell>
          <cell r="AQ898" t="str">
            <v>Ana Rocío Murcia Gómez</v>
          </cell>
          <cell r="AR898" t="str">
            <v>Directora de Dirección de la Dirección Administrativa y Financiera</v>
          </cell>
          <cell r="AS898" t="str">
            <v>Dirección Administrativa y Financiera</v>
          </cell>
          <cell r="AT898"/>
          <cell r="AU898">
            <v>90440000</v>
          </cell>
        </row>
        <row r="899">
          <cell r="A899">
            <v>885</v>
          </cell>
          <cell r="B899">
            <v>885</v>
          </cell>
          <cell r="C899" t="str">
            <v>CD-PS-899-2023</v>
          </cell>
          <cell r="D899">
            <v>583</v>
          </cell>
          <cell r="E899" t="str">
            <v>SECOPII</v>
          </cell>
          <cell r="F899" t="str">
            <v>Contratos</v>
          </cell>
          <cell r="G899" t="str">
            <v>17 17. Contrato de Prestación de Servicios</v>
          </cell>
          <cell r="H899" t="str">
            <v xml:space="preserve">31 31-Servicios Profesionales </v>
          </cell>
          <cell r="I899" t="str">
            <v>LUZ MERY PIEDRAHITA PINEDA</v>
          </cell>
          <cell r="J899">
            <v>22116415</v>
          </cell>
          <cell r="K899">
            <v>24642</v>
          </cell>
          <cell r="L899"/>
          <cell r="M899"/>
          <cell r="N899" t="str">
            <v>3 3. Único Contratista</v>
          </cell>
          <cell r="O899" t="str">
            <v xml:space="preserve">COLOMBIA </v>
          </cell>
          <cell r="P899" t="str">
            <v>ANTIOQUIA</v>
          </cell>
          <cell r="Q899" t="str">
            <v>SOPETRAN</v>
          </cell>
          <cell r="R899" t="str">
            <v>Título de formación tecnológica o de formación técnica profesional en cualquier NBC
un (1) mes de experiencia laboral
Las equivalencias a las que haya lugar de acuerdo con lo establecido en la Resolución No. 012 de 2017</v>
          </cell>
          <cell r="S899" t="str">
            <v>Título de formación tecnológica o de formacióntécnica profesional en cualquier NBC
un (1) mes de experiencia laboral.
Las equivalencias a las que haya lugar de acuerdo con lo establecido en la Resolución No. 012 de 2017</v>
          </cell>
          <cell r="T899" t="str">
            <v>LAURA MARCELA TAMI LEAL</v>
          </cell>
          <cell r="U899" t="str">
            <v>1 1. Ley 80</v>
          </cell>
          <cell r="V899" t="str">
            <v>5 5. Contratación directa</v>
          </cell>
          <cell r="W899" t="str">
            <v>6 6. Otro</v>
          </cell>
          <cell r="X899" t="str">
            <v>Prestar servicios de apoyo para la aplicación de la cosmogonía y cosmovisión Gitana a la Estrategia de Cuidado a Cuidadoras del Sistema Distrital de Cuidado. PC583</v>
          </cell>
          <cell r="Y899">
            <v>45030</v>
          </cell>
          <cell r="Z899">
            <v>45034</v>
          </cell>
          <cell r="AA899">
            <v>45291</v>
          </cell>
          <cell r="AB899" t="str">
            <v>MESES</v>
          </cell>
          <cell r="AC899">
            <v>8.5666666666666664</v>
          </cell>
          <cell r="AD899" t="str">
            <v>DIAS</v>
          </cell>
          <cell r="AE899">
            <v>257</v>
          </cell>
          <cell r="AF899" t="str">
            <v>https://community.secop.gov.co/Public/Tendering/OpportunityDetail/Index?noticeUID=CO1.NTC.4299943&amp;isFromPublicArea=True&amp;isModal=true&amp;asPopupView=true</v>
          </cell>
          <cell r="AG899">
            <v>45031</v>
          </cell>
          <cell r="AH899" t="str">
            <v>1 1. Inversión</v>
          </cell>
          <cell r="AI899" t="str">
            <v>O23011601060000007718</v>
          </cell>
          <cell r="AJ899">
            <v>615</v>
          </cell>
          <cell r="AK899">
            <v>44944</v>
          </cell>
          <cell r="AL899">
            <v>29233460</v>
          </cell>
          <cell r="AM899">
            <v>1055</v>
          </cell>
          <cell r="AN899">
            <v>45033</v>
          </cell>
          <cell r="AO899">
            <v>21607340</v>
          </cell>
          <cell r="AP899" t="str">
            <v>Interno</v>
          </cell>
          <cell r="AQ899" t="str">
            <v>JACQUELINE MARIN PEREZ</v>
          </cell>
          <cell r="AR899" t="str">
            <v>Profesional Universitario 219, Grado 12 de la Dirección del Sistema de Cuidado</v>
          </cell>
          <cell r="AS899" t="str">
            <v>Dirección del Sistema de Cuidado</v>
          </cell>
          <cell r="AT899"/>
          <cell r="AU899">
            <v>21607340</v>
          </cell>
        </row>
        <row r="900">
          <cell r="A900">
            <v>886</v>
          </cell>
          <cell r="B900">
            <v>886</v>
          </cell>
          <cell r="C900" t="str">
            <v>CD-PS-900-2023</v>
          </cell>
          <cell r="D900">
            <v>547</v>
          </cell>
          <cell r="E900" t="str">
            <v>SECOPII</v>
          </cell>
          <cell r="F900" t="str">
            <v>Contratos</v>
          </cell>
          <cell r="G900" t="str">
            <v>17 17. Contrato de Prestación de Servicios</v>
          </cell>
          <cell r="H900" t="str">
            <v xml:space="preserve">31 31-Servicios Profesionales </v>
          </cell>
          <cell r="I900" t="str">
            <v>SANDRA YINETH PALACIOS MORENO</v>
          </cell>
          <cell r="J900">
            <v>35604943</v>
          </cell>
          <cell r="K900">
            <v>28676</v>
          </cell>
          <cell r="L900"/>
          <cell r="M900"/>
          <cell r="N900" t="str">
            <v>3 3. Único Contratista</v>
          </cell>
          <cell r="O900" t="str">
            <v xml:space="preserve">COLOMBIA </v>
          </cell>
          <cell r="P900" t="str">
            <v>CHOCÓ</v>
          </cell>
          <cell r="Q900" t="str">
            <v xml:space="preserve">QUIBDO </v>
          </cell>
          <cell r="R900" t="str">
            <v>COMUNICADORA SOCIAL Y PERIODISMO
ESPECIALISTA EN GERENCIA SOCIAL 
ESPECIALISTA EN ALTA GERENCIA DEL SISTEMA DE SEGURIDAD SOCIAL</v>
          </cell>
          <cell r="S900" t="str">
            <v xml:space="preserve">Título	profesional	en
disciplinas académicas de lis
núcleos	básicos		de conocimiento	NBC	de:
Educación;	Antropología, Artes	Liberales,	Ciencia
Política,	Relaciones
Internacionales, Derecho y
Afines,	Psicología;
Sociología; Trabajo social y
afines;	Administración;
Economía,	Comunicación
Social, Periodismo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Resolución No. 012 de 2017.
</v>
          </cell>
          <cell r="T900" t="str">
            <v>LAURA MARCELA TAMI LEAL</v>
          </cell>
          <cell r="U900" t="str">
            <v>1 1. Ley 80</v>
          </cell>
          <cell r="V900" t="str">
            <v>5 5. Contratación directa</v>
          </cell>
          <cell r="W900" t="str">
            <v>6 6. Otro</v>
          </cell>
          <cell r="X900" t="str">
            <v>Prestar servicios profesionales para apoyar la consolidación de la Estrategia de Cambio Cultural del Sistema Distrital de Cuidado con enfoque étnico. PC547</v>
          </cell>
          <cell r="Y900">
            <v>45033</v>
          </cell>
          <cell r="Z900">
            <v>45034</v>
          </cell>
          <cell r="AA900">
            <v>45291</v>
          </cell>
          <cell r="AB900" t="str">
            <v>MESES</v>
          </cell>
          <cell r="AC900">
            <v>8.5666666666666664</v>
          </cell>
          <cell r="AD900" t="str">
            <v>DIAS</v>
          </cell>
          <cell r="AE900">
            <v>257</v>
          </cell>
          <cell r="AF900" t="str">
            <v>https://community.secop.gov.co/Public/Tendering/OpportunityDetail/Index?noticeUID=CO1.NTC.4299889&amp;isFromPublicArea=True&amp;isModal=true&amp;asPopupView=true</v>
          </cell>
          <cell r="AG900">
            <v>45031</v>
          </cell>
          <cell r="AH900" t="str">
            <v>1 1. Inversión</v>
          </cell>
          <cell r="AI900" t="str">
            <v>O23011601060000007718</v>
          </cell>
          <cell r="AJ900">
            <v>511</v>
          </cell>
          <cell r="AK900">
            <v>44944</v>
          </cell>
          <cell r="AL900">
            <v>59225000</v>
          </cell>
          <cell r="AM900">
            <v>1054</v>
          </cell>
          <cell r="AN900">
            <v>45033</v>
          </cell>
          <cell r="AO900">
            <v>43775000</v>
          </cell>
          <cell r="AP900" t="str">
            <v>Interno</v>
          </cell>
          <cell r="AQ900" t="str">
            <v xml:space="preserve">YENNI MAGOLA ROSERO SOSA
</v>
          </cell>
          <cell r="AR900" t="str">
            <v>Profesional Especializado, Código 222, Grado 20</v>
          </cell>
          <cell r="AS900" t="str">
            <v>Dirección del Sistema de Cuidado</v>
          </cell>
          <cell r="AT900"/>
          <cell r="AU900">
            <v>43775000</v>
          </cell>
        </row>
        <row r="901">
          <cell r="A901">
            <v>887</v>
          </cell>
          <cell r="B901">
            <v>887</v>
          </cell>
          <cell r="C901" t="str">
            <v>SDMUJER-MC-002-2023</v>
          </cell>
          <cell r="D901">
            <v>980</v>
          </cell>
          <cell r="E901" t="str">
            <v>SECOPII</v>
          </cell>
          <cell r="F901" t="str">
            <v>Contratos</v>
          </cell>
          <cell r="G901" t="str">
            <v>11 10. Típicos</v>
          </cell>
          <cell r="H901" t="str">
            <v xml:space="preserve">49 49-Otros Servicios </v>
          </cell>
          <cell r="I901" t="str">
            <v>MEDICAL PROTECTION S.A.S. SALUD OCUPACIONAL</v>
          </cell>
          <cell r="J901">
            <v>900170405</v>
          </cell>
          <cell r="K901" t="str">
            <v>N/A</v>
          </cell>
          <cell r="L901" t="str">
            <v>JORGE LUIS BUITRAGO REDONDO</v>
          </cell>
          <cell r="M901">
            <v>19367951</v>
          </cell>
          <cell r="N901" t="str">
            <v>3 3. Único Contratista</v>
          </cell>
          <cell r="O901" t="str">
            <v>N/A</v>
          </cell>
          <cell r="P901" t="str">
            <v>N/A</v>
          </cell>
          <cell r="Q901" t="str">
            <v>N/A</v>
          </cell>
          <cell r="R901" t="str">
            <v>N/A</v>
          </cell>
          <cell r="S901" t="str">
            <v>N/A</v>
          </cell>
          <cell r="T901" t="str">
            <v>LAURA MARCELA TAMI LEAL</v>
          </cell>
          <cell r="U901" t="str">
            <v>1 1. Ley 80</v>
          </cell>
          <cell r="V901" t="str">
            <v>4 Mínima cuantía</v>
          </cell>
          <cell r="W901" t="str">
            <v>30 Porcentaje Mínima Cuantía (4)</v>
          </cell>
          <cell r="X901" t="str">
            <v>Contratar la realización de exámenes médico - ocupacionales y pruebas complementarias del personal de la Secretaría Distrital de la Mujer. PC 980</v>
          </cell>
          <cell r="Y901">
            <v>45033</v>
          </cell>
          <cell r="Z901">
            <v>45036</v>
          </cell>
          <cell r="AA901">
            <v>45279</v>
          </cell>
          <cell r="AB901" t="str">
            <v>MESES</v>
          </cell>
          <cell r="AC901">
            <v>8.1</v>
          </cell>
          <cell r="AD901" t="str">
            <v>DIAS</v>
          </cell>
          <cell r="AE901">
            <v>243</v>
          </cell>
          <cell r="AF901" t="str">
            <v>https://community.secop.gov.co/Public/Tendering/OpportunityDetail/Index?noticeUID=CO1.NTC.4207755&amp;isFromPublicArea=True&amp;isModal=true&amp;asPopupView=true</v>
          </cell>
          <cell r="AG901">
            <v>45008</v>
          </cell>
          <cell r="AH901" t="str">
            <v>2 2. Funcionamiento</v>
          </cell>
          <cell r="AI901" t="str">
            <v>O21202020090393122</v>
          </cell>
          <cell r="AJ901">
            <v>1018</v>
          </cell>
          <cell r="AK901">
            <v>44945</v>
          </cell>
          <cell r="AL901">
            <v>27500000</v>
          </cell>
          <cell r="AM901">
            <v>1058</v>
          </cell>
          <cell r="AN901">
            <v>45034</v>
          </cell>
          <cell r="AO901">
            <v>27500000</v>
          </cell>
          <cell r="AP901" t="str">
            <v>Interno</v>
          </cell>
          <cell r="AQ901" t="str">
            <v>Claudia Marcela Garcia Santos</v>
          </cell>
          <cell r="AR901" t="str">
            <v>Directora de la Dirección de Talento Humano</v>
          </cell>
          <cell r="AS901" t="str">
            <v>Dirección de Talento Humano</v>
          </cell>
          <cell r="AT901"/>
          <cell r="AU901">
            <v>27500000</v>
          </cell>
        </row>
        <row r="902">
          <cell r="A902">
            <v>888</v>
          </cell>
          <cell r="B902">
            <v>888</v>
          </cell>
          <cell r="C902" t="str">
            <v>CD-PS-901-2023</v>
          </cell>
          <cell r="D902">
            <v>301</v>
          </cell>
          <cell r="E902" t="str">
            <v>SECOPII</v>
          </cell>
          <cell r="F902" t="str">
            <v>Contratos</v>
          </cell>
          <cell r="G902" t="str">
            <v>17 17. Contrato de Prestación de Servicios</v>
          </cell>
          <cell r="H902" t="str">
            <v xml:space="preserve">31 31-Servicios Profesionales </v>
          </cell>
          <cell r="I902" t="str">
            <v>MARIA PAULA SAAVEDRA AVILES</v>
          </cell>
          <cell r="J902">
            <v>1020795755</v>
          </cell>
          <cell r="K902">
            <v>34552</v>
          </cell>
          <cell r="L902"/>
          <cell r="M902"/>
          <cell r="N902" t="str">
            <v>3 3. Único Contratista</v>
          </cell>
          <cell r="O902" t="str">
            <v xml:space="preserve">COLOMBIA </v>
          </cell>
          <cell r="P902" t="str">
            <v>ANTIOQUIA</v>
          </cell>
          <cell r="Q902" t="str">
            <v>MEDELLIN</v>
          </cell>
          <cell r="R902" t="str">
            <v>ABOGADO
ESPECIALISTA EN JUSTICIA, VICTIMAS Y CONSTRUCCIÓN DE PAZ</v>
          </cell>
          <cell r="S902" t="str">
            <v>Título profesional en el núcleo básico del conocimiento de: Derecho y afines.
Título de Posgrado en la modalidad de Especialización o cualquiera de sus equivalencias.
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02" t="str">
            <v>LAURA MARCELA TAMI LEAL</v>
          </cell>
          <cell r="U902" t="str">
            <v>1 1. Ley 80</v>
          </cell>
          <cell r="V902" t="str">
            <v>5 5. Contratación directa</v>
          </cell>
          <cell r="W902" t="str">
            <v>6 6. Otro</v>
          </cell>
          <cell r="X902" t="str">
            <v>Prestar servicios profesionales a la Dirección de Eliminación de Violencias contra las Mujeres y Acceso a la Justicia en el apoyo a la coordinación y seguimiento técnico y administrativo de la estrategia  intersectorial para la prevención y atención de las violencias contra las mujeres con énfasis en violencia sexual y feminicidio -estrategia en hospitales- PC 301</v>
          </cell>
          <cell r="Y902">
            <v>45033</v>
          </cell>
          <cell r="Z902">
            <v>45034</v>
          </cell>
          <cell r="AA902">
            <v>45291</v>
          </cell>
          <cell r="AB902" t="str">
            <v>MESES</v>
          </cell>
          <cell r="AC902">
            <v>8.5666666666666664</v>
          </cell>
          <cell r="AD902" t="str">
            <v>DIAS</v>
          </cell>
          <cell r="AE902">
            <v>257</v>
          </cell>
          <cell r="AF902" t="str">
            <v>https://community.secop.gov.co/Public/Tendering/OpportunityDetail/Index?noticeUID=CO1.NTC.4305722&amp;isFromPublicArea=True&amp;isModal=true&amp;asPopupView=true</v>
          </cell>
          <cell r="AG902">
            <v>45033</v>
          </cell>
          <cell r="AH902" t="str">
            <v>1 1. Inversión</v>
          </cell>
          <cell r="AI902" t="str">
            <v>O23011603400000007734</v>
          </cell>
          <cell r="AJ902">
            <v>1044</v>
          </cell>
          <cell r="AK902">
            <v>44945</v>
          </cell>
          <cell r="AL902">
            <v>55727000</v>
          </cell>
          <cell r="AM902">
            <v>1056</v>
          </cell>
          <cell r="AN902">
            <v>45034</v>
          </cell>
          <cell r="AO902">
            <v>49665467</v>
          </cell>
          <cell r="AP902" t="str">
            <v>Interno</v>
          </cell>
          <cell r="AQ902" t="str">
            <v>Alexandra Quintero Benavides</v>
          </cell>
          <cell r="AR902" t="str">
            <v>Directora de Dirección de la Eliminación de Violencias contra las Mujeres y Acceso a la Justicia</v>
          </cell>
          <cell r="AS902" t="str">
            <v>Dirección de la Eliminación de Violencias contra las Mujeres y Acceso a la Justicia</v>
          </cell>
          <cell r="AT902"/>
          <cell r="AU902">
            <v>49665467</v>
          </cell>
        </row>
        <row r="903">
          <cell r="A903">
            <v>889</v>
          </cell>
          <cell r="B903">
            <v>889</v>
          </cell>
          <cell r="C903" t="str">
            <v>CD-PS-902-2023</v>
          </cell>
          <cell r="D903">
            <v>302</v>
          </cell>
          <cell r="E903" t="str">
            <v>SECOPII</v>
          </cell>
          <cell r="F903" t="str">
            <v>Contratos</v>
          </cell>
          <cell r="G903" t="str">
            <v>17 17. Contrato de Prestación de Servicios</v>
          </cell>
          <cell r="H903" t="str">
            <v xml:space="preserve">31 31-Servicios Profesionales </v>
          </cell>
          <cell r="I903" t="str">
            <v>MIRA LUZ PAEZ ARENGAS</v>
          </cell>
          <cell r="J903">
            <v>1140835726</v>
          </cell>
          <cell r="K903">
            <v>33207</v>
          </cell>
          <cell r="L903"/>
          <cell r="M903"/>
          <cell r="N903" t="str">
            <v>3 3. Único Contratista</v>
          </cell>
          <cell r="O903" t="str">
            <v xml:space="preserve">COLOMBIA </v>
          </cell>
          <cell r="P903" t="str">
            <v xml:space="preserve">ATLANTICO </v>
          </cell>
          <cell r="Q903" t="str">
            <v>BARRANQUILLA</v>
          </cell>
          <cell r="R903" t="str">
            <v>ABOGADA
ESPECIALISTA EN DERECHO PUBLICO</v>
          </cell>
          <cell r="S903" t="str">
            <v>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03" t="str">
            <v>LAURA MARCELA TAMI LEAL</v>
          </cell>
          <cell r="U903" t="str">
            <v>1 1. Ley 80</v>
          </cell>
          <cell r="V903" t="str">
            <v>5 5. Contratación directa</v>
          </cell>
          <cell r="W903" t="str">
            <v>6 6. Otro</v>
          </cell>
          <cell r="X903" t="str">
            <v>Prestar servicios profesionales a la Dirección de Eliminación de Violencias contra las Mujeres y Acceso a la Justicia en el apoyo a la coordinación y seguimiento técnico y administrativo de la estrategia  intersectorial para la prevención y atención de las violencias contra las mujeres con énfasis en violencia sexual y feminicidio -estrategia en hospitales-. PC 302</v>
          </cell>
          <cell r="Y903">
            <v>45033</v>
          </cell>
          <cell r="Z903">
            <v>45034</v>
          </cell>
          <cell r="AA903">
            <v>45291</v>
          </cell>
          <cell r="AB903" t="str">
            <v>MESES</v>
          </cell>
          <cell r="AC903">
            <v>8.5666666666666664</v>
          </cell>
          <cell r="AD903" t="str">
            <v>DIAS</v>
          </cell>
          <cell r="AE903">
            <v>257</v>
          </cell>
          <cell r="AF903" t="str">
            <v>https://community.secop.gov.co/Public/Tendering/OpportunityDetail/Index?noticeUID=CO1.NTC.4305840&amp;isFromPublicArea=True&amp;isModal=true&amp;asPopupView=true</v>
          </cell>
          <cell r="AG903">
            <v>45033</v>
          </cell>
          <cell r="AH903" t="str">
            <v>1 1. Inversión</v>
          </cell>
          <cell r="AI903" t="str">
            <v>O23011603400000007734</v>
          </cell>
          <cell r="AJ903">
            <v>1045</v>
          </cell>
          <cell r="AK903">
            <v>44946</v>
          </cell>
          <cell r="AL903">
            <v>55727000</v>
          </cell>
          <cell r="AM903">
            <v>1057</v>
          </cell>
          <cell r="AN903">
            <v>45034</v>
          </cell>
          <cell r="AO903">
            <v>49665467</v>
          </cell>
          <cell r="AP903" t="str">
            <v>Interno</v>
          </cell>
          <cell r="AQ903" t="str">
            <v>Alexandra Quintero Benavides</v>
          </cell>
          <cell r="AR903" t="str">
            <v>Directora de Dirección de la Eliminación de Violencias contra las Mujeres y Acceso a la Justicia</v>
          </cell>
          <cell r="AS903" t="str">
            <v>Dirección de la Eliminación de Violencias contra las Mujeres y Acceso a la Justicia</v>
          </cell>
          <cell r="AT903"/>
          <cell r="AU903">
            <v>49665467</v>
          </cell>
        </row>
        <row r="904">
          <cell r="A904">
            <v>890</v>
          </cell>
          <cell r="B904">
            <v>890</v>
          </cell>
          <cell r="C904" t="str">
            <v>CD-PS-903-2023</v>
          </cell>
          <cell r="D904">
            <v>318</v>
          </cell>
          <cell r="E904" t="str">
            <v>SECOPII</v>
          </cell>
          <cell r="F904" t="str">
            <v>Contratos</v>
          </cell>
          <cell r="G904" t="str">
            <v>17 17. Contrato de Prestación de Servicios</v>
          </cell>
          <cell r="H904" t="str">
            <v xml:space="preserve">31 31-Servicios Profesionales </v>
          </cell>
          <cell r="I904" t="str">
            <v>SILVIA CATALINA CAITA RINCON</v>
          </cell>
          <cell r="J904">
            <v>1010230692</v>
          </cell>
          <cell r="K904">
            <v>35163</v>
          </cell>
          <cell r="L904"/>
          <cell r="M904"/>
          <cell r="N904" t="str">
            <v>3 3. Único Contratista</v>
          </cell>
          <cell r="O904" t="str">
            <v xml:space="preserve">COLOMBIA </v>
          </cell>
          <cell r="P904" t="str">
            <v xml:space="preserve">BOGOTÁ </v>
          </cell>
          <cell r="Q904" t="str">
            <v>BOGOTÁ</v>
          </cell>
          <cell r="R904" t="str">
            <v>ABOGADA
ESPECIALISTA EN DERECHO PENAL Y CRIMINOLOGÍA</v>
          </cell>
          <cell r="S904"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04" t="str">
            <v>LAURA MARCELA TAMI LEAL</v>
          </cell>
          <cell r="U904" t="str">
            <v>1 1. Ley 80</v>
          </cell>
          <cell r="V904" t="str">
            <v>5 5. Contratación directa</v>
          </cell>
          <cell r="W904" t="str">
            <v>6 6. Otro</v>
          </cell>
          <cell r="X904"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318</v>
          </cell>
          <cell r="Y904">
            <v>45033</v>
          </cell>
          <cell r="Z904">
            <v>45034</v>
          </cell>
          <cell r="AA904">
            <v>45291</v>
          </cell>
          <cell r="AB904" t="str">
            <v>MESES</v>
          </cell>
          <cell r="AC904">
            <v>8.5666666666666664</v>
          </cell>
          <cell r="AD904" t="str">
            <v>DIAS</v>
          </cell>
          <cell r="AE904">
            <v>257</v>
          </cell>
          <cell r="AF904" t="str">
            <v>https://community.secop.gov.co/Public/Tendering/OpportunityDetail/Index?noticeUID=CO1.NTC.4308354&amp;isFromPublicArea=True&amp;isModal=true&amp;asPopupView=true</v>
          </cell>
          <cell r="AG904">
            <v>45034</v>
          </cell>
          <cell r="AH904" t="str">
            <v>1 1. Inversión</v>
          </cell>
          <cell r="AI904" t="str">
            <v>O23011603400000007734</v>
          </cell>
          <cell r="AJ904">
            <v>1050</v>
          </cell>
          <cell r="AK904">
            <v>44946</v>
          </cell>
          <cell r="AL904">
            <v>46939500</v>
          </cell>
          <cell r="AM904">
            <v>1062</v>
          </cell>
          <cell r="AN904">
            <v>45034</v>
          </cell>
          <cell r="AO904">
            <v>46116000</v>
          </cell>
          <cell r="AP904" t="str">
            <v>Interno</v>
          </cell>
          <cell r="AQ904" t="str">
            <v>Alexandra Quintero Benavides</v>
          </cell>
          <cell r="AR904" t="str">
            <v>Directora de Dirección de la Eliminación de Violencias contra las Mujeres y Acceso a la Justicia</v>
          </cell>
          <cell r="AS904" t="str">
            <v>Dirección de la Eliminación de Violencias contra las Mujeres y Acceso a la Justicia</v>
          </cell>
          <cell r="AT904"/>
          <cell r="AU904">
            <v>46116000</v>
          </cell>
        </row>
        <row r="905">
          <cell r="A905">
            <v>891</v>
          </cell>
          <cell r="B905">
            <v>891</v>
          </cell>
          <cell r="C905" t="str">
            <v>CD-PS-904-2023</v>
          </cell>
          <cell r="D905">
            <v>136</v>
          </cell>
          <cell r="E905" t="str">
            <v>SECOPII</v>
          </cell>
          <cell r="F905" t="str">
            <v>Contratos</v>
          </cell>
          <cell r="G905" t="str">
            <v>17 17. Contrato de Prestación de Servicios</v>
          </cell>
          <cell r="H905" t="str">
            <v xml:space="preserve">31 31-Servicios Profesionales </v>
          </cell>
          <cell r="I905" t="str">
            <v>YICCEDT ALEJANDRA VARGAS PINZON</v>
          </cell>
          <cell r="J905">
            <v>1018419161</v>
          </cell>
          <cell r="K905">
            <v>32392</v>
          </cell>
          <cell r="L905"/>
          <cell r="M905"/>
          <cell r="N905" t="str">
            <v>3 3. Único Contratista</v>
          </cell>
          <cell r="O905" t="str">
            <v xml:space="preserve">COLOMBIA </v>
          </cell>
          <cell r="P905" t="str">
            <v xml:space="preserve">BOGOTÁ </v>
          </cell>
          <cell r="Q905" t="str">
            <v>BOGOTÁ</v>
          </cell>
          <cell r="R905" t="str">
            <v>ABOGADA
ESPECIALISTA EN DERECHO DE FAMILIA</v>
          </cell>
          <cell r="S90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05" t="str">
            <v>LAURA MARCELA TAMI LEAL</v>
          </cell>
          <cell r="U905" t="str">
            <v>1 1. Ley 80</v>
          </cell>
          <cell r="V905" t="str">
            <v>5 5. Contratación directa</v>
          </cell>
          <cell r="W905" t="str">
            <v>6 6. Otro</v>
          </cell>
          <cell r="X905" t="str">
            <v>Prestar los servicios profesionales para brindar atención a mujeres víctimas de violencias en los niveles de orientación, asesoría y/o representación jurídica en el territorio. PC 136</v>
          </cell>
          <cell r="Y905">
            <v>45034</v>
          </cell>
          <cell r="Z905">
            <v>45036</v>
          </cell>
          <cell r="AA905">
            <v>45291</v>
          </cell>
          <cell r="AB905" t="str">
            <v>MESES</v>
          </cell>
          <cell r="AC905">
            <v>8.5</v>
          </cell>
          <cell r="AD905" t="str">
            <v>DIAS</v>
          </cell>
          <cell r="AE905">
            <v>255</v>
          </cell>
          <cell r="AF905" t="str">
            <v>https://community.secop.gov.co/Public/Tendering/OpportunityDetail/Index?noticeUID=CO1.NTC.4310273&amp;isFromPublicArea=True&amp;isModal=true&amp;asPopupView=true</v>
          </cell>
          <cell r="AG905">
            <v>45034</v>
          </cell>
          <cell r="AH905" t="str">
            <v>1 1. Inversión</v>
          </cell>
          <cell r="AI905" t="str">
            <v>O23011603400000007672</v>
          </cell>
          <cell r="AJ905">
            <v>1122</v>
          </cell>
          <cell r="AK905">
            <v>44949</v>
          </cell>
          <cell r="AL905">
            <v>53788000</v>
          </cell>
          <cell r="AM905">
            <v>1065</v>
          </cell>
          <cell r="AN905">
            <v>45035</v>
          </cell>
          <cell r="AO905">
            <v>23666720</v>
          </cell>
          <cell r="AP905" t="str">
            <v>Interno</v>
          </cell>
          <cell r="AQ905" t="str">
            <v>Lisa Cristina Gomez Camargo</v>
          </cell>
          <cell r="AR905" t="str">
            <v>Subsecretaria de Fortalecimiento de Capacidades y Oportunidades</v>
          </cell>
          <cell r="AS905" t="str">
            <v>Subsecretaría de Fortalecimiento de Capacidades y Oportunidades</v>
          </cell>
          <cell r="AT905"/>
          <cell r="AU905">
            <v>53788000</v>
          </cell>
        </row>
        <row r="906">
          <cell r="A906">
            <v>892</v>
          </cell>
          <cell r="B906">
            <v>892</v>
          </cell>
          <cell r="C906" t="str">
            <v>CD-PS-905-2023</v>
          </cell>
          <cell r="D906">
            <v>953</v>
          </cell>
          <cell r="E906" t="str">
            <v>SECOPII</v>
          </cell>
          <cell r="F906" t="str">
            <v>Contratos</v>
          </cell>
          <cell r="G906" t="str">
            <v>17 17. Contrato de Prestación de Servicios</v>
          </cell>
          <cell r="H906" t="str">
            <v xml:space="preserve">31 31-Servicios Profesionales </v>
          </cell>
          <cell r="I906" t="str">
            <v>NATALIA PAOLA GARCIA ROSAS</v>
          </cell>
          <cell r="J906">
            <v>1049618101</v>
          </cell>
          <cell r="K906">
            <v>32763</v>
          </cell>
          <cell r="L906"/>
          <cell r="M906"/>
          <cell r="N906" t="str">
            <v>3 3. Único Contratista</v>
          </cell>
          <cell r="O906" t="str">
            <v xml:space="preserve">COLOMBIA </v>
          </cell>
          <cell r="P906" t="str">
            <v>BOYACÁ</v>
          </cell>
          <cell r="Q906" t="str">
            <v>TUNJA</v>
          </cell>
          <cell r="R906" t="str">
            <v>ABOGADA
ESPECIALISTA EN CIENCIAS ADMINISTRATIVAS Y CONSTITUCIONALES</v>
          </cell>
          <cell r="S90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906" t="str">
            <v>LAURA MARCELA TAMI LEAL</v>
          </cell>
          <cell r="U906" t="str">
            <v>1 1. Ley 80</v>
          </cell>
          <cell r="V906" t="str">
            <v>5 5. Contratación directa</v>
          </cell>
          <cell r="W906" t="str">
            <v>6 6. Otro</v>
          </cell>
          <cell r="X906" t="str">
            <v>Prestar los servicios profesionales para brindar atención a mujeres víctimas de p en los niveles de orientación y asesoría, en el marco de la implementación de la estrategia de semi presencialidad en escenarios de URI de la Fiscalía General de la Nación. PC 953</v>
          </cell>
          <cell r="Y906">
            <v>45034</v>
          </cell>
          <cell r="Z906">
            <v>45035</v>
          </cell>
          <cell r="AA906">
            <v>45291</v>
          </cell>
          <cell r="AB906" t="str">
            <v>MESES</v>
          </cell>
          <cell r="AC906">
            <v>8.5333333333333332</v>
          </cell>
          <cell r="AD906" t="str">
            <v>DIAS</v>
          </cell>
          <cell r="AE906">
            <v>256</v>
          </cell>
          <cell r="AF906" t="str">
            <v>https://community.secop.gov.co/Public/Tendering/OpportunityDetail/Index?noticeUID=CO1.NTC.4310128&amp;isFromPublicArea=True&amp;isModal=true&amp;asPopupView=true</v>
          </cell>
          <cell r="AG906">
            <v>45034</v>
          </cell>
          <cell r="AH906" t="str">
            <v>1 1. Inversión</v>
          </cell>
          <cell r="AI906" t="str">
            <v>O23011603400000007672</v>
          </cell>
          <cell r="AJ906">
            <v>1097</v>
          </cell>
          <cell r="AK906">
            <v>44950</v>
          </cell>
          <cell r="AL906">
            <v>56952000</v>
          </cell>
          <cell r="AM906">
            <v>1066</v>
          </cell>
          <cell r="AN906">
            <v>45035</v>
          </cell>
          <cell r="AO906">
            <v>56952000</v>
          </cell>
          <cell r="AP906" t="str">
            <v>Interno</v>
          </cell>
          <cell r="AQ906" t="str">
            <v>Lisa Cristina Gomez Camargo</v>
          </cell>
          <cell r="AR906" t="str">
            <v>Subsecretaria de Fortalecimiento de Capacidades y Oportunidades</v>
          </cell>
          <cell r="AS906" t="str">
            <v>Subsecretaría de Fortalecimiento de Capacidades y Oportunidades</v>
          </cell>
          <cell r="AT906"/>
          <cell r="AU906">
            <v>56952000</v>
          </cell>
        </row>
        <row r="907">
          <cell r="A907">
            <v>893</v>
          </cell>
          <cell r="B907">
            <v>893</v>
          </cell>
          <cell r="C907" t="str">
            <v>CD-PS-906-2023</v>
          </cell>
          <cell r="D907">
            <v>99</v>
          </cell>
          <cell r="E907" t="str">
            <v>SECOPII</v>
          </cell>
          <cell r="F907" t="str">
            <v>Contratos</v>
          </cell>
          <cell r="G907" t="str">
            <v>17 17. Contrato de Prestación de Servicios</v>
          </cell>
          <cell r="H907" t="str">
            <v xml:space="preserve">31 31-Servicios Profesionales </v>
          </cell>
          <cell r="I907" t="str">
            <v>GLORIA STELLA PENAGOS VARGAS</v>
          </cell>
          <cell r="J907">
            <v>35507616</v>
          </cell>
          <cell r="K907">
            <v>24216</v>
          </cell>
          <cell r="L907"/>
          <cell r="M907"/>
          <cell r="N907" t="str">
            <v>3 3. Único Contratista</v>
          </cell>
          <cell r="O907" t="str">
            <v xml:space="preserve">COLOMBIA </v>
          </cell>
          <cell r="P907" t="str">
            <v xml:space="preserve">BOGOTÁ </v>
          </cell>
          <cell r="Q907" t="str">
            <v>BOGOTÁ</v>
          </cell>
          <cell r="R907" t="str">
            <v>ABOGADA
ESPECIALISTA EN DERECHO ADMINISTRATIVO</v>
          </cell>
          <cell r="S907"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907" t="str">
            <v>LAURA MARCELA TAMI LEAL</v>
          </cell>
          <cell r="U907" t="str">
            <v>1 1. Ley 80</v>
          </cell>
          <cell r="V907" t="str">
            <v>5 5. Contratación directa</v>
          </cell>
          <cell r="W907" t="str">
            <v>6 6. Otro</v>
          </cell>
          <cell r="X907" t="str">
            <v>Prestar los servicios profesionales para realizar orientación y/o asesoría jurídica a mujeres víctimas de violencias en el espacio o escenario institucional que le sea asignado, en el marco de la Estrategia de Justicia de Género. PC 99</v>
          </cell>
          <cell r="Y907">
            <v>45034</v>
          </cell>
          <cell r="Z907">
            <v>45036</v>
          </cell>
          <cell r="AA907">
            <v>45291</v>
          </cell>
          <cell r="AB907" t="str">
            <v>MESES</v>
          </cell>
          <cell r="AC907">
            <v>8.5</v>
          </cell>
          <cell r="AD907" t="str">
            <v>DIAS</v>
          </cell>
          <cell r="AE907">
            <v>255</v>
          </cell>
          <cell r="AF907" t="str">
            <v>https://community.secop.gov.co/Public/Tendering/OpportunityDetail/Index?noticeUID=CO1.NTC.4312203&amp;isFromPublicArea=True&amp;isModal=true&amp;asPopupView=true</v>
          </cell>
          <cell r="AG907">
            <v>45034</v>
          </cell>
          <cell r="AH907" t="str">
            <v>1 1. Inversión</v>
          </cell>
          <cell r="AI907" t="str">
            <v>O23011603400000007672</v>
          </cell>
          <cell r="AJ907">
            <v>1121</v>
          </cell>
          <cell r="AK907">
            <v>44950</v>
          </cell>
          <cell r="AL907">
            <v>53788000</v>
          </cell>
          <cell r="AM907">
            <v>1064</v>
          </cell>
          <cell r="AN907">
            <v>45035</v>
          </cell>
          <cell r="AO907">
            <v>53788000</v>
          </cell>
          <cell r="AP907" t="str">
            <v>Interno</v>
          </cell>
          <cell r="AQ907" t="str">
            <v>Lisa Cristina Gomez Camargo</v>
          </cell>
          <cell r="AR907" t="str">
            <v>Subsecretaria de Fortalecimiento de Capacidades y Oportunidades</v>
          </cell>
          <cell r="AS907" t="str">
            <v>Subsecretaría de Fortalecimiento de Capacidades y Oportunidades</v>
          </cell>
          <cell r="AT907"/>
          <cell r="AU907">
            <v>53788000</v>
          </cell>
        </row>
        <row r="908">
          <cell r="A908">
            <v>894</v>
          </cell>
          <cell r="B908">
            <v>894</v>
          </cell>
          <cell r="C908" t="str">
            <v>CD-PS-907-2023</v>
          </cell>
          <cell r="D908">
            <v>754</v>
          </cell>
          <cell r="E908" t="str">
            <v>SECOPII</v>
          </cell>
          <cell r="F908" t="str">
            <v>Contratos</v>
          </cell>
          <cell r="G908" t="str">
            <v>17 17. Contrato de Prestación de Servicios</v>
          </cell>
          <cell r="H908" t="str">
            <v xml:space="preserve">31 31-Servicios Profesionales </v>
          </cell>
          <cell r="I908" t="str">
            <v>MARIA ALEJANDRA SALAS COLON</v>
          </cell>
          <cell r="J908">
            <v>1143388960</v>
          </cell>
          <cell r="K908">
            <v>35104</v>
          </cell>
          <cell r="L908"/>
          <cell r="M908"/>
          <cell r="N908" t="str">
            <v>3 3. Único Contratista</v>
          </cell>
          <cell r="O908" t="str">
            <v xml:space="preserve">COLOMBIA </v>
          </cell>
          <cell r="P908" t="str">
            <v>BOLIVAR</v>
          </cell>
          <cell r="Q908" t="str">
            <v>CARTAGENA DE INDIAS</v>
          </cell>
          <cell r="R908" t="str">
            <v>ABOGADA</v>
          </cell>
          <cell r="S908" t="str">
            <v>Académicos: Título Profesional en
los siguientes núcleos básicos del
conocimiento (NBC) de:
Educación; Antropología,
Sociología, Trabajo Social y
Afines; Administración, Ciencia
Política, Relaciones
Internacionales; Comunicación
Social, Periodismo y Afines;
Psicología y; Derecho y afines.
Título de especialización en: Áreas
afines
Mínimo once (11)
meses de
experiencia
profesional
De ser necesario se
aplicará la equivalencia
contenida en el artículo
cuarto de la Resolución
No. 0012 de 12 de enero
de 2017</v>
          </cell>
          <cell r="T908" t="str">
            <v>LAURA MARCELA TAMI LEAL</v>
          </cell>
          <cell r="U908" t="str">
            <v>1 1. Ley 80</v>
          </cell>
          <cell r="V908" t="str">
            <v>5 5. Contratación directa</v>
          </cell>
          <cell r="W908" t="str">
            <v>6 6. Otro</v>
          </cell>
          <cell r="X908" t="str">
            <v>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754</v>
          </cell>
          <cell r="Y908">
            <v>45035</v>
          </cell>
          <cell r="Z908">
            <v>45036</v>
          </cell>
          <cell r="AA908">
            <v>45291</v>
          </cell>
          <cell r="AB908" t="str">
            <v>MESES</v>
          </cell>
          <cell r="AC908">
            <v>8.5</v>
          </cell>
          <cell r="AD908" t="str">
            <v>DIAS</v>
          </cell>
          <cell r="AE908">
            <v>255</v>
          </cell>
          <cell r="AF908" t="str">
            <v>https://community.secop.gov.co/Public/Tendering/OpportunityDetail/Index?noticeUID=CO1.NTC.4316949&amp;isFromPublicArea=True&amp;isModal=true&amp;asPopupView=true</v>
          </cell>
          <cell r="AG908">
            <v>45035</v>
          </cell>
          <cell r="AH908" t="str">
            <v>1 1. Inversión</v>
          </cell>
          <cell r="AI908" t="str">
            <v>O23011605510000007676</v>
          </cell>
          <cell r="AJ908">
            <v>459</v>
          </cell>
          <cell r="AK908">
            <v>44950</v>
          </cell>
          <cell r="AL908">
            <v>70840000</v>
          </cell>
          <cell r="AM908">
            <v>1068</v>
          </cell>
          <cell r="AN908">
            <v>45036</v>
          </cell>
          <cell r="AO908">
            <v>57960000</v>
          </cell>
          <cell r="AP908" t="str">
            <v>Interno</v>
          </cell>
          <cell r="AQ908" t="str">
            <v>Marcela Enciso Gaitan</v>
          </cell>
          <cell r="AR908" t="str">
            <v>Directora de la Dirección de Territorialización de Derechos y Participación</v>
          </cell>
          <cell r="AS908" t="str">
            <v>Dirección de Territorialización de Derechos y Participación</v>
          </cell>
          <cell r="AT908"/>
          <cell r="AU908">
            <v>57960000</v>
          </cell>
        </row>
        <row r="909">
          <cell r="A909">
            <v>895</v>
          </cell>
          <cell r="B909">
            <v>895</v>
          </cell>
          <cell r="C909" t="str">
            <v>CD-PS-908-2023</v>
          </cell>
          <cell r="D909">
            <v>319</v>
          </cell>
          <cell r="E909" t="str">
            <v>SECOPII</v>
          </cell>
          <cell r="F909" t="str">
            <v>Contratos</v>
          </cell>
          <cell r="G909" t="str">
            <v>17 17. Contrato de Prestación de Servicios</v>
          </cell>
          <cell r="H909" t="str">
            <v xml:space="preserve">31 31-Servicios Profesionales </v>
          </cell>
          <cell r="I909" t="str">
            <v>SANDRA MILENA OCAMPO VASQUEZ</v>
          </cell>
          <cell r="J909">
            <v>1030545567</v>
          </cell>
          <cell r="K909">
            <v>32253</v>
          </cell>
          <cell r="L909"/>
          <cell r="M909"/>
          <cell r="N909" t="str">
            <v>3 3. Único Contratista</v>
          </cell>
          <cell r="O909" t="str">
            <v xml:space="preserve">COLOMBIA </v>
          </cell>
          <cell r="P909" t="str">
            <v xml:space="preserve">BOGOTÁ </v>
          </cell>
          <cell r="Q909" t="str">
            <v>BOGOTÁ</v>
          </cell>
          <cell r="R909" t="str">
            <v>ABOGADO
ESPECIALISTA EN DERECHO ADMINISTRATIVO</v>
          </cell>
          <cell r="S909" t="str">
            <v>Titulo
profesional en el nucleo bàsico del
conocimiento de: Derecho y afines.
Minino
Veintisiete (27) meses de experiencia profesional o cualquiera de sus equivalencias
De conformidad con el Articulo Cuarto de la Resolución No. 012 de 2017, se establecen la/s siguiente/s equivalencia/s:
1. Titulo de posgrado en la Modalidad de Maestria por tres (3) anos de experiencia profesional o viceversa o por titulo de Posgrado en la Modalidad de Especialización y (2) anos de experiencia profesional.
2. Titulo de posgrado en la Modalidad de Especialización por (2) anos de experiencia profesional o viceversa.
3. Titulo profesional adicional al exigido como requisito, siempre y cuando dicha formación adicional sea afin con las actividades del contrato, por un (1) anos de experiencia profesional.</v>
          </cell>
          <cell r="T909" t="str">
            <v>LAURA MARCELA TAMI LEAL</v>
          </cell>
          <cell r="U909" t="str">
            <v>1 1. Ley 80</v>
          </cell>
          <cell r="V909" t="str">
            <v>5 5. Contratación directa</v>
          </cell>
          <cell r="W909" t="str">
            <v>6 6. Otro</v>
          </cell>
          <cell r="X909"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319</v>
          </cell>
          <cell r="Y909">
            <v>45035</v>
          </cell>
          <cell r="Z909">
            <v>45037</v>
          </cell>
          <cell r="AA909">
            <v>45291</v>
          </cell>
          <cell r="AB909" t="str">
            <v>MESES</v>
          </cell>
          <cell r="AC909">
            <v>8.4666666666666668</v>
          </cell>
          <cell r="AD909" t="str">
            <v>DIAS</v>
          </cell>
          <cell r="AE909">
            <v>254</v>
          </cell>
          <cell r="AF909" t="str">
            <v>https://community.secop.gov.co/Public/Tendering/OpportunityDetail/Index?noticeUID=CO1.NTC.4316998&amp;isFromPublicArea=True&amp;isModal=true&amp;asPopupView=true</v>
          </cell>
          <cell r="AG909">
            <v>45035</v>
          </cell>
          <cell r="AH909" t="str">
            <v>1 1. Inversión</v>
          </cell>
          <cell r="AI909" t="str">
            <v>O23011603400000007734</v>
          </cell>
          <cell r="AJ909">
            <v>1051</v>
          </cell>
          <cell r="AK909">
            <v>44950</v>
          </cell>
          <cell r="AL909">
            <v>46939500</v>
          </cell>
          <cell r="AM909">
            <v>1067</v>
          </cell>
          <cell r="AN909">
            <v>45036</v>
          </cell>
          <cell r="AO909">
            <v>41504400</v>
          </cell>
          <cell r="AP909" t="str">
            <v>Interno</v>
          </cell>
          <cell r="AQ909" t="str">
            <v>Alexandra Quintero Benavides</v>
          </cell>
          <cell r="AR909" t="str">
            <v>Directora de Dirección de la Eliminación de Violencias contra las Mujeres y Acceso a la Justicia</v>
          </cell>
          <cell r="AS909" t="str">
            <v>Dirección de la Eliminación de Violencias contra las Mujeres y Acceso a la Justicia</v>
          </cell>
          <cell r="AT909"/>
          <cell r="AU909">
            <v>41504400</v>
          </cell>
        </row>
        <row r="910">
          <cell r="A910">
            <v>896</v>
          </cell>
          <cell r="B910">
            <v>896</v>
          </cell>
          <cell r="C910" t="str">
            <v>CD-PS-909-2023</v>
          </cell>
          <cell r="D910">
            <v>307</v>
          </cell>
          <cell r="E910" t="str">
            <v>SECOPII</v>
          </cell>
          <cell r="F910" t="str">
            <v>Contratos</v>
          </cell>
          <cell r="G910" t="str">
            <v>17 17. Contrato de Prestación de Servicios</v>
          </cell>
          <cell r="H910" t="str">
            <v xml:space="preserve">31 31-Servicios Profesionales </v>
          </cell>
          <cell r="I910" t="str">
            <v>DIANA LISETH HINCAPIE RINCON</v>
          </cell>
          <cell r="J910">
            <v>1075654206</v>
          </cell>
          <cell r="K910">
            <v>31891</v>
          </cell>
          <cell r="L910"/>
          <cell r="M910"/>
          <cell r="N910" t="str">
            <v>3 3. Único Contratista</v>
          </cell>
          <cell r="O910" t="str">
            <v xml:space="preserve">COLOMBIA </v>
          </cell>
          <cell r="P910" t="str">
            <v>CUNDINAMARCA</v>
          </cell>
          <cell r="Q910" t="str">
            <v>ZIPAQUIRA</v>
          </cell>
          <cell r="R910" t="str">
            <v>ABOGADO</v>
          </cell>
          <cell r="S910"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10" t="str">
            <v>LAURA MARCELA TAMI LEAL</v>
          </cell>
          <cell r="U910" t="str">
            <v>1 1. Ley 80</v>
          </cell>
          <cell r="V910" t="str">
            <v>5 5. Contratación directa</v>
          </cell>
          <cell r="W910" t="str">
            <v>6 6. Otro</v>
          </cell>
          <cell r="X910"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307</v>
          </cell>
          <cell r="Y910">
            <v>45036</v>
          </cell>
          <cell r="Z910">
            <v>45040</v>
          </cell>
          <cell r="AA910">
            <v>45291</v>
          </cell>
          <cell r="AB910" t="str">
            <v>MESES</v>
          </cell>
          <cell r="AC910">
            <v>8.3666666666666671</v>
          </cell>
          <cell r="AD910" t="str">
            <v>DIAS</v>
          </cell>
          <cell r="AE910">
            <v>251</v>
          </cell>
          <cell r="AF910" t="str">
            <v>https://community.secop.gov.co/Public/Tendering/OpportunityDetail/Index?noticeUID=CO1.NTC.4319799&amp;isFromPublicArea=True&amp;isModal=true&amp;asPopupView=true</v>
          </cell>
          <cell r="AG910">
            <v>45036</v>
          </cell>
          <cell r="AH910" t="str">
            <v>1 1. Inversión</v>
          </cell>
          <cell r="AI910" t="str">
            <v>O23011603400000007734</v>
          </cell>
          <cell r="AJ910">
            <v>245</v>
          </cell>
          <cell r="AK910">
            <v>44950</v>
          </cell>
          <cell r="AL910">
            <v>49410000</v>
          </cell>
          <cell r="AM910">
            <v>1071</v>
          </cell>
          <cell r="AN910">
            <v>45037</v>
          </cell>
          <cell r="AO910">
            <v>41504400</v>
          </cell>
          <cell r="AP910" t="str">
            <v>Interno</v>
          </cell>
          <cell r="AQ910" t="str">
            <v>Alexandra Quintero Benavides</v>
          </cell>
          <cell r="AR910" t="str">
            <v>Directora de Dirección de la Eliminación de Violencias contra las Mujeres y Acceso a la Justicia</v>
          </cell>
          <cell r="AS910" t="str">
            <v>Dirección de la Eliminación de Violencias contra las Mujeres y Acceso a la Justicia</v>
          </cell>
          <cell r="AT910"/>
          <cell r="AU910">
            <v>41504400</v>
          </cell>
        </row>
        <row r="911">
          <cell r="A911">
            <v>897</v>
          </cell>
          <cell r="B911">
            <v>897</v>
          </cell>
          <cell r="C911" t="str">
            <v>SDMUJER-MC-003-2023</v>
          </cell>
          <cell r="D911">
            <v>971</v>
          </cell>
          <cell r="E911" t="str">
            <v>SECOPII</v>
          </cell>
          <cell r="F911" t="str">
            <v>Contratos</v>
          </cell>
          <cell r="G911" t="str">
            <v>11 10. Típicos</v>
          </cell>
          <cell r="H911" t="str">
            <v xml:space="preserve">49 49-Otros Servicios </v>
          </cell>
          <cell r="I911" t="str">
            <v>NEFOX SAS</v>
          </cell>
          <cell r="J911">
            <v>901035950</v>
          </cell>
          <cell r="K911" t="str">
            <v>N/A</v>
          </cell>
          <cell r="L911" t="str">
            <v>ANTONIO JUAN OLASCOAGA GONZALEZ</v>
          </cell>
          <cell r="M911">
            <v>1030585824</v>
          </cell>
          <cell r="N911" t="str">
            <v>3 3. Único Contratista</v>
          </cell>
          <cell r="O911" t="str">
            <v>N/A</v>
          </cell>
          <cell r="P911" t="str">
            <v>N/A</v>
          </cell>
          <cell r="Q911" t="str">
            <v>N/A</v>
          </cell>
          <cell r="R911" t="str">
            <v>N/A</v>
          </cell>
          <cell r="S911" t="str">
            <v>N/A</v>
          </cell>
          <cell r="T911" t="str">
            <v>LAURA MARCELA TAMI LEAL</v>
          </cell>
          <cell r="U911" t="str">
            <v>1 1. Ley 80</v>
          </cell>
          <cell r="V911" t="str">
            <v>4 Mínima cuantía</v>
          </cell>
          <cell r="W911" t="str">
            <v>30 Porcentaje Mínima Cuantía (4)</v>
          </cell>
          <cell r="X911" t="str">
            <v>Contratar el servicio de monitoreo y control satelital (GPS) para el parque automotor de la entidad (incluye instalación). PC 971</v>
          </cell>
          <cell r="Y911">
            <v>45036</v>
          </cell>
          <cell r="Z911">
            <v>45041</v>
          </cell>
          <cell r="AA911">
            <v>45322</v>
          </cell>
          <cell r="AB911" t="str">
            <v>MESES</v>
          </cell>
          <cell r="AC911">
            <v>9.3666666666666671</v>
          </cell>
          <cell r="AD911" t="str">
            <v>DIAS</v>
          </cell>
          <cell r="AE911">
            <v>281</v>
          </cell>
          <cell r="AF911" t="str">
            <v>https://community.secop.gov.co/Public/Tendering/OpportunityDetail/Index?noticeUID=CO1.NTC.4240210&amp;isFromPublicArea=True&amp;isModal=true&amp;asPopupView=true</v>
          </cell>
          <cell r="AG911">
            <v>45015</v>
          </cell>
          <cell r="AH911" t="str">
            <v>2 2. Funcionamiento</v>
          </cell>
          <cell r="AI911" t="str">
            <v>O21202020070373125</v>
          </cell>
          <cell r="AJ911">
            <v>1078</v>
          </cell>
          <cell r="AK911">
            <v>44950</v>
          </cell>
          <cell r="AL911">
            <v>5374000</v>
          </cell>
          <cell r="AM911">
            <v>1073</v>
          </cell>
          <cell r="AN911">
            <v>45037</v>
          </cell>
          <cell r="AO911">
            <v>1572000</v>
          </cell>
          <cell r="AP911" t="str">
            <v>Interno</v>
          </cell>
          <cell r="AQ911" t="str">
            <v>Ana Rocío Murcia Gómez</v>
          </cell>
          <cell r="AR911" t="str">
            <v>Directora de Dirección de la Dirección Administrativa y Financiera</v>
          </cell>
          <cell r="AS911" t="str">
            <v>Dirección Administrativa y Financiera</v>
          </cell>
          <cell r="AT911"/>
          <cell r="AU911">
            <v>1572000</v>
          </cell>
        </row>
        <row r="912">
          <cell r="A912">
            <v>898</v>
          </cell>
          <cell r="B912">
            <v>898</v>
          </cell>
          <cell r="C912" t="str">
            <v>CD-PS-910-2023</v>
          </cell>
          <cell r="D912">
            <v>320</v>
          </cell>
          <cell r="E912" t="str">
            <v>SECOPII</v>
          </cell>
          <cell r="F912" t="str">
            <v>Contratos</v>
          </cell>
          <cell r="G912" t="str">
            <v>17 17. Contrato de Prestación de Servicios</v>
          </cell>
          <cell r="H912" t="str">
            <v xml:space="preserve">31 31-Servicios Profesionales </v>
          </cell>
          <cell r="I912" t="str">
            <v>MARIA DEL MAR URIBE TAMAYO</v>
          </cell>
          <cell r="J912">
            <v>1214715761</v>
          </cell>
          <cell r="K912">
            <v>33284</v>
          </cell>
          <cell r="L912"/>
          <cell r="M912"/>
          <cell r="N912" t="str">
            <v>3 3. Único Contratista</v>
          </cell>
          <cell r="O912" t="str">
            <v xml:space="preserve">COLOMBIA </v>
          </cell>
          <cell r="P912" t="str">
            <v>ANTIOQUIA</v>
          </cell>
          <cell r="Q912" t="str">
            <v>MEDELLIN</v>
          </cell>
          <cell r="R912" t="str">
            <v>ABOGADA
ESPECIALISTA EN CULTURA POLITICA; PEDAGOGÍCA DE LOS DERECHOS</v>
          </cell>
          <cell r="S912"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12" t="str">
            <v>LAURA MARCELA TAMI LEAL</v>
          </cell>
          <cell r="U912" t="str">
            <v>1 1. Ley 80</v>
          </cell>
          <cell r="V912" t="str">
            <v>5 5. Contratación directa</v>
          </cell>
          <cell r="W912" t="str">
            <v>6 6. Otro</v>
          </cell>
          <cell r="X912"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320</v>
          </cell>
          <cell r="Y912">
            <v>45036</v>
          </cell>
          <cell r="Z912">
            <v>45037</v>
          </cell>
          <cell r="AA912">
            <v>45291</v>
          </cell>
          <cell r="AB912" t="str">
            <v>MESES</v>
          </cell>
          <cell r="AC912">
            <v>8.4666666666666668</v>
          </cell>
          <cell r="AD912" t="str">
            <v>DIAS</v>
          </cell>
          <cell r="AE912">
            <v>254</v>
          </cell>
          <cell r="AF912" t="str">
            <v>https://community.secop.gov.co/Public/Tendering/OpportunityDetail/Index?noticeUID=CO1.NTC.4321966&amp;isFromPublicArea=True&amp;isModal=true&amp;asPopupView=true</v>
          </cell>
          <cell r="AG912">
            <v>45036</v>
          </cell>
          <cell r="AH912" t="str">
            <v>1 1. Inversión</v>
          </cell>
          <cell r="AI912" t="str">
            <v>O23011603400000007734</v>
          </cell>
          <cell r="AJ912">
            <v>1052</v>
          </cell>
          <cell r="AK912">
            <v>44950</v>
          </cell>
          <cell r="AL912">
            <v>46939500</v>
          </cell>
          <cell r="AM912">
            <v>1070</v>
          </cell>
          <cell r="AN912">
            <v>45037</v>
          </cell>
          <cell r="AO912">
            <v>41504400</v>
          </cell>
          <cell r="AP912" t="str">
            <v>Interno</v>
          </cell>
          <cell r="AQ912" t="str">
            <v>Alexandra Quintero Benavides</v>
          </cell>
          <cell r="AR912" t="str">
            <v>Directora de Dirección de la Eliminación de Violencias contra las Mujeres y Acceso a la Justicia</v>
          </cell>
          <cell r="AS912" t="str">
            <v>Dirección de la Eliminación de Violencias contra las Mujeres y Acceso a la Justicia</v>
          </cell>
          <cell r="AT912"/>
          <cell r="AU912">
            <v>41504400</v>
          </cell>
        </row>
        <row r="913">
          <cell r="A913">
            <v>899</v>
          </cell>
          <cell r="B913">
            <v>899</v>
          </cell>
          <cell r="C913" t="str">
            <v>CD-PS-911-2023</v>
          </cell>
          <cell r="D913">
            <v>192</v>
          </cell>
          <cell r="E913" t="str">
            <v>SECOPII</v>
          </cell>
          <cell r="F913" t="str">
            <v>Contratos</v>
          </cell>
          <cell r="G913" t="str">
            <v>17 17. Contrato de Prestación de Servicios</v>
          </cell>
          <cell r="H913" t="str">
            <v xml:space="preserve">31 31-Servicios Profesionales </v>
          </cell>
          <cell r="I913" t="str">
            <v>LIZETH CAMILA SERRANO ARIZA</v>
          </cell>
          <cell r="J913">
            <v>1014215771</v>
          </cell>
          <cell r="K913">
            <v>33175</v>
          </cell>
          <cell r="L913"/>
          <cell r="M913"/>
          <cell r="N913" t="str">
            <v>3 3. Único Contratista</v>
          </cell>
          <cell r="O913" t="str">
            <v xml:space="preserve">COLOMBIA </v>
          </cell>
          <cell r="P913" t="str">
            <v xml:space="preserve">BOGOTÁ </v>
          </cell>
          <cell r="Q913" t="str">
            <v>BOGOTÁ</v>
          </cell>
          <cell r="R913" t="str">
            <v>TECNOLOGIA EN INVESTIGACIÓN CRIMINAL
ABOGADA
ESPECIALISTA EN DERECHO CONSTITUCIONAL Y ADMINISTRATIVO</v>
          </cell>
          <cell r="S913"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13" t="str">
            <v>LAURA MARCELA TAMI LEAL</v>
          </cell>
          <cell r="U913" t="str">
            <v>1 1. Ley 80</v>
          </cell>
          <cell r="V913" t="str">
            <v>5 5. Contratación directa</v>
          </cell>
          <cell r="W913" t="str">
            <v>6 6. Otro</v>
          </cell>
          <cell r="X913" t="str">
            <v>Prestar los servicios profesionales para representar jurídicamente a mujeres víctimas de violencias ante instancias judiciales y/o administrativas, en el marco de la Estrategia de Justicia de Género. PC 192</v>
          </cell>
          <cell r="Y913">
            <v>45036</v>
          </cell>
          <cell r="Z913">
            <v>45040</v>
          </cell>
          <cell r="AA913">
            <v>45291</v>
          </cell>
          <cell r="AB913" t="str">
            <v>MESES</v>
          </cell>
          <cell r="AC913">
            <v>8.3666666666666671</v>
          </cell>
          <cell r="AD913" t="str">
            <v>DIAS</v>
          </cell>
          <cell r="AE913">
            <v>251</v>
          </cell>
          <cell r="AF913" t="str">
            <v>https://community.secop.gov.co/Public/Tendering/OpportunityDetail/Index?noticeUID=CO1.NTC.4322200&amp;isFromPublicArea=True&amp;isModal=true&amp;asPopupView=true</v>
          </cell>
          <cell r="AG913">
            <v>45036</v>
          </cell>
          <cell r="AH913" t="str">
            <v>1 1. Inversión</v>
          </cell>
          <cell r="AI913" t="str">
            <v>O23011603400000007672</v>
          </cell>
          <cell r="AJ913">
            <v>1126</v>
          </cell>
          <cell r="AK913">
            <v>44951</v>
          </cell>
          <cell r="AL913">
            <v>53788000</v>
          </cell>
          <cell r="AM913">
            <v>1069</v>
          </cell>
          <cell r="AN913">
            <v>45037</v>
          </cell>
          <cell r="AO913">
            <v>53788000</v>
          </cell>
          <cell r="AP913" t="str">
            <v>Interno</v>
          </cell>
          <cell r="AQ913" t="str">
            <v>Lisa Cristina Gomez Camargo</v>
          </cell>
          <cell r="AR913" t="str">
            <v>Subsecretaria de Fortalecimiento de Capacidades y Oportunidades</v>
          </cell>
          <cell r="AS913" t="str">
            <v>Subsecretaría de Fortalecimiento de Capacidades y Oportunidades</v>
          </cell>
          <cell r="AT913"/>
          <cell r="AU913">
            <v>53788000</v>
          </cell>
        </row>
        <row r="914">
          <cell r="A914">
            <v>900</v>
          </cell>
          <cell r="B914">
            <v>900</v>
          </cell>
          <cell r="C914" t="str">
            <v>CD-PS-912-2023</v>
          </cell>
          <cell r="D914">
            <v>100</v>
          </cell>
          <cell r="E914" t="str">
            <v>SECOPII</v>
          </cell>
          <cell r="F914" t="str">
            <v>Contratos</v>
          </cell>
          <cell r="G914" t="str">
            <v>17 17. Contrato de Prestación de Servicios</v>
          </cell>
          <cell r="H914" t="str">
            <v xml:space="preserve">31 31-Servicios Profesionales </v>
          </cell>
          <cell r="I914" t="str">
            <v>JESSICA ALEXANDRA BEJARANO TORO</v>
          </cell>
          <cell r="J914">
            <v>1094248993</v>
          </cell>
          <cell r="K914">
            <v>32575</v>
          </cell>
          <cell r="L914"/>
          <cell r="M914"/>
          <cell r="N914" t="str">
            <v>3 3. Único Contratista</v>
          </cell>
          <cell r="O914" t="str">
            <v xml:space="preserve">COLOMBIA </v>
          </cell>
          <cell r="P914" t="str">
            <v xml:space="preserve">BOGOTÁ </v>
          </cell>
          <cell r="Q914" t="str">
            <v>BOGOTÁ</v>
          </cell>
          <cell r="R914" t="str">
            <v>ABOGADA
ESPECIALISTA EN RESPONSABILIDAD CIVIL Y DEL ESTADO</v>
          </cell>
          <cell r="S914"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914" t="str">
            <v>LAURA MARCELA TAMI LEAL</v>
          </cell>
          <cell r="U914" t="str">
            <v>1 1. Ley 80</v>
          </cell>
          <cell r="V914" t="str">
            <v>5 5. Contratación directa</v>
          </cell>
          <cell r="W914" t="str">
            <v>6 6. Otro</v>
          </cell>
          <cell r="X914" t="str">
            <v>Prestar los servicios profesionales para realizar orientación y/o asesoría jurídica a mujeres víctimas de violencias en el espacio o escenario institucional que le sea asignado, en el marco de la Estrategia de Justicia de Género. PC 100</v>
          </cell>
          <cell r="Y914">
            <v>45037</v>
          </cell>
          <cell r="Z914">
            <v>45041</v>
          </cell>
          <cell r="AA914">
            <v>45208</v>
          </cell>
          <cell r="AB914" t="str">
            <v>MESES</v>
          </cell>
          <cell r="AC914">
            <v>5.5666666666666664</v>
          </cell>
          <cell r="AD914" t="str">
            <v>DIAS</v>
          </cell>
          <cell r="AE914">
            <v>167</v>
          </cell>
          <cell r="AF914" t="str">
            <v>https://community.secop.gov.co/Public/Tendering/OpportunityDetail/Index?noticeUID=CO1.NTC.4325036&amp;isFromPublicArea=True&amp;isModal=true&amp;asPopupView=true</v>
          </cell>
          <cell r="AG914">
            <v>45037</v>
          </cell>
          <cell r="AH914" t="str">
            <v>1 1. Inversión</v>
          </cell>
          <cell r="AI914" t="str">
            <v>O23011603400000007672</v>
          </cell>
          <cell r="AJ914">
            <v>935</v>
          </cell>
          <cell r="AK914">
            <v>44951</v>
          </cell>
          <cell r="AL914">
            <v>34804000</v>
          </cell>
          <cell r="AM914">
            <v>1074</v>
          </cell>
          <cell r="AN914">
            <v>45040</v>
          </cell>
          <cell r="AO914">
            <v>34804000</v>
          </cell>
          <cell r="AP914" t="str">
            <v>Interno</v>
          </cell>
          <cell r="AQ914" t="str">
            <v>Lisa Cristina Gomez Camargo</v>
          </cell>
          <cell r="AR914" t="str">
            <v>Subsecretaria de Fortalecimiento de Capacidades y Oportunidades</v>
          </cell>
          <cell r="AS914" t="str">
            <v>Subsecretaría de Fortalecimiento de Capacidades y Oportunidades</v>
          </cell>
          <cell r="AT914"/>
          <cell r="AU914">
            <v>34804000</v>
          </cell>
        </row>
        <row r="915">
          <cell r="A915">
            <v>901</v>
          </cell>
          <cell r="B915">
            <v>901</v>
          </cell>
          <cell r="C915" t="str">
            <v>CD-PS-913-2023</v>
          </cell>
          <cell r="D915">
            <v>198</v>
          </cell>
          <cell r="E915" t="str">
            <v>SECOPII</v>
          </cell>
          <cell r="F915" t="str">
            <v>Contratos</v>
          </cell>
          <cell r="G915" t="str">
            <v>17 17. Contrato de Prestación de Servicios</v>
          </cell>
          <cell r="H915" t="str">
            <v xml:space="preserve">31 31-Servicios Profesionales </v>
          </cell>
          <cell r="I915" t="str">
            <v>JENNEARE SOFIA DELGADO CASTILLO</v>
          </cell>
          <cell r="J915">
            <v>52156017</v>
          </cell>
          <cell r="K915">
            <v>27146</v>
          </cell>
          <cell r="L915"/>
          <cell r="M915"/>
          <cell r="N915" t="str">
            <v>3 3. Único Contratista</v>
          </cell>
          <cell r="O915" t="str">
            <v xml:space="preserve">COLOMBIA </v>
          </cell>
          <cell r="P915" t="str">
            <v xml:space="preserve">BOGOTÁ </v>
          </cell>
          <cell r="Q915" t="str">
            <v>BOGOTÁ</v>
          </cell>
          <cell r="R915" t="str">
            <v>ABOGADA
ESPECIALISTA EN DERECHO LABORAL Y SEGURIDAD SOCIAL</v>
          </cell>
          <cell r="S91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15" t="str">
            <v>LAURA MARCELA TAMI LEAL</v>
          </cell>
          <cell r="U915" t="str">
            <v>1 1. Ley 80</v>
          </cell>
          <cell r="V915" t="str">
            <v>5 5. Contratación directa</v>
          </cell>
          <cell r="W915" t="str">
            <v>6 6. Otro</v>
          </cell>
          <cell r="X915" t="str">
            <v>Prestar los servicios profesionales para brindar atención a mujeres víctimas de violencias en los niveles de orientación, asesoría y/o representación jurídica en el territorio. PC 198</v>
          </cell>
          <cell r="Y915">
            <v>45040</v>
          </cell>
          <cell r="Z915">
            <v>45042</v>
          </cell>
          <cell r="AA915">
            <v>45291</v>
          </cell>
          <cell r="AB915" t="str">
            <v>MESES</v>
          </cell>
          <cell r="AC915">
            <v>8.3000000000000007</v>
          </cell>
          <cell r="AD915" t="str">
            <v>DIAS</v>
          </cell>
          <cell r="AE915">
            <v>249</v>
          </cell>
          <cell r="AF915" t="str">
            <v>https://community.secop.gov.co/Public/Tendering/OpportunityDetail/Index?noticeUID=CO1.NTC.4331723&amp;isFromPublicArea=True&amp;isModal=true&amp;asPopupView=true</v>
          </cell>
          <cell r="AG915">
            <v>45040</v>
          </cell>
          <cell r="AH915" t="str">
            <v>1 1. Inversión</v>
          </cell>
          <cell r="AI915" t="str">
            <v>O23011603400000007672</v>
          </cell>
          <cell r="AJ915">
            <v>1129</v>
          </cell>
          <cell r="AK915">
            <v>44951</v>
          </cell>
          <cell r="AL915">
            <v>53788000</v>
          </cell>
          <cell r="AM915">
            <v>1078</v>
          </cell>
          <cell r="AN915">
            <v>45040</v>
          </cell>
          <cell r="AO915">
            <v>53788000</v>
          </cell>
          <cell r="AP915" t="str">
            <v>Interno</v>
          </cell>
          <cell r="AQ915" t="str">
            <v>Lisa Cristina Gomez Camargo</v>
          </cell>
          <cell r="AR915" t="str">
            <v>Subsecretaria de Fortalecimiento de Capacidades y Oportunidades</v>
          </cell>
          <cell r="AS915" t="str">
            <v>Subsecretaría de Fortalecimiento de Capacidades y Oportunidades</v>
          </cell>
          <cell r="AT915"/>
          <cell r="AU915">
            <v>53788000</v>
          </cell>
        </row>
        <row r="916">
          <cell r="A916">
            <v>902</v>
          </cell>
          <cell r="B916">
            <v>902</v>
          </cell>
          <cell r="C916" t="str">
            <v>CD-PS-914-2023</v>
          </cell>
          <cell r="D916">
            <v>138</v>
          </cell>
          <cell r="E916" t="str">
            <v>SECOPII</v>
          </cell>
          <cell r="F916" t="str">
            <v>Contratos</v>
          </cell>
          <cell r="G916" t="str">
            <v>17 17. Contrato de Prestación de Servicios</v>
          </cell>
          <cell r="H916" t="str">
            <v xml:space="preserve">31 31-Servicios Profesionales </v>
          </cell>
          <cell r="I916" t="str">
            <v>LEIDY JULIETH RUEDA GALINDO</v>
          </cell>
          <cell r="J916">
            <v>1026287628</v>
          </cell>
          <cell r="K916">
            <v>34415</v>
          </cell>
          <cell r="L916"/>
          <cell r="M916"/>
          <cell r="N916" t="str">
            <v>3 3. Único Contratista</v>
          </cell>
          <cell r="O916" t="str">
            <v xml:space="preserve">COLOMBIA </v>
          </cell>
          <cell r="P916" t="str">
            <v xml:space="preserve">BOGOTÁ </v>
          </cell>
          <cell r="Q916" t="str">
            <v>BOGOTÁ</v>
          </cell>
          <cell r="R916" t="str">
            <v>ABOGADO
ESPECIALISTA EN DERECHO FAMILIAR</v>
          </cell>
          <cell r="S91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16" t="str">
            <v>LAURA MARCELA TAMI LEAL</v>
          </cell>
          <cell r="U916" t="str">
            <v>1 1. Ley 80</v>
          </cell>
          <cell r="V916" t="str">
            <v>5 5. Contratación directa</v>
          </cell>
          <cell r="W916" t="str">
            <v>6 6. Otro</v>
          </cell>
          <cell r="X916" t="str">
            <v>Prestar los servicios profesionales para brindar atención a mujeres víctimas de violencias en los niveles de orientación, asesoría y/o representación jurídica en el territorio.   PC 138</v>
          </cell>
          <cell r="Y916">
            <v>45040</v>
          </cell>
          <cell r="Z916">
            <v>45042</v>
          </cell>
          <cell r="AA916">
            <v>45291</v>
          </cell>
          <cell r="AB916" t="str">
            <v>MESES</v>
          </cell>
          <cell r="AC916">
            <v>8.3000000000000007</v>
          </cell>
          <cell r="AD916" t="str">
            <v>DIAS</v>
          </cell>
          <cell r="AE916">
            <v>249</v>
          </cell>
          <cell r="AF916" t="str">
            <v>https://community.secop.gov.co/Public/Tendering/OpportunityDetail/Index?noticeUID=CO1.NTC.4331667&amp;isFromPublicArea=True&amp;isModal=true&amp;asPopupView=true</v>
          </cell>
          <cell r="AG916">
            <v>45040</v>
          </cell>
          <cell r="AH916" t="str">
            <v>1 1. Inversión</v>
          </cell>
          <cell r="AI916" t="str">
            <v>O23011603400000007672</v>
          </cell>
          <cell r="AJ916">
            <v>1138</v>
          </cell>
          <cell r="AK916">
            <v>44951</v>
          </cell>
          <cell r="AL916">
            <v>53788000</v>
          </cell>
          <cell r="AM916">
            <v>1077</v>
          </cell>
          <cell r="AN916">
            <v>45040</v>
          </cell>
          <cell r="AO916">
            <v>53788000</v>
          </cell>
          <cell r="AP916" t="str">
            <v>Interno</v>
          </cell>
          <cell r="AQ916" t="str">
            <v>Lisa Cristina Gomez Camargo</v>
          </cell>
          <cell r="AR916" t="str">
            <v>Subsecretaria de Fortalecimiento de Capacidades y Oportunidades</v>
          </cell>
          <cell r="AS916" t="str">
            <v>Subsecretaría de Fortalecimiento de Capacidades y Oportunidades</v>
          </cell>
          <cell r="AT916"/>
          <cell r="AU916">
            <v>53788000</v>
          </cell>
        </row>
        <row r="917">
          <cell r="A917">
            <v>903</v>
          </cell>
          <cell r="B917">
            <v>903</v>
          </cell>
          <cell r="C917" t="str">
            <v>CD-PS-915-2023</v>
          </cell>
          <cell r="D917">
            <v>137</v>
          </cell>
          <cell r="E917" t="str">
            <v>SECOPII</v>
          </cell>
          <cell r="F917" t="str">
            <v>Contratos</v>
          </cell>
          <cell r="G917" t="str">
            <v>17 17. Contrato de Prestación de Servicios</v>
          </cell>
          <cell r="H917" t="str">
            <v xml:space="preserve">31 31-Servicios Profesionales </v>
          </cell>
          <cell r="I917" t="str">
            <v>KAROL DAYANI ALMARIO COQUECO</v>
          </cell>
          <cell r="J917">
            <v>1077871555</v>
          </cell>
          <cell r="K917">
            <v>35090</v>
          </cell>
          <cell r="L917"/>
          <cell r="M917"/>
          <cell r="N917" t="str">
            <v>3 3. Único Contratista</v>
          </cell>
          <cell r="O917" t="str">
            <v xml:space="preserve">COLOMBIA </v>
          </cell>
          <cell r="P917" t="str">
            <v>HULIA</v>
          </cell>
          <cell r="Q917" t="str">
            <v>GARZÓN</v>
          </cell>
          <cell r="R917" t="str">
            <v>ABOGADO Y POLITOLOGA
ESPECIALISTA EN DERECHO CONSTITUCIONAL Y ADMINISTRATIVO</v>
          </cell>
          <cell r="S917"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17" t="str">
            <v>LAURA MARCELA TAMI LEAL</v>
          </cell>
          <cell r="U917" t="str">
            <v>1 1. Ley 80</v>
          </cell>
          <cell r="V917" t="str">
            <v>5 5. Contratación directa</v>
          </cell>
          <cell r="W917" t="str">
            <v>6 6. Otro</v>
          </cell>
          <cell r="X917" t="str">
            <v>Prestar los servicios profesionales para brindar atención a mujeres víctimas de violencias en los niveles de orientación, asesoría y/o representación jurídica en el territorio. pc 137</v>
          </cell>
          <cell r="Y917">
            <v>45040</v>
          </cell>
          <cell r="Z917">
            <v>45042</v>
          </cell>
          <cell r="AA917">
            <v>45291</v>
          </cell>
          <cell r="AB917" t="str">
            <v>MESES</v>
          </cell>
          <cell r="AC917">
            <v>8.3000000000000007</v>
          </cell>
          <cell r="AD917" t="str">
            <v>DIAS</v>
          </cell>
          <cell r="AE917">
            <v>249</v>
          </cell>
          <cell r="AF917" t="str">
            <v>https://community.secop.gov.co/Public/Tendering/OpportunityDetail/Index?noticeUID=CO1.NTC.4332008&amp;isFromPublicArea=True&amp;isModal=true&amp;asPopupView=true</v>
          </cell>
          <cell r="AG917">
            <v>45040</v>
          </cell>
          <cell r="AH917" t="str">
            <v>1 1. Inversión</v>
          </cell>
          <cell r="AI917" t="str">
            <v>O23011603400000007672</v>
          </cell>
          <cell r="AJ917">
            <v>1137</v>
          </cell>
          <cell r="AK917">
            <v>44951</v>
          </cell>
          <cell r="AL917">
            <v>53788000</v>
          </cell>
          <cell r="AM917">
            <v>1076</v>
          </cell>
          <cell r="AN917">
            <v>45040</v>
          </cell>
          <cell r="AO917">
            <v>53788000</v>
          </cell>
          <cell r="AP917" t="str">
            <v>Interno</v>
          </cell>
          <cell r="AQ917" t="str">
            <v>Lisa Cristina Gomez Camargo</v>
          </cell>
          <cell r="AR917" t="str">
            <v>Subsecretaria de Fortalecimiento de Capacidades y Oportunidades</v>
          </cell>
          <cell r="AS917" t="str">
            <v>Subsecretaría de Fortalecimiento de Capacidades y Oportunidades</v>
          </cell>
          <cell r="AT917"/>
          <cell r="AU917">
            <v>53788000</v>
          </cell>
        </row>
        <row r="918">
          <cell r="A918">
            <v>904</v>
          </cell>
          <cell r="B918">
            <v>904</v>
          </cell>
          <cell r="C918" t="str">
            <v>CD-PS-916-2023</v>
          </cell>
          <cell r="D918">
            <v>174</v>
          </cell>
          <cell r="E918" t="str">
            <v>SECOPII</v>
          </cell>
          <cell r="F918" t="str">
            <v>Contratos</v>
          </cell>
          <cell r="G918" t="str">
            <v>17 17. Contrato de Prestación de Servicios</v>
          </cell>
          <cell r="H918" t="str">
            <v xml:space="preserve">31 31-Servicios Profesionales </v>
          </cell>
          <cell r="I918" t="str">
            <v>PAOLA ALEJANDRA OROZCO RODRIGUEZ</v>
          </cell>
          <cell r="J918">
            <v>1010026116</v>
          </cell>
          <cell r="K918">
            <v>35905</v>
          </cell>
          <cell r="L918"/>
          <cell r="M918"/>
          <cell r="N918" t="str">
            <v>3 3. Único Contratista</v>
          </cell>
          <cell r="O918" t="str">
            <v xml:space="preserve">COLOMBIA </v>
          </cell>
          <cell r="P918" t="str">
            <v xml:space="preserve">BOGOTÁ </v>
          </cell>
          <cell r="Q918" t="str">
            <v>BOGOTÁ</v>
          </cell>
          <cell r="R918" t="str">
            <v>PSICOLOGA</v>
          </cell>
          <cell r="S918" t="str">
            <v>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v>
          </cell>
          <cell r="T918" t="str">
            <v>LAURA MARCELA TAMI LEAL</v>
          </cell>
          <cell r="U918" t="str">
            <v>1 1. Ley 80</v>
          </cell>
          <cell r="V918" t="str">
            <v>5 5. Contratación directa</v>
          </cell>
          <cell r="W918" t="str">
            <v>6 6. Otro</v>
          </cell>
          <cell r="X918"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174</v>
          </cell>
          <cell r="Y918">
            <v>45040</v>
          </cell>
          <cell r="Z918">
            <v>45043</v>
          </cell>
          <cell r="AA918">
            <v>45291</v>
          </cell>
          <cell r="AB918" t="str">
            <v>MESES</v>
          </cell>
          <cell r="AC918">
            <v>8.2666666666666675</v>
          </cell>
          <cell r="AD918" t="str">
            <v>DIAS</v>
          </cell>
          <cell r="AE918">
            <v>248</v>
          </cell>
          <cell r="AF918" t="str">
            <v>https://community.secop.gov.co/Public/Tendering/OpportunityDetail/Index?noticeUID=CO1.NTC.4334041&amp;isFromPublicArea=True&amp;isModal=true&amp;asPopupView=true</v>
          </cell>
          <cell r="AG918">
            <v>45040</v>
          </cell>
          <cell r="AH918" t="str">
            <v>1 1. Inversión</v>
          </cell>
          <cell r="AI918" t="str">
            <v>O23011603400000007672</v>
          </cell>
          <cell r="AJ918">
            <v>996</v>
          </cell>
          <cell r="AK918">
            <v>44951</v>
          </cell>
          <cell r="AL918">
            <v>27531000</v>
          </cell>
          <cell r="AM918">
            <v>1081</v>
          </cell>
          <cell r="AN918">
            <v>45043</v>
          </cell>
          <cell r="AO918">
            <v>27531000</v>
          </cell>
          <cell r="AP918" t="str">
            <v>Interno</v>
          </cell>
          <cell r="AQ918" t="str">
            <v>Lisa Cristina Gomez Camargo</v>
          </cell>
          <cell r="AR918" t="str">
            <v>Subsecretaria de Fortalecimiento de Capacidades y Oportunidades</v>
          </cell>
          <cell r="AS918" t="str">
            <v>Subsecretaría de Fortalecimiento de Capacidades y Oportunidades</v>
          </cell>
          <cell r="AT918"/>
          <cell r="AU918">
            <v>27531000</v>
          </cell>
        </row>
        <row r="919">
          <cell r="A919">
            <v>905</v>
          </cell>
          <cell r="B919">
            <v>905</v>
          </cell>
          <cell r="C919" t="str">
            <v>CD-PS-917-2023</v>
          </cell>
          <cell r="D919">
            <v>186</v>
          </cell>
          <cell r="E919" t="str">
            <v>SECOPII</v>
          </cell>
          <cell r="F919" t="str">
            <v>Contratos</v>
          </cell>
          <cell r="G919" t="str">
            <v>17 17. Contrato de Prestación de Servicios</v>
          </cell>
          <cell r="H919" t="str">
            <v xml:space="preserve">31 31-Servicios Profesionales </v>
          </cell>
          <cell r="I919" t="str">
            <v>INGRID DAYANA ROJAS ERAZO</v>
          </cell>
          <cell r="J919">
            <v>1117546634</v>
          </cell>
          <cell r="K919">
            <v>35540</v>
          </cell>
          <cell r="L919"/>
          <cell r="M919"/>
          <cell r="N919" t="str">
            <v>3 3. Único Contratista</v>
          </cell>
          <cell r="O919" t="str">
            <v xml:space="preserve">COLOMBIA </v>
          </cell>
          <cell r="P919" t="str">
            <v>HULIA</v>
          </cell>
          <cell r="Q919" t="str">
            <v xml:space="preserve">PITALITO </v>
          </cell>
          <cell r="R919" t="str">
            <v>ABOGADA
ESPECIALISTA EN DERECHO CONSTITUCIONAL
ESPECIALISTA EN CIENCIAS PENALES Y CRIMINOLOGÍA</v>
          </cell>
          <cell r="S919"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19" t="str">
            <v>LAURA MARCELA TAMI LEAL</v>
          </cell>
          <cell r="U919" t="str">
            <v>1 1. Ley 80</v>
          </cell>
          <cell r="V919" t="str">
            <v>5 5. Contratación directa</v>
          </cell>
          <cell r="W919" t="str">
            <v>6 6. Otro</v>
          </cell>
          <cell r="X919" t="str">
            <v>Prestar los servicios profesionales para representar jurídicamente a mujeres víctimas de violencias ante instancias judiciales y/o administrativas, en el marco de la Estrategia de Justicia de Género. PC 186</v>
          </cell>
          <cell r="Y919">
            <v>45041</v>
          </cell>
          <cell r="Z919">
            <v>45043</v>
          </cell>
          <cell r="AA919">
            <v>45291</v>
          </cell>
          <cell r="AB919" t="str">
            <v>MESES</v>
          </cell>
          <cell r="AC919">
            <v>8.2666666666666675</v>
          </cell>
          <cell r="AD919" t="str">
            <v>DIAS</v>
          </cell>
          <cell r="AE919">
            <v>248</v>
          </cell>
          <cell r="AF919" t="str">
            <v>https://community.secop.gov.co/Public/Tendering/OpportunityDetail/Index?noticeUID=CO1.NTC.4339570&amp;isFromPublicArea=True&amp;isModal=true&amp;asPopupView=true</v>
          </cell>
          <cell r="AG919">
            <v>45041</v>
          </cell>
          <cell r="AH919" t="str">
            <v>1 1. Inversión</v>
          </cell>
          <cell r="AI919" t="str">
            <v>O23011603400000007672</v>
          </cell>
          <cell r="AJ919">
            <v>1125</v>
          </cell>
          <cell r="AK919">
            <v>44951</v>
          </cell>
          <cell r="AL919">
            <v>53788000</v>
          </cell>
          <cell r="AM919">
            <v>1079</v>
          </cell>
          <cell r="AN919">
            <v>45042</v>
          </cell>
          <cell r="AO919">
            <v>53788000</v>
          </cell>
          <cell r="AP919" t="str">
            <v>Interno</v>
          </cell>
          <cell r="AQ919" t="str">
            <v>Lisa Cristina Gomez Camargo</v>
          </cell>
          <cell r="AR919" t="str">
            <v>Subsecretaria de Fortalecimiento de Capacidades y Oportunidades</v>
          </cell>
          <cell r="AS919" t="str">
            <v>Subsecretaría de Fortalecimiento de Capacidades y Oportunidades</v>
          </cell>
          <cell r="AT919"/>
          <cell r="AU919">
            <v>53788000</v>
          </cell>
        </row>
        <row r="920">
          <cell r="A920">
            <v>906</v>
          </cell>
          <cell r="B920">
            <v>906</v>
          </cell>
          <cell r="C920" t="str">
            <v>CD-PS-918-2023</v>
          </cell>
          <cell r="D920">
            <v>1007</v>
          </cell>
          <cell r="E920" t="str">
            <v>SECOPII</v>
          </cell>
          <cell r="F920" t="str">
            <v>Contratos</v>
          </cell>
          <cell r="G920" t="str">
            <v>17 17. Contrato de Prestación de Servicios</v>
          </cell>
          <cell r="H920" t="str">
            <v xml:space="preserve">33 33-Servicios Apoyo a la Gestion de la Entidad (servicios administrativos) </v>
          </cell>
          <cell r="I920" t="str">
            <v>ANDREA CAROLINA GOMEZ CAMARGO</v>
          </cell>
          <cell r="J920">
            <v>52931885</v>
          </cell>
          <cell r="K920">
            <v>30306</v>
          </cell>
          <cell r="L920"/>
          <cell r="M920"/>
          <cell r="N920" t="str">
            <v>3 3. Único Contratista</v>
          </cell>
          <cell r="O920" t="str">
            <v xml:space="preserve">COLOMBIA </v>
          </cell>
          <cell r="P920" t="str">
            <v xml:space="preserve">BOGOTÁ </v>
          </cell>
          <cell r="Q920" t="str">
            <v>BOGOTÁ</v>
          </cell>
          <cell r="R920" t="str">
            <v>ABOGADA</v>
          </cell>
          <cell r="S920" t="str">
            <v>Perfil Académico:
TFT O TFTP Y 7 – 15 MEL O TP Y 2 – 9 ME
Título de formación tecnológica        o        de
formación	técnica
profesional,	en disciplinas académicas de los núcleos básicos de conocimiento NBC de: Derecho y afines.
Nueve (9) meses de experiencia laboral
Las equivalencias a las que haya lugar de acuerdo con lo establecido en la Circular 0019 de 2022 y la Resolución No. 012 de 2017.</v>
          </cell>
          <cell r="T920" t="str">
            <v>LAURA MARCELA TAMI LEAL</v>
          </cell>
          <cell r="U920" t="str">
            <v>1 1. Ley 80</v>
          </cell>
          <cell r="V920" t="str">
            <v>5 5. Contratación directa</v>
          </cell>
          <cell r="W920" t="str">
            <v>6 6. Otro</v>
          </cell>
          <cell r="X920" t="str">
            <v>Apoyar a la Dirección del Sistema Distrital de Cuidado en las actividades administrativas y jurídicas que se requieran para la puesta en marcha de la estrategia psico - jurídica a personas cuidadoras. PC 1007</v>
          </cell>
          <cell r="Y920">
            <v>45042</v>
          </cell>
          <cell r="Z920">
            <v>45043</v>
          </cell>
          <cell r="AA920">
            <v>45291</v>
          </cell>
          <cell r="AB920" t="str">
            <v>MESES</v>
          </cell>
          <cell r="AC920">
            <v>8.2666666666666675</v>
          </cell>
          <cell r="AD920" t="str">
            <v>DIAS</v>
          </cell>
          <cell r="AE920">
            <v>248</v>
          </cell>
          <cell r="AF920" t="str">
            <v>https://community.secop.gov.co/Public/Tendering/OpportunityDetail/Index?noticeUID=CO1.NTC.4344575&amp;isFromPublicArea=True&amp;isModal=False</v>
          </cell>
          <cell r="AG920">
            <v>45042</v>
          </cell>
          <cell r="AH920" t="str">
            <v>1 1. Inversión</v>
          </cell>
          <cell r="AI920" t="str">
            <v>O23011601060000007718</v>
          </cell>
          <cell r="AJ920">
            <v>1027</v>
          </cell>
          <cell r="AK920">
            <v>44951</v>
          </cell>
          <cell r="AL920">
            <v>36983480</v>
          </cell>
          <cell r="AM920">
            <v>1083</v>
          </cell>
          <cell r="AN920">
            <v>45043</v>
          </cell>
          <cell r="AO920">
            <v>31435958</v>
          </cell>
          <cell r="AP920" t="str">
            <v>Interno</v>
          </cell>
          <cell r="AQ920" t="str">
            <v>JACQUELINE MARIN PEREZ</v>
          </cell>
          <cell r="AR920" t="str">
            <v>Profesional Universitario 219, Grado 12 de la Dirección del Sistema de Cuidado</v>
          </cell>
          <cell r="AS920" t="str">
            <v>Dirección del Sistema de Cuidado</v>
          </cell>
          <cell r="AT920"/>
          <cell r="AU920">
            <v>31435958</v>
          </cell>
        </row>
        <row r="921">
          <cell r="A921">
            <v>907</v>
          </cell>
          <cell r="B921">
            <v>907</v>
          </cell>
          <cell r="C921" t="str">
            <v>CD-PS-919-2023</v>
          </cell>
          <cell r="D921">
            <v>195</v>
          </cell>
          <cell r="E921" t="str">
            <v>SECOPII</v>
          </cell>
          <cell r="F921" t="str">
            <v>Contratos</v>
          </cell>
          <cell r="G921" t="str">
            <v>17 17. Contrato de Prestación de Servicios</v>
          </cell>
          <cell r="H921" t="str">
            <v xml:space="preserve">31 31-Servicios Profesionales </v>
          </cell>
          <cell r="I921" t="str">
            <v>LAURA JOSEFINA TORO SUAREZ</v>
          </cell>
          <cell r="J921">
            <v>1121041168</v>
          </cell>
          <cell r="K921">
            <v>32198</v>
          </cell>
          <cell r="L921"/>
          <cell r="M921"/>
          <cell r="N921" t="str">
            <v>3 3. Único Contratista</v>
          </cell>
          <cell r="O921" t="str">
            <v xml:space="preserve">COLOMBIA </v>
          </cell>
          <cell r="P921" t="str">
            <v>LA GUAJIRA</v>
          </cell>
          <cell r="Q921" t="str">
            <v>FONSECA</v>
          </cell>
          <cell r="R921" t="str">
            <v xml:space="preserve">ABOGADA
ESPECIALISTA EN DERECHO CONSTITUCIONAL Y ADMINISTRATIVO 
</v>
          </cell>
          <cell r="S921"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21" t="str">
            <v>LAURA MARCELA TAMI LEAL</v>
          </cell>
          <cell r="U921" t="str">
            <v>1 1. Ley 80</v>
          </cell>
          <cell r="V921" t="str">
            <v>5 5. Contratación directa</v>
          </cell>
          <cell r="W921" t="str">
            <v>6 6. Otro</v>
          </cell>
          <cell r="X921" t="str">
            <v>Prestar los servicios profesionales para brindar atención a mujeres víctimas de violencias en los niveles de orientación, asesoría y/o representación jurídica en el territorio. PC 195</v>
          </cell>
          <cell r="Y921">
            <v>45042</v>
          </cell>
          <cell r="Z921">
            <v>45043</v>
          </cell>
          <cell r="AA921">
            <v>45291</v>
          </cell>
          <cell r="AB921" t="str">
            <v>MESES</v>
          </cell>
          <cell r="AC921">
            <v>8.2666666666666675</v>
          </cell>
          <cell r="AD921" t="str">
            <v>DIAS</v>
          </cell>
          <cell r="AE921">
            <v>248</v>
          </cell>
          <cell r="AF921" t="str">
            <v>https://community.secop.gov.co/Public/Tendering/OpportunityDetail/Index?noticeUID=CO1.NTC.4344418&amp;isFromPublicArea=True&amp;isModal=true&amp;asPopupView=true</v>
          </cell>
          <cell r="AG921">
            <v>45042</v>
          </cell>
          <cell r="AH921" t="str">
            <v>1 1. Inversión</v>
          </cell>
          <cell r="AI921" t="str">
            <v>O23011603400000007672</v>
          </cell>
          <cell r="AJ921">
            <v>1128</v>
          </cell>
          <cell r="AK921">
            <v>44951</v>
          </cell>
          <cell r="AL921">
            <v>53788000</v>
          </cell>
          <cell r="AM921">
            <v>1082</v>
          </cell>
          <cell r="AN921">
            <v>45043</v>
          </cell>
          <cell r="AO921">
            <v>23666720</v>
          </cell>
          <cell r="AP921" t="str">
            <v>Interno</v>
          </cell>
          <cell r="AQ921" t="str">
            <v>Lisa Cristina Gomez Camargo</v>
          </cell>
          <cell r="AR921" t="str">
            <v>Subsecretaria de Fortalecimiento de Capacidades y Oportunidades</v>
          </cell>
          <cell r="AS921" t="str">
            <v>Subsecretaría de Fortalecimiento de Capacidades y Oportunidades</v>
          </cell>
          <cell r="AT921"/>
          <cell r="AU921">
            <v>53788000</v>
          </cell>
        </row>
        <row r="922">
          <cell r="A922">
            <v>908</v>
          </cell>
          <cell r="B922">
            <v>908</v>
          </cell>
          <cell r="C922" t="str">
            <v>CD-PS-920-2023</v>
          </cell>
          <cell r="D922">
            <v>575</v>
          </cell>
          <cell r="E922" t="str">
            <v>SECOPII</v>
          </cell>
          <cell r="F922" t="str">
            <v>Contratos</v>
          </cell>
          <cell r="G922" t="str">
            <v>17 17. Contrato de Prestación de Servicios</v>
          </cell>
          <cell r="H922" t="str">
            <v xml:space="preserve">31 31-Servicios Profesionales </v>
          </cell>
          <cell r="I922" t="str">
            <v>WHITNEY ANGIE STEPHANIE BENAVIDES OSORIO</v>
          </cell>
          <cell r="J922">
            <v>1024485427</v>
          </cell>
          <cell r="K922">
            <v>32324</v>
          </cell>
          <cell r="L922"/>
          <cell r="M922"/>
          <cell r="N922" t="str">
            <v>3 3. Único Contratista</v>
          </cell>
          <cell r="O922" t="str">
            <v xml:space="preserve">COLOMBIA </v>
          </cell>
          <cell r="P922" t="str">
            <v xml:space="preserve">BOGOTÁ </v>
          </cell>
          <cell r="Q922" t="str">
            <v>BOGOTÁ</v>
          </cell>
          <cell r="R922" t="str">
            <v>PSICOLOGA</v>
          </cell>
          <cell r="S922" t="str">
            <v>TP y 25- 33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equivalencia.
Resolución No. 012
de 2017.</v>
          </cell>
          <cell r="T922" t="str">
            <v>LAURA MARCELA TAMI LEAL</v>
          </cell>
          <cell r="U922" t="str">
            <v>1 1. Ley 80</v>
          </cell>
          <cell r="V922" t="str">
            <v>5 5. Contratación directa</v>
          </cell>
          <cell r="W922" t="str">
            <v>6 6. Otro</v>
          </cell>
          <cell r="X922" t="str">
            <v>Prestar servicios profesionales para gestionar la consolidación de la Estrategia Territorial de las manzanas del cuidado a través de la articulación interinstitucional del Sistema Distrital de Cuidado. PC575</v>
          </cell>
          <cell r="Y922">
            <v>45042</v>
          </cell>
          <cell r="Z922">
            <v>45044</v>
          </cell>
          <cell r="AA922">
            <v>45226</v>
          </cell>
          <cell r="AB922" t="str">
            <v>MESES</v>
          </cell>
          <cell r="AC922">
            <v>6.0666666666666664</v>
          </cell>
          <cell r="AD922" t="str">
            <v>DIAS</v>
          </cell>
          <cell r="AE922">
            <v>182</v>
          </cell>
          <cell r="AF922" t="str">
            <v>https://community.secop.gov.co/Public/Tendering/OpportunityDetail/Index?noticeUID=CO1.NTC.4344984&amp;isFromPublicArea=True&amp;isModal=False</v>
          </cell>
          <cell r="AG922">
            <v>45042</v>
          </cell>
          <cell r="AH922" t="str">
            <v>1 1. Inversión</v>
          </cell>
          <cell r="AI922" t="str">
            <v>O23011601060000007718</v>
          </cell>
          <cell r="AJ922">
            <v>607</v>
          </cell>
          <cell r="AK922">
            <v>44951</v>
          </cell>
          <cell r="AL922">
            <v>30900000</v>
          </cell>
          <cell r="AM922">
            <v>1085</v>
          </cell>
          <cell r="AN922">
            <v>45043</v>
          </cell>
          <cell r="AO922">
            <v>30900000</v>
          </cell>
          <cell r="AP922" t="str">
            <v>Interno</v>
          </cell>
          <cell r="AQ922" t="str">
            <v xml:space="preserve">YENNI MAGOLA ROSERO SOSA
</v>
          </cell>
          <cell r="AR922" t="str">
            <v>Profesional Especializado, Código 222, Grado 20</v>
          </cell>
          <cell r="AS922" t="str">
            <v>Dirección del Sistema de Cuidado</v>
          </cell>
          <cell r="AT922"/>
          <cell r="AU922">
            <v>30900000</v>
          </cell>
        </row>
        <row r="923">
          <cell r="A923">
            <v>909</v>
          </cell>
          <cell r="B923">
            <v>909</v>
          </cell>
          <cell r="C923" t="str">
            <v>CD-PS-921-2023</v>
          </cell>
          <cell r="D923">
            <v>194</v>
          </cell>
          <cell r="E923" t="str">
            <v>SECOPII</v>
          </cell>
          <cell r="F923" t="str">
            <v>Contratos</v>
          </cell>
          <cell r="G923" t="str">
            <v>17 17. Contrato de Prestación de Servicios</v>
          </cell>
          <cell r="H923" t="str">
            <v xml:space="preserve">31 31-Servicios Profesionales </v>
          </cell>
          <cell r="I923" t="str">
            <v>DANIEL SOLA ACOSTA ORDOÑEZ</v>
          </cell>
          <cell r="J923">
            <v>66986015</v>
          </cell>
          <cell r="K923">
            <v>27992</v>
          </cell>
          <cell r="L923"/>
          <cell r="M923"/>
          <cell r="N923" t="str">
            <v>3 3. Único Contratista</v>
          </cell>
          <cell r="O923" t="str">
            <v xml:space="preserve">COLOMBIA </v>
          </cell>
          <cell r="P923" t="str">
            <v>Valle del Cauca</v>
          </cell>
          <cell r="Q923" t="str">
            <v>CALI</v>
          </cell>
          <cell r="R923" t="str">
            <v>ABOGADA</v>
          </cell>
          <cell r="S923"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23" t="str">
            <v>LAURA MARCELA TAMI LEAL</v>
          </cell>
          <cell r="U923" t="str">
            <v>1 1. Ley 80</v>
          </cell>
          <cell r="V923" t="str">
            <v>5 5. Contratación directa</v>
          </cell>
          <cell r="W923" t="str">
            <v>6 6. Otro</v>
          </cell>
          <cell r="X923" t="str">
            <v>Prestar los servicios profesionales para representar jurídicamente a mujeres víctimas de violencias ante instancias judiciales y/o administrativas, en el marco de la Estrategia de Justicia de Género. PC 194</v>
          </cell>
          <cell r="Y923">
            <v>45042</v>
          </cell>
          <cell r="Z923">
            <v>45043</v>
          </cell>
          <cell r="AA923">
            <v>45291</v>
          </cell>
          <cell r="AB923" t="str">
            <v>MESES</v>
          </cell>
          <cell r="AC923">
            <v>8.2666666666666675</v>
          </cell>
          <cell r="AD923" t="str">
            <v>DIAS</v>
          </cell>
          <cell r="AE923">
            <v>248</v>
          </cell>
          <cell r="AF923" t="str">
            <v>https://community.secop.gov.co/Public/Tendering/OpportunityDetail/Index?noticeUID=CO1.NTC.4344908&amp;isFromPublicArea=True&amp;isModal=true&amp;asPopupView=true</v>
          </cell>
          <cell r="AG923">
            <v>45042</v>
          </cell>
          <cell r="AH923" t="str">
            <v>1 1. Inversión</v>
          </cell>
          <cell r="AI923" t="str">
            <v>O23011603400000007672</v>
          </cell>
          <cell r="AJ923">
            <v>1127</v>
          </cell>
          <cell r="AK923">
            <v>44951</v>
          </cell>
          <cell r="AL923">
            <v>53788000</v>
          </cell>
          <cell r="AM923">
            <v>1084</v>
          </cell>
          <cell r="AN923">
            <v>45043</v>
          </cell>
          <cell r="AO923">
            <v>53788000</v>
          </cell>
          <cell r="AP923" t="str">
            <v>Interno</v>
          </cell>
          <cell r="AQ923" t="str">
            <v>Lisa Cristina Gomez Camargo</v>
          </cell>
          <cell r="AR923" t="str">
            <v>Subsecretaria de Fortalecimiento de Capacidades y Oportunidades</v>
          </cell>
          <cell r="AS923" t="str">
            <v>Subsecretaría de Fortalecimiento de Capacidades y Oportunidades</v>
          </cell>
          <cell r="AT923"/>
          <cell r="AU923">
            <v>53788000</v>
          </cell>
        </row>
        <row r="924">
          <cell r="A924">
            <v>910</v>
          </cell>
          <cell r="B924">
            <v>910</v>
          </cell>
          <cell r="C924" t="str">
            <v>CD-PS-922-2023</v>
          </cell>
          <cell r="D924">
            <v>201</v>
          </cell>
          <cell r="E924" t="str">
            <v>SECOPII</v>
          </cell>
          <cell r="F924" t="str">
            <v>Contratos</v>
          </cell>
          <cell r="G924" t="str">
            <v>17 17. Contrato de Prestación de Servicios</v>
          </cell>
          <cell r="H924" t="str">
            <v xml:space="preserve">31 31-Servicios Profesionales </v>
          </cell>
          <cell r="I924" t="str">
            <v>LAURA LORENA ARDILA AVILA</v>
          </cell>
          <cell r="J924">
            <v>1012458653</v>
          </cell>
          <cell r="K924">
            <v>36221</v>
          </cell>
          <cell r="L924"/>
          <cell r="M924"/>
          <cell r="N924" t="str">
            <v>3 3. Único Contratista</v>
          </cell>
          <cell r="O924" t="str">
            <v xml:space="preserve">COLOMBIA </v>
          </cell>
          <cell r="P924" t="str">
            <v xml:space="preserve">BOGOTÁ </v>
          </cell>
          <cell r="Q924" t="str">
            <v>BOGOTÁ</v>
          </cell>
          <cell r="R924" t="str">
            <v>ABOGADO
ESPECIALISTA EN CIENCIAS PENALES Y CRIMONOLOGÍAS</v>
          </cell>
          <cell r="S924"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24" t="str">
            <v>LAURA MARCELA TAMI LEAL</v>
          </cell>
          <cell r="U924" t="str">
            <v>1 1. Ley 80</v>
          </cell>
          <cell r="V924" t="str">
            <v>5 5. Contratación directa</v>
          </cell>
          <cell r="W924" t="str">
            <v>6 6. Otro</v>
          </cell>
          <cell r="X924" t="str">
            <v>Prestar los servicios profesionales para representar jurídicamente a mujeres víctimas de violencias ante instancias judiciales y/o administrativas, en el marco de
la Estrategia de Justicia de Género.</v>
          </cell>
          <cell r="Y924">
            <v>45043</v>
          </cell>
          <cell r="Z924">
            <v>45049</v>
          </cell>
          <cell r="AA924">
            <v>45291</v>
          </cell>
          <cell r="AB924" t="str">
            <v>MESES</v>
          </cell>
          <cell r="AC924">
            <v>8.0666666666666664</v>
          </cell>
          <cell r="AD924" t="str">
            <v>DIAS</v>
          </cell>
          <cell r="AE924">
            <v>242</v>
          </cell>
          <cell r="AF924" t="str">
            <v>https://community.secop.gov.co/Public/Tendering/OpportunityDetail/Index?noticeUID=CO1.NTC.4348493&amp;isFromPublicArea=True&amp;isModal=False</v>
          </cell>
          <cell r="AG924">
            <v>45043</v>
          </cell>
          <cell r="AH924" t="str">
            <v>1 1. Inversión</v>
          </cell>
          <cell r="AI924" t="str">
            <v>O23011603400000007672</v>
          </cell>
          <cell r="AJ924">
            <v>1134</v>
          </cell>
          <cell r="AK924">
            <v>44951</v>
          </cell>
          <cell r="AL924">
            <v>1012458653</v>
          </cell>
          <cell r="AM924">
            <v>1086</v>
          </cell>
          <cell r="AN924">
            <v>45044</v>
          </cell>
          <cell r="AO924">
            <v>53788000</v>
          </cell>
          <cell r="AP924" t="str">
            <v>Interno</v>
          </cell>
          <cell r="AQ924" t="str">
            <v>Lisa Cristina Gomez Camargo</v>
          </cell>
          <cell r="AR924" t="str">
            <v>Subsecretaria de Fortalecimiento de Capacidades y Oportunidades</v>
          </cell>
          <cell r="AS924" t="str">
            <v>Subsecretaría de Fortalecimiento de Capacidades y Oportunidades</v>
          </cell>
          <cell r="AT924"/>
          <cell r="AU924">
            <v>53788000</v>
          </cell>
        </row>
        <row r="925">
          <cell r="A925">
            <v>911</v>
          </cell>
          <cell r="B925">
            <v>911</v>
          </cell>
          <cell r="C925" t="str">
            <v>CD-PS-923-2022</v>
          </cell>
          <cell r="D925">
            <v>323</v>
          </cell>
          <cell r="E925" t="str">
            <v>SECOPII</v>
          </cell>
          <cell r="F925" t="str">
            <v>Contratos</v>
          </cell>
          <cell r="G925" t="str">
            <v>17 17. Contrato de Prestación de Servicios</v>
          </cell>
          <cell r="H925" t="str">
            <v xml:space="preserve">31 31-Servicios Profesionales </v>
          </cell>
          <cell r="I925" t="str">
            <v>ANA ADELAIDA ACOSTA DELGADILLO</v>
          </cell>
          <cell r="J925">
            <v>1068926057</v>
          </cell>
          <cell r="K925">
            <v>31299</v>
          </cell>
          <cell r="L925"/>
          <cell r="M925"/>
          <cell r="N925" t="str">
            <v>3 3. Único Contratista</v>
          </cell>
          <cell r="O925" t="str">
            <v xml:space="preserve">COLOMBIA </v>
          </cell>
          <cell r="P925" t="str">
            <v>CUNDINAMARCA</v>
          </cell>
          <cell r="Q925" t="str">
            <v>CHOACHI</v>
          </cell>
          <cell r="R925" t="str">
            <v xml:space="preserve">TECNICO PROFESIONAL EN GESTIÓN CONTABLE Y FINANCIERA
ABOGADO
ESPECIALISTA EN DERECHO ADMINISTRATIVO </v>
          </cell>
          <cell r="S925"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25" t="str">
            <v>LAURA MARCELA TAMI LEAL</v>
          </cell>
          <cell r="U925" t="str">
            <v>1 1. Ley 80</v>
          </cell>
          <cell r="V925" t="str">
            <v>5 5. Contratación directa</v>
          </cell>
          <cell r="W925" t="str">
            <v>6 6. Otro</v>
          </cell>
          <cell r="X925"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v>
          </cell>
          <cell r="Y925">
            <v>45043</v>
          </cell>
          <cell r="Z925">
            <v>45048</v>
          </cell>
          <cell r="AA925">
            <v>45291</v>
          </cell>
          <cell r="AB925" t="str">
            <v>MESES</v>
          </cell>
          <cell r="AC925">
            <v>8.1</v>
          </cell>
          <cell r="AD925" t="str">
            <v>DIAS</v>
          </cell>
          <cell r="AE925">
            <v>243</v>
          </cell>
          <cell r="AF925" t="str">
            <v>https://community.secop.gov.co/Public/Tendering/OpportunityDetail/Index?noticeUID=CO1.NTC.4349848&amp;isFromPublicArea=True&amp;isModal=False</v>
          </cell>
          <cell r="AG925">
            <v>45043</v>
          </cell>
          <cell r="AH925" t="str">
            <v>1 1. Inversión</v>
          </cell>
          <cell r="AI925" t="str">
            <v>O23011603400000007734</v>
          </cell>
          <cell r="AJ925">
            <v>1148</v>
          </cell>
          <cell r="AK925">
            <v>44951</v>
          </cell>
          <cell r="AL925">
            <v>1068926057</v>
          </cell>
          <cell r="AM925">
            <v>1087</v>
          </cell>
          <cell r="AN925">
            <v>45044</v>
          </cell>
          <cell r="AO925">
            <v>40351500</v>
          </cell>
          <cell r="AP925" t="str">
            <v>Interno</v>
          </cell>
          <cell r="AQ925" t="str">
            <v>Alexandra Quintero Benavides</v>
          </cell>
          <cell r="AR925" t="str">
            <v>Directora de Dirección de la Eliminación de Violencias contra las Mujeres y Acceso a la Justicia</v>
          </cell>
          <cell r="AS925" t="str">
            <v>Dirección de la Eliminación de Violencias contra las Mujeres y Acceso a la Justicia</v>
          </cell>
          <cell r="AT925"/>
          <cell r="AU925">
            <v>40351500</v>
          </cell>
        </row>
        <row r="926">
          <cell r="A926">
            <v>912</v>
          </cell>
          <cell r="B926">
            <v>912</v>
          </cell>
          <cell r="C926" t="str">
            <v>CD-PS-924-2023</v>
          </cell>
          <cell r="D926">
            <v>652</v>
          </cell>
          <cell r="E926" t="str">
            <v>SECOPII</v>
          </cell>
          <cell r="F926" t="str">
            <v>Contratos</v>
          </cell>
          <cell r="G926" t="str">
            <v>17 17. Contrato de Prestación de Servicios</v>
          </cell>
          <cell r="H926" t="str">
            <v xml:space="preserve">31 31-Servicios Profesionales </v>
          </cell>
          <cell r="I926" t="str">
            <v>JOSE MIGUEL DAGER MONTOYA</v>
          </cell>
          <cell r="J926">
            <v>1067856673</v>
          </cell>
          <cell r="K926">
            <v>31907</v>
          </cell>
          <cell r="L926"/>
          <cell r="M926"/>
          <cell r="N926" t="str">
            <v>3 3. Único Contratista</v>
          </cell>
          <cell r="O926" t="str">
            <v xml:space="preserve">COLOMBIA </v>
          </cell>
          <cell r="P926" t="str">
            <v>ANTIOQUIA</v>
          </cell>
          <cell r="Q926" t="str">
            <v>MEDELLIN</v>
          </cell>
          <cell r="R926" t="str">
            <v>INGENIERIA EN INFORMATICA
MASTER EN INDUSTRIA 4.0</v>
          </cell>
          <cell r="S926" t="str">
            <v>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Veintisiete (27)
meses de
experiencia
profesional
De ser necesario se
aplicará la equivalencia
establecida en el
artículo cuarto de la
Resolución No. 012 de
2017.</v>
          </cell>
          <cell r="T926" t="str">
            <v>LAURA MARCELA TAMI LEAL</v>
          </cell>
          <cell r="U926" t="str">
            <v>1 1. Ley 80</v>
          </cell>
          <cell r="V926" t="str">
            <v>5 5. Contratación directa</v>
          </cell>
          <cell r="W926" t="str">
            <v>6 6. Otro</v>
          </cell>
          <cell r="X926" t="str">
            <v>Prestar servicios profesionales a la Dirección de Gestión del Conocimiento estructurando las bases de datos y su interacción para soportar los análisis
propuestos desde el Observatorio de Mujeres y Equidad de Género - OMEG.</v>
          </cell>
          <cell r="Y926">
            <v>45044</v>
          </cell>
          <cell r="Z926">
            <v>45050</v>
          </cell>
          <cell r="AA926">
            <v>45291</v>
          </cell>
          <cell r="AB926" t="str">
            <v>MESES</v>
          </cell>
          <cell r="AC926">
            <v>8.0333333333333332</v>
          </cell>
          <cell r="AD926" t="str">
            <v>DIAS</v>
          </cell>
          <cell r="AE926">
            <v>241</v>
          </cell>
          <cell r="AF926" t="str">
            <v>https://community.secop.gov.co/Public/Tendering/OpportunityDetail/Index?noticeUID=CO1.NTC.4352094&amp;isFromPublicArea=True&amp;isModal=False</v>
          </cell>
          <cell r="AG926">
            <v>45044</v>
          </cell>
          <cell r="AH926" t="str">
            <v>1 1. Inversión</v>
          </cell>
          <cell r="AI926" t="str">
            <v>O23011605530000007668</v>
          </cell>
          <cell r="AJ926">
            <v>507</v>
          </cell>
          <cell r="AK926">
            <v>44951</v>
          </cell>
          <cell r="AL926">
            <v>1067856673</v>
          </cell>
          <cell r="AM926">
            <v>1089</v>
          </cell>
          <cell r="AN926">
            <v>45044</v>
          </cell>
          <cell r="AO926">
            <v>74160000</v>
          </cell>
          <cell r="AP926" t="str">
            <v>Interno</v>
          </cell>
          <cell r="AQ926" t="str">
            <v>Angie Paola Mesa Rojas</v>
          </cell>
          <cell r="AR926" t="str">
            <v xml:space="preserve">Directora Dirección de Gestión del Conocimiento </v>
          </cell>
          <cell r="AS926" t="str">
            <v>Dirección de Gestión del Conocimiento</v>
          </cell>
          <cell r="AT926"/>
          <cell r="AU926">
            <v>74160000</v>
          </cell>
        </row>
        <row r="927">
          <cell r="A927">
            <v>913</v>
          </cell>
          <cell r="B927">
            <v>913</v>
          </cell>
          <cell r="C927" t="str">
            <v>CD-PS-925-2023</v>
          </cell>
          <cell r="D927">
            <v>321</v>
          </cell>
          <cell r="E927" t="str">
            <v>SECOPII</v>
          </cell>
          <cell r="F927" t="str">
            <v>Contratos</v>
          </cell>
          <cell r="G927" t="str">
            <v>17 17. Contrato de Prestación de Servicios</v>
          </cell>
          <cell r="H927" t="str">
            <v xml:space="preserve">31 31-Servicios Profesionales </v>
          </cell>
          <cell r="I927" t="str">
            <v>MARIA ANGELICA HERNANDEZ CESPEDES</v>
          </cell>
          <cell r="J927">
            <v>1110466671</v>
          </cell>
          <cell r="K927">
            <v>32051</v>
          </cell>
          <cell r="L927"/>
          <cell r="M927"/>
          <cell r="N927" t="str">
            <v>3 3. Único Contratista</v>
          </cell>
          <cell r="O927" t="str">
            <v xml:space="preserve">COLOMBIA </v>
          </cell>
          <cell r="P927" t="str">
            <v>TOLIMA</v>
          </cell>
          <cell r="Q927" t="str">
            <v>IBAGUE</v>
          </cell>
          <cell r="R927" t="str">
            <v xml:space="preserve">ABOGADO </v>
          </cell>
          <cell r="S927"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927" t="str">
            <v>LAURA MARCELA TAMI LEAL</v>
          </cell>
          <cell r="U927" t="str">
            <v>1 1. Ley 80</v>
          </cell>
          <cell r="V927" t="str">
            <v>5 5. Contratación directa</v>
          </cell>
          <cell r="W927" t="str">
            <v>6 6. Otro</v>
          </cell>
          <cell r="X927"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v>
          </cell>
          <cell r="Y927">
            <v>45044</v>
          </cell>
          <cell r="Z927">
            <v>45051</v>
          </cell>
          <cell r="AA927">
            <v>45291</v>
          </cell>
          <cell r="AB927" t="str">
            <v>MESES</v>
          </cell>
          <cell r="AC927">
            <v>8</v>
          </cell>
          <cell r="AD927" t="str">
            <v>DIAS</v>
          </cell>
          <cell r="AE927">
            <v>240</v>
          </cell>
          <cell r="AF927" t="str">
            <v>https://community.secop.gov.co/Public/Tendering/OpportunityDetail/Index?noticeUID=CO1.NTC.4355324&amp;isFromPublicArea=True&amp;isModal=False</v>
          </cell>
          <cell r="AG927">
            <v>45044</v>
          </cell>
          <cell r="AH927" t="str">
            <v>1 1. Inversión</v>
          </cell>
          <cell r="AI927" t="str">
            <v>O23011603400000007734</v>
          </cell>
          <cell r="AJ927">
            <v>1053</v>
          </cell>
          <cell r="AK927">
            <v>44951</v>
          </cell>
          <cell r="AL927">
            <v>46393500</v>
          </cell>
          <cell r="AM927">
            <v>1095</v>
          </cell>
          <cell r="AN927">
            <v>45048</v>
          </cell>
          <cell r="AO927">
            <v>40351500</v>
          </cell>
          <cell r="AP927" t="str">
            <v>Interno</v>
          </cell>
          <cell r="AQ927" t="str">
            <v>Alexandra Quintero Benavides</v>
          </cell>
          <cell r="AR927" t="str">
            <v>Directora de Dirección de la Eliminación de Violencias contra las Mujeres y Acceso a la Justicia</v>
          </cell>
          <cell r="AS927" t="str">
            <v>Dirección de la Eliminación de Violencias contra las Mujeres y Acceso a la Justicia</v>
          </cell>
          <cell r="AT927"/>
          <cell r="AU927">
            <v>40351500</v>
          </cell>
        </row>
        <row r="928">
          <cell r="A928">
            <v>914</v>
          </cell>
          <cell r="B928">
            <v>108689</v>
          </cell>
          <cell r="C928" t="str">
            <v>ORDEN DE COMPRA 108689</v>
          </cell>
          <cell r="D928">
            <v>922</v>
          </cell>
          <cell r="E928" t="str">
            <v xml:space="preserve">Tienda virtual </v>
          </cell>
          <cell r="F928" t="str">
            <v>orden de compra</v>
          </cell>
          <cell r="G928" t="str">
            <v>8 8. Compraventa</v>
          </cell>
          <cell r="H928" t="str">
            <v xml:space="preserve">121 121-Compraventa (Bienes Muebles) </v>
          </cell>
          <cell r="I928" t="str">
            <v>BMIND S.A.S.</v>
          </cell>
          <cell r="J928">
            <v>900105979</v>
          </cell>
          <cell r="K928" t="str">
            <v>N/A</v>
          </cell>
          <cell r="L928" t="str">
            <v>CAROLINA GARCIA SANCHEZ</v>
          </cell>
          <cell r="M928"/>
          <cell r="N928" t="str">
            <v>3 3. Único Contratista</v>
          </cell>
          <cell r="O928" t="str">
            <v>N/A</v>
          </cell>
          <cell r="P928" t="str">
            <v>N/A</v>
          </cell>
          <cell r="Q928" t="str">
            <v>N/A</v>
          </cell>
          <cell r="R928" t="str">
            <v>N/A</v>
          </cell>
          <cell r="S928" t="str">
            <v>N/A</v>
          </cell>
          <cell r="T928" t="str">
            <v>LAURA MARCELA TAMI LEAL</v>
          </cell>
          <cell r="U928" t="str">
            <v>1 1. Ley 80</v>
          </cell>
          <cell r="V928" t="str">
            <v>2 Selección abreviada</v>
          </cell>
          <cell r="W928" t="str">
            <v>4 Adquisión o Suministro de Bienes y Servicios de Carácterísticas Técnicas Uniformes y de Común Utilización (Procedimiento: Siubasta Inversa, Acuerdo Marco de Precios, Bolsa de Productos)</v>
          </cell>
          <cell r="X928" t="str">
            <v>Contratar a través de la tienda virtual del Estado Colombiano por medio del Acuerdo Marco de precios No. CCE-241-AMP2021, los servicios de nube pública para la Secretaría Distrital de la Mujer de conformidad con los siguientes lotes: Lote 1: Renovación de los servicios de infraestructura (IaaS), (PaaS) Cloud de Oracle. Lote 2: Renovación de los servicios de infraestructura (IaaS), (PaaS) Microsoft Azure. PC 992</v>
          </cell>
          <cell r="Y928">
            <v>45044</v>
          </cell>
          <cell r="Z928">
            <v>45049</v>
          </cell>
          <cell r="AA928">
            <v>45414</v>
          </cell>
          <cell r="AB928" t="str">
            <v>MESES</v>
          </cell>
          <cell r="AC928">
            <v>12.166666666666666</v>
          </cell>
          <cell r="AD928" t="str">
            <v>DIAS</v>
          </cell>
          <cell r="AE928">
            <v>365</v>
          </cell>
          <cell r="AF928" t="str">
            <v>https://www.colombiacompra.gov.co/tienda-virtual-del-estado-colombiano/ordenes-compra/108689</v>
          </cell>
          <cell r="AG928">
            <v>45044</v>
          </cell>
          <cell r="AH928" t="str">
            <v>1 1. Inversión</v>
          </cell>
          <cell r="AI928" t="str">
            <v>O23011605560000007662</v>
          </cell>
          <cell r="AJ928">
            <v>1086</v>
          </cell>
          <cell r="AK928">
            <v>44951</v>
          </cell>
          <cell r="AL928">
            <v>307819097</v>
          </cell>
          <cell r="AM928">
            <v>1093</v>
          </cell>
          <cell r="AN928">
            <v>45044</v>
          </cell>
          <cell r="AO928">
            <v>293400000</v>
          </cell>
          <cell r="AP928" t="str">
            <v>Interno</v>
          </cell>
          <cell r="AQ928" t="str">
            <v>Sandra Catalina Campos Romero</v>
          </cell>
          <cell r="AR928" t="str">
            <v>Jefa Oficina Asesora de Planeación</v>
          </cell>
          <cell r="AS928" t="str">
            <v>Oficina Asesora de Planeación</v>
          </cell>
          <cell r="AT928"/>
          <cell r="AU928">
            <v>293400000</v>
          </cell>
        </row>
        <row r="929">
          <cell r="A929">
            <v>914</v>
          </cell>
          <cell r="B929">
            <v>108689</v>
          </cell>
          <cell r="C929" t="str">
            <v>ORDEN DE COMPRA 108689</v>
          </cell>
          <cell r="D929">
            <v>922</v>
          </cell>
          <cell r="E929" t="str">
            <v xml:space="preserve">Tienda virtual </v>
          </cell>
          <cell r="F929" t="str">
            <v>orden de compra</v>
          </cell>
          <cell r="G929" t="str">
            <v>8 8. Compraventa</v>
          </cell>
          <cell r="H929" t="str">
            <v xml:space="preserve">121 121-Compraventa (Bienes Muebles) </v>
          </cell>
          <cell r="I929" t="str">
            <v>BMIND S.A.S.</v>
          </cell>
          <cell r="J929">
            <v>900105979</v>
          </cell>
          <cell r="K929" t="str">
            <v>N/A</v>
          </cell>
          <cell r="L929" t="str">
            <v>CAROLINA GARCIA SANCHEZ</v>
          </cell>
          <cell r="M929"/>
          <cell r="N929" t="str">
            <v>3 3. Único Contratista</v>
          </cell>
          <cell r="O929" t="str">
            <v>N/A</v>
          </cell>
          <cell r="P929" t="str">
            <v>N/A</v>
          </cell>
          <cell r="Q929" t="str">
            <v>N/A</v>
          </cell>
          <cell r="R929" t="str">
            <v>N/A</v>
          </cell>
          <cell r="S929" t="str">
            <v>N/A</v>
          </cell>
          <cell r="T929" t="str">
            <v>LAURA MARCELA TAMI LEAL</v>
          </cell>
          <cell r="U929" t="str">
            <v>1 1. Ley 80</v>
          </cell>
          <cell r="V929" t="str">
            <v>2 Selección abreviada</v>
          </cell>
          <cell r="W929" t="str">
            <v>4 Adquisión o Suministro de Bienes y Servicios de Carácterísticas Técnicas Uniformes y de Común Utilización (Procedimiento: Siubasta Inversa, Acuerdo Marco de Precios, Bolsa de Productos)</v>
          </cell>
          <cell r="X929" t="str">
            <v>Contratar a través de la tienda virtual del Estado Colombiano por medio del Acuerdo Marco de precios No. CCE-241- AMP-2021, los servicios de nube pública para la Secretaría Distrital de la Mujer de conformidad con los siguientes lotes: Lote 1: Renovación de los servicios de infraestructura (IaaS), (PaaS) Cloud de Oracle. PC 992.</v>
          </cell>
          <cell r="Y929">
            <v>45044</v>
          </cell>
          <cell r="Z929">
            <v>45049</v>
          </cell>
          <cell r="AA929">
            <v>45414</v>
          </cell>
          <cell r="AB929" t="str">
            <v>MESES</v>
          </cell>
          <cell r="AC929">
            <v>12.166666666666666</v>
          </cell>
          <cell r="AD929" t="str">
            <v>DIAS</v>
          </cell>
          <cell r="AE929">
            <v>365</v>
          </cell>
          <cell r="AF929" t="str">
            <v>https://www.colombiacompra.gov.co/tienda-virtual-del-estado-colombiano/ordenes-compra/108689</v>
          </cell>
          <cell r="AG929">
            <v>45044</v>
          </cell>
          <cell r="AH929" t="str">
            <v>1 1. Inversión</v>
          </cell>
          <cell r="AI929" t="str">
            <v>O23011605530000007668</v>
          </cell>
          <cell r="AJ929">
            <v>1100</v>
          </cell>
          <cell r="AK929">
            <v>44951</v>
          </cell>
          <cell r="AL929">
            <v>100000000</v>
          </cell>
          <cell r="AM929">
            <v>1094</v>
          </cell>
          <cell r="AN929">
            <v>45044</v>
          </cell>
          <cell r="AO929">
            <v>100000000</v>
          </cell>
          <cell r="AP929" t="str">
            <v>Interno</v>
          </cell>
          <cell r="AQ929" t="str">
            <v>Sandra Catalina Campos Romero</v>
          </cell>
          <cell r="AR929" t="str">
            <v>Jefa Oficina Asesora de Planeación</v>
          </cell>
          <cell r="AS929" t="str">
            <v>Oficina Asesora de Planeación</v>
          </cell>
          <cell r="AT929"/>
          <cell r="AU929">
            <v>100000000</v>
          </cell>
        </row>
        <row r="930">
          <cell r="A930">
            <v>915</v>
          </cell>
          <cell r="B930">
            <v>915</v>
          </cell>
          <cell r="C930" t="str">
            <v xml:space="preserve">CD-PS-926-2023 </v>
          </cell>
          <cell r="D930">
            <v>324</v>
          </cell>
          <cell r="E930" t="str">
            <v>SECOPII</v>
          </cell>
          <cell r="F930" t="str">
            <v>Contratos</v>
          </cell>
          <cell r="G930" t="str">
            <v>17 17. Contrato de Prestación de Servicios</v>
          </cell>
          <cell r="H930" t="str">
            <v xml:space="preserve">31 31-Servicios Profesionales </v>
          </cell>
          <cell r="I930" t="str">
            <v>CARMEN ELENA PINO ORDOÑEZ</v>
          </cell>
          <cell r="J930">
            <v>1032457708</v>
          </cell>
          <cell r="K930">
            <v>34106</v>
          </cell>
          <cell r="L930"/>
          <cell r="M930"/>
          <cell r="N930" t="str">
            <v>3 3. Único Contratista</v>
          </cell>
          <cell r="O930" t="str">
            <v xml:space="preserve">COLOMBIA </v>
          </cell>
          <cell r="P930" t="str">
            <v xml:space="preserve">BOGOTÁ </v>
          </cell>
          <cell r="Q930" t="str">
            <v>BOGOTÁ</v>
          </cell>
          <cell r="R930" t="str">
            <v>ABOGADA</v>
          </cell>
          <cell r="S930"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30" t="str">
            <v>LAURA MARCELA TAMI LEAL</v>
          </cell>
          <cell r="U930" t="str">
            <v>1 1. Ley 80</v>
          </cell>
          <cell r="V930" t="str">
            <v>5 5. Contratación directa</v>
          </cell>
          <cell r="W930" t="str">
            <v>6 6. Otro</v>
          </cell>
          <cell r="X930"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324</v>
          </cell>
          <cell r="Y930">
            <v>45051</v>
          </cell>
          <cell r="Z930">
            <v>45055</v>
          </cell>
          <cell r="AA930">
            <v>45291</v>
          </cell>
          <cell r="AB930" t="str">
            <v>MESES</v>
          </cell>
          <cell r="AC930">
            <v>7.8666666666666663</v>
          </cell>
          <cell r="AD930" t="str">
            <v>DIAS</v>
          </cell>
          <cell r="AE930">
            <v>236</v>
          </cell>
          <cell r="AF930" t="str">
            <v>https://community.secop.gov.co/Public/Tendering/OpportunityDetail/Index?noticeUID=CO1.NTC.4365594&amp;isFromPublicArea=True&amp;isModal=true&amp;asPopupView=true</v>
          </cell>
          <cell r="AG930">
            <v>45050</v>
          </cell>
          <cell r="AH930" t="str">
            <v>1 1. Inversión</v>
          </cell>
          <cell r="AI930" t="str">
            <v>O23011603400000007734</v>
          </cell>
          <cell r="AJ930">
            <v>1149</v>
          </cell>
          <cell r="AK930">
            <v>44951</v>
          </cell>
          <cell r="AL930">
            <v>40680900</v>
          </cell>
          <cell r="AM930">
            <v>1104</v>
          </cell>
          <cell r="AN930">
            <v>45051</v>
          </cell>
          <cell r="AO930">
            <v>40351500</v>
          </cell>
          <cell r="AP930" t="str">
            <v>Interno</v>
          </cell>
          <cell r="AQ930" t="str">
            <v>Alexandra Quintero Benavides</v>
          </cell>
          <cell r="AR930" t="str">
            <v>Directora de Dirección de la Eliminación de Violencias contra las Mujeres y Acceso a la Justicia</v>
          </cell>
          <cell r="AS930" t="str">
            <v>Dirección de la Eliminación de Violencias contra las Mujeres y Acceso a la Justicia</v>
          </cell>
          <cell r="AT930"/>
          <cell r="AU930">
            <v>40351500</v>
          </cell>
        </row>
        <row r="931">
          <cell r="A931">
            <v>916</v>
          </cell>
          <cell r="B931">
            <v>916</v>
          </cell>
          <cell r="C931" t="str">
            <v xml:space="preserve">CD-PS-927-2023 </v>
          </cell>
          <cell r="D931">
            <v>322</v>
          </cell>
          <cell r="E931" t="str">
            <v>SECOPII</v>
          </cell>
          <cell r="F931" t="str">
            <v>Contratos</v>
          </cell>
          <cell r="G931" t="str">
            <v>17 17. Contrato de Prestación de Servicios</v>
          </cell>
          <cell r="H931" t="str">
            <v xml:space="preserve">31 31-Servicios Profesionales </v>
          </cell>
          <cell r="I931" t="str">
            <v>MARIA FERNANDA GONZALEZ MORALES</v>
          </cell>
          <cell r="J931">
            <v>1032360182</v>
          </cell>
          <cell r="K931">
            <v>31447</v>
          </cell>
          <cell r="L931"/>
          <cell r="M931"/>
          <cell r="N931" t="str">
            <v>3 3. Único Contratista</v>
          </cell>
          <cell r="O931" t="str">
            <v xml:space="preserve">COLOMBIA </v>
          </cell>
          <cell r="P931" t="str">
            <v xml:space="preserve">BOGOTÁ </v>
          </cell>
          <cell r="Q931" t="str">
            <v>BOGOTÁ</v>
          </cell>
          <cell r="R931" t="str">
            <v>ABOGADA
ESPECIALISTA EN DERECHO TRIBUTARIO</v>
          </cell>
          <cell r="S931"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31" t="str">
            <v>LAURA MARCELA TAMI LEAL</v>
          </cell>
          <cell r="U931" t="str">
            <v>1 1. Ley 80</v>
          </cell>
          <cell r="V931" t="str">
            <v>5 5. Contratación directa</v>
          </cell>
          <cell r="W931" t="str">
            <v>6 6. Otro</v>
          </cell>
          <cell r="X931"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322</v>
          </cell>
          <cell r="Y931">
            <v>45051</v>
          </cell>
          <cell r="Z931">
            <v>45055</v>
          </cell>
          <cell r="AA931">
            <v>45291</v>
          </cell>
          <cell r="AB931" t="str">
            <v>MESES</v>
          </cell>
          <cell r="AC931">
            <v>7.8666666666666663</v>
          </cell>
          <cell r="AD931" t="str">
            <v>DIAS</v>
          </cell>
          <cell r="AE931">
            <v>236</v>
          </cell>
          <cell r="AF931" t="str">
            <v>https://community.secop.gov.co/Public/Tendering/OpportunityDetail/Index?noticeUID=CO1.NTC.4365775&amp;isFromPublicArea=True&amp;isModal=true&amp;asPopupView=true</v>
          </cell>
          <cell r="AG931">
            <v>45050</v>
          </cell>
          <cell r="AH931" t="str">
            <v>1 1. Inversión</v>
          </cell>
          <cell r="AI931" t="str">
            <v>O23011603400000007734</v>
          </cell>
          <cell r="AJ931">
            <v>1147</v>
          </cell>
          <cell r="AK931">
            <v>44951</v>
          </cell>
          <cell r="AL931">
            <v>40680900</v>
          </cell>
          <cell r="AM931">
            <v>1112</v>
          </cell>
          <cell r="AN931">
            <v>45054</v>
          </cell>
          <cell r="AO931">
            <v>40351500</v>
          </cell>
          <cell r="AP931" t="str">
            <v>Interno</v>
          </cell>
          <cell r="AQ931" t="str">
            <v>Alexandra Quintero Benavides</v>
          </cell>
          <cell r="AR931" t="str">
            <v>Directora de Dirección de la Eliminación de Violencias contra las Mujeres y Acceso a la Justicia</v>
          </cell>
          <cell r="AS931" t="str">
            <v>Dirección de la Eliminación de Violencias contra las Mujeres y Acceso a la Justicia</v>
          </cell>
          <cell r="AT931"/>
          <cell r="AU931">
            <v>40351500</v>
          </cell>
        </row>
        <row r="932">
          <cell r="A932">
            <v>917</v>
          </cell>
          <cell r="B932">
            <v>917</v>
          </cell>
          <cell r="C932" t="str">
            <v xml:space="preserve">CD-PS-928-2023 </v>
          </cell>
          <cell r="D932">
            <v>761</v>
          </cell>
          <cell r="E932" t="str">
            <v>SECOPII</v>
          </cell>
          <cell r="F932" t="str">
            <v>Contratos</v>
          </cell>
          <cell r="G932" t="str">
            <v>17 17. Contrato de Prestación de Servicios</v>
          </cell>
          <cell r="H932" t="str">
            <v xml:space="preserve">31 31-Servicios Profesionales </v>
          </cell>
          <cell r="I932" t="str">
            <v>MARIA FERNANDA BOTERO CASTAÑO</v>
          </cell>
          <cell r="J932">
            <v>41956199</v>
          </cell>
          <cell r="K932">
            <v>30400</v>
          </cell>
          <cell r="L932"/>
          <cell r="M932"/>
          <cell r="N932" t="str">
            <v>3 3. Único Contratista</v>
          </cell>
          <cell r="O932" t="str">
            <v xml:space="preserve">COLOMBIA </v>
          </cell>
          <cell r="P932" t="str">
            <v>SANTANDER</v>
          </cell>
          <cell r="Q932" t="str">
            <v>BUCARAMANGA</v>
          </cell>
          <cell r="R932" t="str">
            <v>COMUNICACIÓN SOCIAL-PERIODISMO</v>
          </cell>
          <cell r="S932" t="str">
            <v>Título Profesional con tarjeta profesional
cuando sea aplicable, en las disciplinas
académicas del núcleo básico del
conocimiento (NBC) de: Comunicación
Social, Periodismo y afines.
Título de Especialización en: Áreas afines
Mínimo diecisiete
(17) meses de
experiencia
profesional.
Mínimo diecisiete
(17) meses de
experiencia
profesional.</v>
          </cell>
          <cell r="T932" t="str">
            <v>LAURA MARCELA TAMI LEAL</v>
          </cell>
          <cell r="U932" t="str">
            <v>1 1. Ley 80</v>
          </cell>
          <cell r="V932" t="str">
            <v>5 5. Contratación directa</v>
          </cell>
          <cell r="W932" t="str">
            <v>6 6. Otro</v>
          </cell>
          <cell r="X932" t="str">
            <v>Prestar servicios profesionales a la Dirección de Territorialización de Derechos y Participación para apoyar las acciones de comunicación, pedagogìa e interlocución interinstitucional y comunitaria que se requieran en los diferentes componentes del proyecto 7676. pc 761</v>
          </cell>
          <cell r="Y932">
            <v>45051</v>
          </cell>
          <cell r="Z932">
            <v>45055</v>
          </cell>
          <cell r="AA932">
            <v>45291</v>
          </cell>
          <cell r="AB932" t="str">
            <v>MESES</v>
          </cell>
          <cell r="AC932">
            <v>7.8666666666666663</v>
          </cell>
          <cell r="AD932" t="str">
            <v>DIAS</v>
          </cell>
          <cell r="AE932">
            <v>236</v>
          </cell>
          <cell r="AF932" t="str">
            <v>https://community.secop.gov.co/Public/Tendering/OpportunityDetail/Index?noticeUID=CO1.NTC.4367066&amp;isFromPublicArea=True&amp;isModal=true&amp;asPopupView=true</v>
          </cell>
          <cell r="AG932">
            <v>45050</v>
          </cell>
          <cell r="AH932" t="str">
            <v>1 1. Inversión</v>
          </cell>
          <cell r="AI932" t="str">
            <v>O23011605510000007676</v>
          </cell>
          <cell r="AJ932">
            <v>467</v>
          </cell>
          <cell r="AK932">
            <v>44951</v>
          </cell>
          <cell r="AL932">
            <v>72400000</v>
          </cell>
          <cell r="AM932">
            <v>1113</v>
          </cell>
          <cell r="AN932">
            <v>45054</v>
          </cell>
          <cell r="AO932">
            <v>57920000</v>
          </cell>
          <cell r="AP932" t="str">
            <v>Interno</v>
          </cell>
          <cell r="AQ932" t="str">
            <v>Marcela Enciso Gaitan</v>
          </cell>
          <cell r="AR932" t="str">
            <v>Directora de la Dirección de Territorialización de Derechos y Participación</v>
          </cell>
          <cell r="AS932" t="str">
            <v>Dirección de Territorialización de Derechos y Participación</v>
          </cell>
          <cell r="AT932"/>
          <cell r="AU932">
            <v>57920000</v>
          </cell>
        </row>
        <row r="933">
          <cell r="A933">
            <v>918</v>
          </cell>
          <cell r="B933">
            <v>918</v>
          </cell>
          <cell r="C933" t="str">
            <v>SDMUJER-MC-004-2023</v>
          </cell>
          <cell r="D933">
            <v>985</v>
          </cell>
          <cell r="E933" t="str">
            <v>SECOPII</v>
          </cell>
          <cell r="F933" t="str">
            <v>Contratos</v>
          </cell>
          <cell r="G933" t="str">
            <v>11 10. Típicos</v>
          </cell>
          <cell r="H933" t="str">
            <v>7 7. Suministro</v>
          </cell>
          <cell r="I933" t="str">
            <v>CAMERFIRMA COLOMBIA S.A.S</v>
          </cell>
          <cell r="J933">
            <v>901312112</v>
          </cell>
          <cell r="K933" t="str">
            <v>N/A</v>
          </cell>
          <cell r="L933" t="str">
            <v xml:space="preserve">HECTOR JOSE GARCIA SANTIAGO </v>
          </cell>
          <cell r="M933">
            <v>79942771</v>
          </cell>
          <cell r="N933" t="str">
            <v>3 3. Único Contratista</v>
          </cell>
          <cell r="O933" t="str">
            <v>N/A</v>
          </cell>
          <cell r="P933" t="str">
            <v>N/A</v>
          </cell>
          <cell r="Q933" t="str">
            <v>N/A</v>
          </cell>
          <cell r="R933" t="str">
            <v>N/A</v>
          </cell>
          <cell r="S933" t="str">
            <v>N/A</v>
          </cell>
          <cell r="T933" t="str">
            <v>LAURA MARCELA TAMI LEAL</v>
          </cell>
          <cell r="U933" t="str">
            <v>1 1. Ley 80</v>
          </cell>
          <cell r="V933" t="str">
            <v>4 Mínima cuantía</v>
          </cell>
          <cell r="W933" t="str">
            <v>30 Porcentaje Mínima Cuantía (4)</v>
          </cell>
          <cell r="X933" t="str">
            <v>Adquisición de certificados de firma digital para la Secretaría Distrital de la Mujer. PC 985</v>
          </cell>
          <cell r="Y933">
            <v>45051</v>
          </cell>
          <cell r="Z933">
            <v>45061</v>
          </cell>
          <cell r="AA933">
            <v>45426</v>
          </cell>
          <cell r="AB933" t="str">
            <v>MESES</v>
          </cell>
          <cell r="AC933">
            <v>12.166666666666666</v>
          </cell>
          <cell r="AD933" t="str">
            <v>DIAS</v>
          </cell>
          <cell r="AE933">
            <v>365</v>
          </cell>
          <cell r="AF933" t="str">
            <v>https://community.secop.gov.co/Public/Tendering/OpportunityDetail/Index?noticeUID=CO1.NTC.4296979&amp;isFromPublicArea=True&amp;isModal=true&amp;asPopupView=true</v>
          </cell>
          <cell r="AG933">
            <v>45030</v>
          </cell>
          <cell r="AH933" t="str">
            <v>2 2. Funcionamiento</v>
          </cell>
          <cell r="AI933" t="str">
            <v>O21202020080282130</v>
          </cell>
          <cell r="AJ933">
            <v>1076</v>
          </cell>
          <cell r="AK933">
            <v>44951</v>
          </cell>
          <cell r="AL933">
            <v>1600000</v>
          </cell>
          <cell r="AM933">
            <v>1120</v>
          </cell>
          <cell r="AN933">
            <v>45055</v>
          </cell>
          <cell r="AO933">
            <v>1600000</v>
          </cell>
          <cell r="AP933" t="str">
            <v>Interno</v>
          </cell>
          <cell r="AQ933" t="str">
            <v>Ana Rocío Murcia Gómez</v>
          </cell>
          <cell r="AR933" t="str">
            <v>Directora de Dirección de la Dirección Administrativa y Financiera</v>
          </cell>
          <cell r="AS933" t="str">
            <v>Dirección Administrativa y Financiera</v>
          </cell>
          <cell r="AT933"/>
          <cell r="AU933">
            <v>1600000</v>
          </cell>
        </row>
        <row r="934">
          <cell r="A934">
            <v>919</v>
          </cell>
          <cell r="B934">
            <v>919</v>
          </cell>
          <cell r="C934" t="str">
            <v xml:space="preserve">CD-PS-929-2023 </v>
          </cell>
          <cell r="D934">
            <v>522</v>
          </cell>
          <cell r="E934" t="str">
            <v>SECOPII</v>
          </cell>
          <cell r="F934" t="str">
            <v>Contratos</v>
          </cell>
          <cell r="G934" t="str">
            <v>17 17. Contrato de Prestación de Servicios</v>
          </cell>
          <cell r="H934" t="str">
            <v xml:space="preserve">31 31-Servicios Profesionales </v>
          </cell>
          <cell r="I934" t="str">
            <v>LADY TATIANA RINCON MARTINEZ</v>
          </cell>
          <cell r="J934">
            <v>1015998658</v>
          </cell>
          <cell r="K934">
            <v>31732</v>
          </cell>
          <cell r="L934"/>
          <cell r="M934"/>
          <cell r="N934" t="str">
            <v>3 3. Único Contratista</v>
          </cell>
          <cell r="O934" t="str">
            <v xml:space="preserve">COLOMBIA </v>
          </cell>
          <cell r="P934" t="str">
            <v xml:space="preserve">BOGOTÁ </v>
          </cell>
          <cell r="Q934" t="str">
            <v>BOGOTÁ</v>
          </cell>
          <cell r="R934" t="str">
            <v xml:space="preserve">DERECHO Y CIENCIAS POLITICAS Y RELACIONES INTERNACIONALES
ESPECIALISTA EN DERECHO DEL TRABAJO Y SEGURIDAD SOCIAL
</v>
          </cell>
          <cell r="S934"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934" t="str">
            <v>LAURA MARCELA TAMI LEAL</v>
          </cell>
          <cell r="U934" t="str">
            <v>1 1. Ley 80</v>
          </cell>
          <cell r="V934" t="str">
            <v>5 5. Contratación directa</v>
          </cell>
          <cell r="W934" t="str">
            <v>6 6. Otro</v>
          </cell>
          <cell r="X934" t="str">
            <v>Prestar servicios profesionales para la orientación y atención jurídica que se brindará en el Sistema Distrital de Cuidado en el marco de la estrategia de cuidado a cuidadoras. PC522</v>
          </cell>
          <cell r="Y934">
            <v>45051</v>
          </cell>
          <cell r="Z934">
            <v>45055</v>
          </cell>
          <cell r="AA934">
            <v>45291</v>
          </cell>
          <cell r="AB934" t="str">
            <v>MESES</v>
          </cell>
          <cell r="AC934">
            <v>7.8666666666666663</v>
          </cell>
          <cell r="AD934" t="str">
            <v>DIAS</v>
          </cell>
          <cell r="AE934">
            <v>236</v>
          </cell>
          <cell r="AF934" t="str">
            <v>https://community.secop.gov.co/Public/Tendering/OpportunityDetail/Index?noticeUID=CO1.NTC.4376287&amp;isFromPublicArea=True&amp;isModal=true&amp;asPopupView=true</v>
          </cell>
          <cell r="AG934">
            <v>45051</v>
          </cell>
          <cell r="AH934" t="str">
            <v>1 1. Inversión</v>
          </cell>
          <cell r="AI934" t="str">
            <v>O23011601060000007718</v>
          </cell>
          <cell r="AJ934">
            <v>479</v>
          </cell>
          <cell r="AK934">
            <v>44951</v>
          </cell>
          <cell r="AL934">
            <v>59225000</v>
          </cell>
          <cell r="AM934">
            <v>1108</v>
          </cell>
          <cell r="AN934">
            <v>45054</v>
          </cell>
          <cell r="AO934">
            <v>41200000</v>
          </cell>
          <cell r="AP934" t="str">
            <v>Interno</v>
          </cell>
          <cell r="AQ934" t="str">
            <v>JACQUELIN MARIN PEREZ</v>
          </cell>
          <cell r="AR934" t="str">
            <v>Profesional Universitario 219, Grado 12 de la Dirección del Sistema de Cuidado</v>
          </cell>
          <cell r="AS934" t="str">
            <v xml:space="preserve"> Dirección del Sistema de Cuidado</v>
          </cell>
          <cell r="AT934"/>
          <cell r="AU934">
            <v>41200000</v>
          </cell>
        </row>
        <row r="935">
          <cell r="A935">
            <v>920</v>
          </cell>
          <cell r="B935">
            <v>108952</v>
          </cell>
          <cell r="C935" t="str">
            <v>ORDEN DE COMPRA 108952</v>
          </cell>
          <cell r="D935">
            <v>992</v>
          </cell>
          <cell r="E935" t="str">
            <v xml:space="preserve">Tienda virtual </v>
          </cell>
          <cell r="F935" t="str">
            <v>orden de compra</v>
          </cell>
          <cell r="G935" t="str">
            <v>8 8. Compraventa</v>
          </cell>
          <cell r="H935" t="str">
            <v xml:space="preserve">121 121-Compraventa (Bienes Muebles) </v>
          </cell>
          <cell r="I935" t="str">
            <v>CONTROLES EMPRESARIALES S.A.S</v>
          </cell>
          <cell r="J935">
            <v>800058607</v>
          </cell>
          <cell r="K935" t="str">
            <v>N/A</v>
          </cell>
          <cell r="L935" t="str">
            <v xml:space="preserve">ADRIANA MARQUEZ PARDO </v>
          </cell>
          <cell r="M935">
            <v>51967655</v>
          </cell>
          <cell r="N935" t="str">
            <v>3 3. Único Contratista</v>
          </cell>
          <cell r="O935" t="str">
            <v>N/A</v>
          </cell>
          <cell r="P935" t="str">
            <v>N/A</v>
          </cell>
          <cell r="Q935" t="str">
            <v>N/A</v>
          </cell>
          <cell r="R935" t="str">
            <v>N/A</v>
          </cell>
          <cell r="S935" t="str">
            <v>N/A</v>
          </cell>
          <cell r="T935" t="str">
            <v>LAURA MARCELA TAMI LEAL</v>
          </cell>
          <cell r="U935" t="str">
            <v>1 1. Ley 80</v>
          </cell>
          <cell r="V935" t="str">
            <v>2 Selección abreviada</v>
          </cell>
          <cell r="W935" t="str">
            <v>4 Adquisión o Suministro de Bienes y Servicios de Carácterísticas Técnicas Uniformes y de Común Utilización (Procedimiento: Siubasta Inversa, Acuerdo Marco de Precios, Bolsa de Productos)</v>
          </cell>
          <cell r="X935" t="str">
            <v>Contratar a través de la tienda virtual del Estado Colombiano por medio del Acuerdo Marco de precios No. CCE-241- AMP-2021, los servicios de nube pública para la Secretaría Distrital de la Mujer de conformidad con los siguientes lotes: Lote 2: Renovación de los servicios de infraestructura (IaaS), (PaaS) Microsoft Azure. PC 992.</v>
          </cell>
          <cell r="Y935">
            <v>45051</v>
          </cell>
          <cell r="Z935">
            <v>45058</v>
          </cell>
          <cell r="AA935">
            <v>45423</v>
          </cell>
          <cell r="AB935" t="str">
            <v>MESES</v>
          </cell>
          <cell r="AC935">
            <v>12.166666666666666</v>
          </cell>
          <cell r="AD935" t="str">
            <v>DIAS</v>
          </cell>
          <cell r="AE935">
            <v>365</v>
          </cell>
          <cell r="AF935" t="str">
            <v>https://www.colombiacompra.gov.co/tienda-virtual-del-estado-colombiano/ordenes-compra/108952</v>
          </cell>
          <cell r="AG935">
            <v>45051</v>
          </cell>
          <cell r="AH935" t="str">
            <v>1 1. Inversión</v>
          </cell>
          <cell r="AI935" t="str">
            <v>O23011605530000007668</v>
          </cell>
          <cell r="AJ935">
            <v>1101</v>
          </cell>
          <cell r="AK935">
            <v>44951</v>
          </cell>
          <cell r="AL935">
            <v>151632473</v>
          </cell>
          <cell r="AM935">
            <v>1131</v>
          </cell>
          <cell r="AN935">
            <v>45057</v>
          </cell>
          <cell r="AO935">
            <v>147556643</v>
          </cell>
          <cell r="AP935" t="str">
            <v>Interno</v>
          </cell>
          <cell r="AQ935" t="str">
            <v>Angie Paola Mesa Rojas</v>
          </cell>
          <cell r="AR935" t="str">
            <v xml:space="preserve">Directora Dirección de Gestión del Conocimiento </v>
          </cell>
          <cell r="AS935" t="str">
            <v>Dirección de Gestión del Conocimiento</v>
          </cell>
          <cell r="AT935"/>
          <cell r="AU935">
            <v>147556643</v>
          </cell>
        </row>
        <row r="936">
          <cell r="A936">
            <v>921</v>
          </cell>
          <cell r="B936">
            <v>921</v>
          </cell>
          <cell r="C936" t="str">
            <v xml:space="preserve">CD-PS-931-2023 </v>
          </cell>
          <cell r="D936">
            <v>326</v>
          </cell>
          <cell r="E936" t="str">
            <v>SECOPII</v>
          </cell>
          <cell r="F936" t="str">
            <v>Contratos</v>
          </cell>
          <cell r="G936" t="str">
            <v>17 17. Contrato de Prestación de Servicios</v>
          </cell>
          <cell r="H936" t="str">
            <v xml:space="preserve">31 31-Servicios Profesionales </v>
          </cell>
          <cell r="I936" t="str">
            <v>ERIKA TATIANA LADINO NOVOA</v>
          </cell>
          <cell r="J936">
            <v>1030657000</v>
          </cell>
          <cell r="K936">
            <v>34920</v>
          </cell>
          <cell r="L936"/>
          <cell r="M936"/>
          <cell r="N936" t="str">
            <v>3 3. Único Contratista</v>
          </cell>
          <cell r="O936" t="str">
            <v xml:space="preserve">COLOMBIA </v>
          </cell>
          <cell r="P936" t="str">
            <v xml:space="preserve">BOGOTÁ </v>
          </cell>
          <cell r="Q936" t="str">
            <v>BOGOTÁ</v>
          </cell>
          <cell r="R936" t="str">
            <v>ABOGADA
ESPECIALISTA EN DERECHO ADMINISTRATIVO</v>
          </cell>
          <cell r="S936"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36" t="str">
            <v>LAURA MARCELA TAMI LEAL</v>
          </cell>
          <cell r="U936" t="str">
            <v>1 1. Ley 80</v>
          </cell>
          <cell r="V936" t="str">
            <v>5 5. Contratación directa</v>
          </cell>
          <cell r="W936" t="str">
            <v>6 6. Otro</v>
          </cell>
          <cell r="X936"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326</v>
          </cell>
          <cell r="Y936">
            <v>45054</v>
          </cell>
          <cell r="Z936">
            <v>45055</v>
          </cell>
          <cell r="AA936">
            <v>45291</v>
          </cell>
          <cell r="AB936" t="str">
            <v>MESES</v>
          </cell>
          <cell r="AC936">
            <v>7.8666666666666663</v>
          </cell>
          <cell r="AD936" t="str">
            <v>DIAS</v>
          </cell>
          <cell r="AE936">
            <v>236</v>
          </cell>
          <cell r="AF936" t="str">
            <v>https://community.secop.gov.co/Public/Tendering/OpportunityDetail/Index?noticeUID=CO1.NTC.4385470&amp;isFromPublicArea=True&amp;isModal=true&amp;asPopupView=true</v>
          </cell>
          <cell r="AG936">
            <v>45054</v>
          </cell>
          <cell r="AH936" t="str">
            <v>1 1. Inversión</v>
          </cell>
          <cell r="AI936" t="str">
            <v>O23011603400000007734</v>
          </cell>
          <cell r="AJ936">
            <v>1151</v>
          </cell>
          <cell r="AK936">
            <v>44951</v>
          </cell>
          <cell r="AL936">
            <v>40680900</v>
          </cell>
          <cell r="AM936">
            <v>1118</v>
          </cell>
          <cell r="AN936">
            <v>45055</v>
          </cell>
          <cell r="AO936">
            <v>40351500</v>
          </cell>
          <cell r="AP936" t="str">
            <v>Interno</v>
          </cell>
          <cell r="AQ936" t="str">
            <v>Alexandra Quintero Benavides</v>
          </cell>
          <cell r="AR936" t="str">
            <v>Directora de Dirección de la Eliminación de Violencias contra las Mujeres y Acceso a la Justicia</v>
          </cell>
          <cell r="AS936" t="str">
            <v>Dirección de la Eliminación de Violencias contra las Mujeres y Acceso a la Justicia</v>
          </cell>
          <cell r="AT936"/>
          <cell r="AU936">
            <v>40351500</v>
          </cell>
        </row>
        <row r="937">
          <cell r="A937">
            <v>922</v>
          </cell>
          <cell r="B937">
            <v>922</v>
          </cell>
          <cell r="C937" t="str">
            <v xml:space="preserve">CD-PS-932-2023 </v>
          </cell>
          <cell r="D937">
            <v>327</v>
          </cell>
          <cell r="E937" t="str">
            <v>SECOPII</v>
          </cell>
          <cell r="F937" t="str">
            <v>Contratos</v>
          </cell>
          <cell r="G937" t="str">
            <v>17 17. Contrato de Prestación de Servicios</v>
          </cell>
          <cell r="H937" t="str">
            <v xml:space="preserve">31 31-Servicios Profesionales </v>
          </cell>
          <cell r="I937" t="str">
            <v>JESSICA ANDREA LOPEZ LEIVA</v>
          </cell>
          <cell r="J937">
            <v>1049633655</v>
          </cell>
          <cell r="K937">
            <v>34064</v>
          </cell>
          <cell r="L937"/>
          <cell r="M937"/>
          <cell r="N937" t="str">
            <v>3 3. Único Contratista</v>
          </cell>
          <cell r="O937" t="str">
            <v xml:space="preserve">COLOMBIA </v>
          </cell>
          <cell r="P937" t="str">
            <v>BOYACA</v>
          </cell>
          <cell r="Q937" t="str">
            <v>TUNJA</v>
          </cell>
          <cell r="R937" t="str">
            <v>ABOGADA</v>
          </cell>
          <cell r="S937" t="str">
            <v> 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ofesional o viceversa.
3. Título profesional adicional al exigido como requisito, siempre y cuando dicha formación adicional sea afín con las actividades del contrato, por un (1) años de experiencia profesional</v>
          </cell>
          <cell r="T937" t="str">
            <v>LAURA MARCELA TAMI LEAL</v>
          </cell>
          <cell r="U937" t="str">
            <v>1 1. Ley 80</v>
          </cell>
          <cell r="V937" t="str">
            <v>5 5. Contratación directa</v>
          </cell>
          <cell r="W937" t="str">
            <v>6 6. Otro</v>
          </cell>
          <cell r="X937"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327</v>
          </cell>
          <cell r="Y937">
            <v>45054</v>
          </cell>
          <cell r="Z937">
            <v>45055</v>
          </cell>
          <cell r="AA937">
            <v>45291</v>
          </cell>
          <cell r="AB937" t="str">
            <v>MESES</v>
          </cell>
          <cell r="AC937">
            <v>7.8666666666666663</v>
          </cell>
          <cell r="AD937" t="str">
            <v>DIAS</v>
          </cell>
          <cell r="AE937">
            <v>236</v>
          </cell>
          <cell r="AF937" t="str">
            <v>https://community.secop.gov.co/Public/Tendering/OpportunityDetail/Index?noticeUID=CO1.NTC.4385780&amp;isFromPublicArea=True&amp;isModal=true&amp;asPopupView=true</v>
          </cell>
          <cell r="AG937">
            <v>45054</v>
          </cell>
          <cell r="AH937" t="str">
            <v>1 1. Inversión</v>
          </cell>
          <cell r="AI937" t="str">
            <v>O23011603400000007734</v>
          </cell>
          <cell r="AJ937">
            <v>1152</v>
          </cell>
          <cell r="AK937">
            <v>44952</v>
          </cell>
          <cell r="AL937">
            <v>40680900</v>
          </cell>
          <cell r="AM937">
            <v>1117</v>
          </cell>
          <cell r="AN937">
            <v>45055</v>
          </cell>
          <cell r="AO937">
            <v>40351500</v>
          </cell>
          <cell r="AP937" t="str">
            <v>Interno</v>
          </cell>
          <cell r="AQ937" t="str">
            <v>Alexandra Quintero Benavides</v>
          </cell>
          <cell r="AR937" t="str">
            <v>Directora de Dirección de la Eliminación de Violencias contra las Mujeres y Acceso a la Justicia</v>
          </cell>
          <cell r="AS937" t="str">
            <v>Dirección de la Eliminación de Violencias contra las Mujeres y Acceso a la Justicia</v>
          </cell>
          <cell r="AT937"/>
          <cell r="AU937">
            <v>40351500</v>
          </cell>
        </row>
        <row r="938">
          <cell r="A938">
            <v>923</v>
          </cell>
          <cell r="B938">
            <v>923</v>
          </cell>
          <cell r="C938" t="str">
            <v xml:space="preserve">CD-PS-933-2023 </v>
          </cell>
          <cell r="D938">
            <v>328</v>
          </cell>
          <cell r="E938" t="str">
            <v>SECOPII</v>
          </cell>
          <cell r="F938" t="str">
            <v>Contratos</v>
          </cell>
          <cell r="G938" t="str">
            <v>17 17. Contrato de Prestación de Servicios</v>
          </cell>
          <cell r="H938" t="str">
            <v xml:space="preserve">31 31-Servicios Profesionales </v>
          </cell>
          <cell r="I938" t="str">
            <v>LAURA CATALINA MORENO ANGARITA</v>
          </cell>
          <cell r="J938">
            <v>1024565616</v>
          </cell>
          <cell r="K938">
            <v>34997</v>
          </cell>
          <cell r="L938"/>
          <cell r="M938"/>
          <cell r="N938" t="str">
            <v>3 3. Único Contratista</v>
          </cell>
          <cell r="O938" t="str">
            <v xml:space="preserve">COLOMBIA </v>
          </cell>
          <cell r="P938" t="str">
            <v xml:space="preserve">BOGOTÁ </v>
          </cell>
          <cell r="Q938" t="str">
            <v>BOGOTÁ</v>
          </cell>
          <cell r="R938" t="str">
            <v>ABOGADA
ESPECIALISTA EN DERECHO PROCESAL</v>
          </cell>
          <cell r="S938"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38" t="str">
            <v>LAURA MARCELA TAMI LEAL</v>
          </cell>
          <cell r="U938" t="str">
            <v>1 1. Ley 80</v>
          </cell>
          <cell r="V938" t="str">
            <v>5 5. Contratación directa</v>
          </cell>
          <cell r="W938" t="str">
            <v>6 6. Otro</v>
          </cell>
          <cell r="X938"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328</v>
          </cell>
          <cell r="Y938">
            <v>45054</v>
          </cell>
          <cell r="Z938">
            <v>45055</v>
          </cell>
          <cell r="AA938">
            <v>45291</v>
          </cell>
          <cell r="AB938" t="str">
            <v>MESES</v>
          </cell>
          <cell r="AC938">
            <v>7.8666666666666663</v>
          </cell>
          <cell r="AD938" t="str">
            <v>DIAS</v>
          </cell>
          <cell r="AE938">
            <v>236</v>
          </cell>
          <cell r="AF938" t="str">
            <v>https://community.secop.gov.co/Public/Tendering/OpportunityDetail/Index?noticeUID=CO1.NTC.4387192&amp;isFromPublicArea=True&amp;isModal=true&amp;asPopupView=true</v>
          </cell>
          <cell r="AG938">
            <v>45054</v>
          </cell>
          <cell r="AH938" t="str">
            <v>1 1. Inversión</v>
          </cell>
          <cell r="AI938" t="str">
            <v>O23011603400000007734</v>
          </cell>
          <cell r="AJ938">
            <v>1153</v>
          </cell>
          <cell r="AK938">
            <v>44952</v>
          </cell>
          <cell r="AL938">
            <v>40680900</v>
          </cell>
          <cell r="AM938">
            <v>1119</v>
          </cell>
          <cell r="AN938">
            <v>45055</v>
          </cell>
          <cell r="AO938">
            <v>40351500</v>
          </cell>
          <cell r="AP938" t="str">
            <v>Interno</v>
          </cell>
          <cell r="AQ938" t="str">
            <v>Alexandra Quintero Benavides</v>
          </cell>
          <cell r="AR938" t="str">
            <v>Directora de Dirección de la Eliminación de Violencias contra las Mujeres y Acceso a la Justicia</v>
          </cell>
          <cell r="AS938" t="str">
            <v>Dirección de la Eliminación de Violencias contra las Mujeres y Acceso a la Justicia</v>
          </cell>
          <cell r="AT938"/>
          <cell r="AU938">
            <v>40351500</v>
          </cell>
        </row>
        <row r="939">
          <cell r="A939">
            <v>924</v>
          </cell>
          <cell r="B939">
            <v>924</v>
          </cell>
          <cell r="C939" t="str">
            <v xml:space="preserve">CD-PS-934-2023 </v>
          </cell>
          <cell r="D939">
            <v>40</v>
          </cell>
          <cell r="E939" t="str">
            <v>SECOPII</v>
          </cell>
          <cell r="F939" t="str">
            <v>Contratos</v>
          </cell>
          <cell r="G939" t="str">
            <v>17 17. Contrato de Prestación de Servicios</v>
          </cell>
          <cell r="H939" t="str">
            <v xml:space="preserve">31 31-Servicios Profesionales </v>
          </cell>
          <cell r="I939" t="str">
            <v>DIANA PAOLA MERCHAN PABON</v>
          </cell>
          <cell r="J939">
            <v>1023913606</v>
          </cell>
          <cell r="K939">
            <v>33609</v>
          </cell>
          <cell r="L939"/>
          <cell r="M939"/>
          <cell r="N939" t="str">
            <v>3 3. Único Contratista</v>
          </cell>
          <cell r="O939" t="str">
            <v xml:space="preserve">COLOMBIA </v>
          </cell>
          <cell r="P939" t="str">
            <v xml:space="preserve">BOGOTÁ </v>
          </cell>
          <cell r="Q939" t="str">
            <v>BOGOTÁ</v>
          </cell>
          <cell r="R939" t="str">
            <v xml:space="preserve">LICENCIADA EN BIOLOGÍA
TECNOLOGÍA EN COORDINACIÓN  DEL PROCESO PARA DISEÑO DE MEDIOS
</v>
          </cell>
          <cell r="S939" t="str">
            <v>Título de formación técnica, técnica profesional o de formación tecnológica o título profesional en carreras del NBC de: administración, comunicación social, periodismo y afines, economía, educación, filosofía, teología y afines, artes plásticas visuales y afines, geografía, historia, matemáticas, estadística y a fines, biología, microbiología y afines, psicología, sociología, trabajo social y afines o su equivalencia de acuerdo con la Resolución No. 0012 del 12 de enero de 2017.
Mínimo dos (2) meses de experiencia
De ser necesario se aplicará la equivalencia contenida en el artículo cuarto de la Resolución No. 0012 de 12 de enero de 2017</v>
          </cell>
          <cell r="T939" t="str">
            <v>LAURA MARCELA TAMI LEAL</v>
          </cell>
          <cell r="U939" t="str">
            <v>1 1. Ley 80</v>
          </cell>
          <cell r="V939" t="str">
            <v>5 5. Contratación directa</v>
          </cell>
          <cell r="W939" t="str">
            <v>6 6. Otro</v>
          </cell>
          <cell r="X939" t="str">
            <v>Apoyar la elaboración e implementación de las estrategias y acciones afirmativas dirigidas al desarrollo de capacidades de las mujeres sordas y con discapacidad auditiva. PC40</v>
          </cell>
          <cell r="Y939">
            <v>45054</v>
          </cell>
          <cell r="Z939">
            <v>45056</v>
          </cell>
          <cell r="AA939">
            <v>45291</v>
          </cell>
          <cell r="AB939" t="str">
            <v>MESES</v>
          </cell>
          <cell r="AC939">
            <v>7.833333333333333</v>
          </cell>
          <cell r="AD939" t="str">
            <v>DIAS</v>
          </cell>
          <cell r="AE939">
            <v>235</v>
          </cell>
          <cell r="AF939" t="str">
            <v>https://community.secop.gov.co/Public/Tendering/OpportunityDetail/Index?noticeUID=CO1.NTC.4388710&amp;isFromPublicArea=True&amp;isModal=true&amp;asPopupView=true</v>
          </cell>
          <cell r="AG939">
            <v>45054</v>
          </cell>
          <cell r="AH939" t="str">
            <v>1 1. Inversión</v>
          </cell>
          <cell r="AI939" t="str">
            <v>O23011601050000007671</v>
          </cell>
          <cell r="AJ939">
            <v>224</v>
          </cell>
          <cell r="AK939">
            <v>44952</v>
          </cell>
          <cell r="AL939">
            <v>39088500</v>
          </cell>
          <cell r="AM939">
            <v>1122</v>
          </cell>
          <cell r="AN939">
            <v>45055</v>
          </cell>
          <cell r="AO939">
            <v>27192000</v>
          </cell>
          <cell r="AP939" t="str">
            <v>Interno</v>
          </cell>
          <cell r="AQ939" t="str">
            <v>Marcia Yazmin Castro Ramirez</v>
          </cell>
          <cell r="AR939" t="str">
            <v>Directora de la Dirección de Enfoque Diferencial</v>
          </cell>
          <cell r="AS939" t="str">
            <v xml:space="preserve"> Dirección de Enfoque Diferencial</v>
          </cell>
          <cell r="AT939"/>
          <cell r="AU939">
            <v>27192000</v>
          </cell>
        </row>
        <row r="940">
          <cell r="A940">
            <v>925</v>
          </cell>
          <cell r="B940">
            <v>109078</v>
          </cell>
          <cell r="C940" t="str">
            <v>ORDEN DE COMPRA -109078</v>
          </cell>
          <cell r="D940">
            <v>496</v>
          </cell>
          <cell r="E940" t="str">
            <v xml:space="preserve">Tienda virtual </v>
          </cell>
          <cell r="F940" t="str">
            <v>orden de compra</v>
          </cell>
          <cell r="G940" t="str">
            <v>11 10. Típicos</v>
          </cell>
          <cell r="H940" t="str">
            <v xml:space="preserve">49 49-Otros Servicios </v>
          </cell>
          <cell r="I940" t="str">
            <v>UNION TEMPORAL OUTSOURCING GIAF</v>
          </cell>
          <cell r="J940">
            <v>901677020</v>
          </cell>
          <cell r="K940" t="str">
            <v>N/A</v>
          </cell>
          <cell r="L940" t="str">
            <v>MAURICIO RUGE MURCIA</v>
          </cell>
          <cell r="M940">
            <v>91260249</v>
          </cell>
          <cell r="N940" t="str">
            <v>3 3. Único Contratista</v>
          </cell>
          <cell r="O940" t="str">
            <v>N/A</v>
          </cell>
          <cell r="P940" t="str">
            <v>N/A</v>
          </cell>
          <cell r="Q940" t="str">
            <v>N/A</v>
          </cell>
          <cell r="R940" t="str">
            <v>N/A</v>
          </cell>
          <cell r="S940" t="str">
            <v>N/A</v>
          </cell>
          <cell r="T940" t="str">
            <v>LAURA MARCELA TAMI LEAL</v>
          </cell>
          <cell r="U940" t="str">
            <v>1 1. Ley 80</v>
          </cell>
          <cell r="V940" t="str">
            <v>2 Selección abreviada</v>
          </cell>
          <cell r="W940" t="str">
            <v>4 Adquisión o Suministro de Bienes y Servicios de Carácterísticas Técnicas Uniformes y de Común Utilización (Procedimiento: Siubasta Inversa, Acuerdo Marco de Precios, Bolsa de Productos)</v>
          </cell>
          <cell r="X940" t="str">
            <v>Prestar el servicio integral de aseo y cafetería para las instalaciones de la Secretaría Distrital de la Mujer. PC 496.</v>
          </cell>
          <cell r="Y940">
            <v>45054</v>
          </cell>
          <cell r="Z940">
            <v>45056</v>
          </cell>
          <cell r="AA940">
            <v>45315</v>
          </cell>
          <cell r="AB940" t="str">
            <v>MESES</v>
          </cell>
          <cell r="AC940">
            <v>8.6333333333333329</v>
          </cell>
          <cell r="AD940" t="str">
            <v>DIAS</v>
          </cell>
          <cell r="AE940">
            <v>259</v>
          </cell>
          <cell r="AF940" t="str">
            <v>https://www.colombiacompra.gov.co/tienda-virtual-del-estado-colombiano/ordenes-compra/109078</v>
          </cell>
          <cell r="AG940">
            <v>45054</v>
          </cell>
          <cell r="AH940" t="str">
            <v>2 2. Funcionamiento</v>
          </cell>
          <cell r="AI940" t="str">
            <v>O21202020080585330</v>
          </cell>
          <cell r="AJ940">
            <v>1107</v>
          </cell>
          <cell r="AK940">
            <v>44952</v>
          </cell>
          <cell r="AL940">
            <v>130167132</v>
          </cell>
          <cell r="AM940">
            <v>1121</v>
          </cell>
          <cell r="AN940">
            <v>45055</v>
          </cell>
          <cell r="AO940">
            <v>130167132</v>
          </cell>
          <cell r="AP940" t="str">
            <v>Interno</v>
          </cell>
          <cell r="AQ940" t="str">
            <v>Ana Rocío Murcia Gómez</v>
          </cell>
          <cell r="AR940" t="str">
            <v>Directora de Dirección de la Dirección Administrativa y Financiera</v>
          </cell>
          <cell r="AS940" t="str">
            <v>Dirección Administrativa y Financiera</v>
          </cell>
          <cell r="AT940"/>
          <cell r="AU940">
            <v>130167132</v>
          </cell>
        </row>
        <row r="941">
          <cell r="A941">
            <v>925</v>
          </cell>
          <cell r="B941">
            <v>109078</v>
          </cell>
          <cell r="C941" t="str">
            <v>ORDEN DE COMPRA -109078</v>
          </cell>
          <cell r="D941">
            <v>496</v>
          </cell>
          <cell r="E941" t="str">
            <v xml:space="preserve">Tienda virtual </v>
          </cell>
          <cell r="F941" t="str">
            <v>orden de compra</v>
          </cell>
          <cell r="G941" t="str">
            <v>11 10. Típicos</v>
          </cell>
          <cell r="H941" t="str">
            <v xml:space="preserve">49 49-Otros Servicios </v>
          </cell>
          <cell r="I941" t="str">
            <v>UNION TEMPORAL OUTSOURCING GIAF</v>
          </cell>
          <cell r="J941">
            <v>901677020</v>
          </cell>
          <cell r="K941" t="str">
            <v>N/A</v>
          </cell>
          <cell r="L941" t="str">
            <v>MAURICIO RUGE MURCIA</v>
          </cell>
          <cell r="M941">
            <v>91260249</v>
          </cell>
          <cell r="N941" t="str">
            <v>3 3. Único Contratista</v>
          </cell>
          <cell r="O941" t="str">
            <v>N/A</v>
          </cell>
          <cell r="P941" t="str">
            <v>N/A</v>
          </cell>
          <cell r="Q941" t="str">
            <v>N/A</v>
          </cell>
          <cell r="R941" t="str">
            <v>N/A</v>
          </cell>
          <cell r="S941" t="str">
            <v>N/A</v>
          </cell>
          <cell r="T941" t="str">
            <v>LAURA MARCELA TAMI LEAL</v>
          </cell>
          <cell r="U941" t="str">
            <v>1 1. Ley 80</v>
          </cell>
          <cell r="V941" t="str">
            <v>2 Selección abreviada</v>
          </cell>
          <cell r="W941" t="str">
            <v>4 Adquisión o Suministro de Bienes y Servicios de Carácterísticas Técnicas Uniformes y de Común Utilización (Procedimiento: Siubasta Inversa, Acuerdo Marco de Precios, Bolsa de Productos)</v>
          </cell>
          <cell r="X941" t="str">
            <v>Prestar el servicio integral de aseo y cafetería para las instalaciones de la Secretaría Distrital de la Mujer. PC 496.</v>
          </cell>
          <cell r="Y941">
            <v>45054</v>
          </cell>
          <cell r="Z941">
            <v>45056</v>
          </cell>
          <cell r="AA941">
            <v>45315</v>
          </cell>
          <cell r="AB941" t="str">
            <v>MESES</v>
          </cell>
          <cell r="AC941">
            <v>8.6333333333333329</v>
          </cell>
          <cell r="AD941" t="str">
            <v>DIAS</v>
          </cell>
          <cell r="AE941">
            <v>259</v>
          </cell>
          <cell r="AF941" t="str">
            <v>https://www.colombiacompra.gov.co/tienda-virtual-del-estado-colombiano/ordenes-compra/109078</v>
          </cell>
          <cell r="AG941">
            <v>45054</v>
          </cell>
          <cell r="AH941" t="str">
            <v>2 2. Funcionamiento</v>
          </cell>
          <cell r="AI941" t="str">
            <v>O21202020060363399</v>
          </cell>
          <cell r="AJ941">
            <v>1107</v>
          </cell>
          <cell r="AK941">
            <v>44952</v>
          </cell>
          <cell r="AL941">
            <v>108171120</v>
          </cell>
          <cell r="AM941">
            <v>1121</v>
          </cell>
          <cell r="AN941">
            <v>45055</v>
          </cell>
          <cell r="AO941">
            <v>76365616</v>
          </cell>
          <cell r="AP941" t="str">
            <v>Interno</v>
          </cell>
          <cell r="AQ941" t="str">
            <v>Ana Rocío Murcia Gómez</v>
          </cell>
          <cell r="AR941" t="str">
            <v>Directora de Dirección de la Dirección Administrativa y Financiera</v>
          </cell>
          <cell r="AS941" t="str">
            <v>Dirección Administrativa y Financiera</v>
          </cell>
          <cell r="AT941"/>
          <cell r="AU941">
            <v>76365616</v>
          </cell>
        </row>
        <row r="942">
          <cell r="A942">
            <v>925</v>
          </cell>
          <cell r="B942">
            <v>109078</v>
          </cell>
          <cell r="C942" t="str">
            <v>ORDEN DE COMPRA -109078</v>
          </cell>
          <cell r="D942">
            <v>496</v>
          </cell>
          <cell r="E942" t="str">
            <v xml:space="preserve">Tienda virtual </v>
          </cell>
          <cell r="F942" t="str">
            <v>orden de compra</v>
          </cell>
          <cell r="G942" t="str">
            <v>11 10. Típicos</v>
          </cell>
          <cell r="H942" t="str">
            <v xml:space="preserve">49 49-Otros Servicios </v>
          </cell>
          <cell r="I942" t="str">
            <v>UNION TEMPORAL OUTSOURCING GIAF</v>
          </cell>
          <cell r="J942">
            <v>901677020</v>
          </cell>
          <cell r="K942" t="str">
            <v>N/A</v>
          </cell>
          <cell r="L942" t="str">
            <v>MAURICIO RUGE MURCIA</v>
          </cell>
          <cell r="M942">
            <v>91260249</v>
          </cell>
          <cell r="N942" t="str">
            <v>3 3. Único Contratista</v>
          </cell>
          <cell r="O942" t="str">
            <v>N/A</v>
          </cell>
          <cell r="P942" t="str">
            <v>N/A</v>
          </cell>
          <cell r="Q942" t="str">
            <v>N/A</v>
          </cell>
          <cell r="R942" t="str">
            <v>N/A</v>
          </cell>
          <cell r="S942" t="str">
            <v>N/A</v>
          </cell>
          <cell r="T942" t="str">
            <v>LAURA MARCELA TAMI LEAL</v>
          </cell>
          <cell r="U942" t="str">
            <v>1 1. Ley 80</v>
          </cell>
          <cell r="V942" t="str">
            <v>2 Selección abreviada</v>
          </cell>
          <cell r="W942" t="str">
            <v>4 Adquisión o Suministro de Bienes y Servicios de Carácterísticas Técnicas Uniformes y de Común Utilización (Procedimiento: Siubasta Inversa, Acuerdo Marco de Precios, Bolsa de Productos)</v>
          </cell>
          <cell r="X942" t="str">
            <v>Prestar el servicio integral de aseo y cafetería para las instalaciones de la Secretaría Distrital de la Mujer. PC 496.</v>
          </cell>
          <cell r="Y942">
            <v>45054</v>
          </cell>
          <cell r="Z942">
            <v>45056</v>
          </cell>
          <cell r="AA942">
            <v>45315</v>
          </cell>
          <cell r="AB942" t="str">
            <v>MESES</v>
          </cell>
          <cell r="AC942">
            <v>8.6333333333333329</v>
          </cell>
          <cell r="AD942" t="str">
            <v>DIAS</v>
          </cell>
          <cell r="AE942">
            <v>259</v>
          </cell>
          <cell r="AF942" t="str">
            <v>https://www.colombiacompra.gov.co/tienda-virtual-del-estado-colombiano/ordenes-compra/109078</v>
          </cell>
          <cell r="AG942">
            <v>45054</v>
          </cell>
          <cell r="AH942" t="str">
            <v>2 2. Funcionamiento</v>
          </cell>
          <cell r="AI942" t="str">
            <v>O2120202008078715999</v>
          </cell>
          <cell r="AJ942">
            <v>1107</v>
          </cell>
          <cell r="AK942">
            <v>44952</v>
          </cell>
          <cell r="AL942">
            <v>43469232</v>
          </cell>
          <cell r="AM942">
            <v>1121</v>
          </cell>
          <cell r="AN942">
            <v>45055</v>
          </cell>
          <cell r="AO942">
            <v>21709643</v>
          </cell>
          <cell r="AP942" t="str">
            <v>Interno</v>
          </cell>
          <cell r="AQ942" t="str">
            <v>Ana Rocío Murcia Gómez</v>
          </cell>
          <cell r="AR942" t="str">
            <v>Directora de Dirección de la Dirección Administrativa y Financiera</v>
          </cell>
          <cell r="AS942" t="str">
            <v>Dirección Administrativa y Financiera</v>
          </cell>
          <cell r="AT942"/>
          <cell r="AU942">
            <v>21709643</v>
          </cell>
        </row>
        <row r="943">
          <cell r="A943">
            <v>925</v>
          </cell>
          <cell r="B943">
            <v>109078</v>
          </cell>
          <cell r="C943" t="str">
            <v>ORDEN DE COMPRA -109078</v>
          </cell>
          <cell r="D943">
            <v>496</v>
          </cell>
          <cell r="E943" t="str">
            <v xml:space="preserve">Tienda virtual </v>
          </cell>
          <cell r="F943" t="str">
            <v>orden de compra</v>
          </cell>
          <cell r="G943" t="str">
            <v>11 10. Típicos</v>
          </cell>
          <cell r="H943" t="str">
            <v xml:space="preserve">49 49-Otros Servicios </v>
          </cell>
          <cell r="I943" t="str">
            <v>UNION TEMPORAL OUTSOURCING GIAF</v>
          </cell>
          <cell r="J943">
            <v>901677020</v>
          </cell>
          <cell r="K943" t="str">
            <v>N/A</v>
          </cell>
          <cell r="L943" t="str">
            <v>MAURICIO RUGE MURCIA</v>
          </cell>
          <cell r="M943">
            <v>91260249</v>
          </cell>
          <cell r="N943" t="str">
            <v>3 3. Único Contratista</v>
          </cell>
          <cell r="O943" t="str">
            <v>N/A</v>
          </cell>
          <cell r="P943" t="str">
            <v>N/A</v>
          </cell>
          <cell r="Q943" t="str">
            <v>N/A</v>
          </cell>
          <cell r="R943" t="str">
            <v>N/A</v>
          </cell>
          <cell r="S943" t="str">
            <v>N/A</v>
          </cell>
          <cell r="T943" t="str">
            <v>LAURA MARCELA TAMI LEAL</v>
          </cell>
          <cell r="U943" t="str">
            <v>1 1. Ley 80</v>
          </cell>
          <cell r="V943" t="str">
            <v>2 Selección abreviada</v>
          </cell>
          <cell r="W943" t="str">
            <v>4 Adquisión o Suministro de Bienes y Servicios de Carácterísticas Técnicas Uniformes y de Común Utilización (Procedimiento: Siubasta Inversa, Acuerdo Marco de Precios, Bolsa de Productos)</v>
          </cell>
          <cell r="X943" t="str">
            <v>Prestar el servicio integral de aseo y cafetería para las instalaciones de la Secretaría Distrital de la Mujer. PC 496.</v>
          </cell>
          <cell r="Y943">
            <v>45054</v>
          </cell>
          <cell r="Z943">
            <v>45056</v>
          </cell>
          <cell r="AA943">
            <v>45315</v>
          </cell>
          <cell r="AB943" t="str">
            <v>MESES</v>
          </cell>
          <cell r="AC943">
            <v>8.6333333333333329</v>
          </cell>
          <cell r="AD943" t="str">
            <v>DIAS</v>
          </cell>
          <cell r="AE943">
            <v>259</v>
          </cell>
          <cell r="AF943" t="str">
            <v>https://www.colombiacompra.gov.co/tienda-virtual-del-estado-colombiano/ordenes-compra/109078</v>
          </cell>
          <cell r="AG943">
            <v>45054</v>
          </cell>
          <cell r="AH943" t="str">
            <v>1 1. Inversión</v>
          </cell>
          <cell r="AI943" t="str">
            <v>O23011601060000007718</v>
          </cell>
          <cell r="AJ943">
            <v>1084</v>
          </cell>
          <cell r="AK943">
            <v>44952</v>
          </cell>
          <cell r="AL943">
            <v>22497571</v>
          </cell>
          <cell r="AM943">
            <v>1121</v>
          </cell>
          <cell r="AN943">
            <v>45055</v>
          </cell>
          <cell r="AO943">
            <v>22426763</v>
          </cell>
          <cell r="AP943" t="str">
            <v>Interno</v>
          </cell>
          <cell r="AQ943" t="str">
            <v>Ana Rocío Murcia Gómez</v>
          </cell>
          <cell r="AR943" t="str">
            <v>Directora de Dirección de la Dirección Administrativa y Financiera</v>
          </cell>
          <cell r="AS943" t="str">
            <v>Dirección Administrativa y Financiera</v>
          </cell>
          <cell r="AT943"/>
          <cell r="AU943">
            <v>22426763</v>
          </cell>
        </row>
        <row r="944">
          <cell r="A944">
            <v>925</v>
          </cell>
          <cell r="B944">
            <v>109078</v>
          </cell>
          <cell r="C944" t="str">
            <v>ORDEN DE COMPRA -109078</v>
          </cell>
          <cell r="D944">
            <v>496</v>
          </cell>
          <cell r="E944" t="str">
            <v xml:space="preserve">Tienda virtual </v>
          </cell>
          <cell r="F944" t="str">
            <v>orden de compra</v>
          </cell>
          <cell r="G944" t="str">
            <v>11 10. Típicos</v>
          </cell>
          <cell r="H944" t="str">
            <v xml:space="preserve">49 49-Otros Servicios </v>
          </cell>
          <cell r="I944" t="str">
            <v>UNION TEMPORAL OUTSOURCING GIAF</v>
          </cell>
          <cell r="J944">
            <v>901677020</v>
          </cell>
          <cell r="K944" t="str">
            <v>N/A</v>
          </cell>
          <cell r="L944" t="str">
            <v>MAURICIO RUGE MURCIA</v>
          </cell>
          <cell r="M944">
            <v>91260249</v>
          </cell>
          <cell r="N944" t="str">
            <v>3 3. Único Contratista</v>
          </cell>
          <cell r="O944" t="str">
            <v>N/A</v>
          </cell>
          <cell r="P944" t="str">
            <v>N/A</v>
          </cell>
          <cell r="Q944" t="str">
            <v>N/A</v>
          </cell>
          <cell r="R944" t="str">
            <v>N/A</v>
          </cell>
          <cell r="S944" t="str">
            <v>N/A</v>
          </cell>
          <cell r="T944" t="str">
            <v>LAURA MARCELA TAMI LEAL</v>
          </cell>
          <cell r="U944" t="str">
            <v>1 1. Ley 80</v>
          </cell>
          <cell r="V944" t="str">
            <v>2 Selección abreviada</v>
          </cell>
          <cell r="W944" t="str">
            <v>4 Adquisión o Suministro de Bienes y Servicios de Carácterísticas Técnicas Uniformes y de Común Utilización (Procedimiento: Siubasta Inversa, Acuerdo Marco de Precios, Bolsa de Productos)</v>
          </cell>
          <cell r="X944" t="str">
            <v>Prestar el servicio integral de aseo y cafetería para las instalaciones de la Secretaría Distrital de la Mujer. PC 496.</v>
          </cell>
          <cell r="Y944">
            <v>45054</v>
          </cell>
          <cell r="Z944">
            <v>45056</v>
          </cell>
          <cell r="AA944">
            <v>45315</v>
          </cell>
          <cell r="AB944" t="str">
            <v>MESES</v>
          </cell>
          <cell r="AC944">
            <v>8.6333333333333329</v>
          </cell>
          <cell r="AD944" t="str">
            <v>DIAS</v>
          </cell>
          <cell r="AE944">
            <v>259</v>
          </cell>
          <cell r="AF944" t="str">
            <v>https://www.colombiacompra.gov.co/tienda-virtual-del-estado-colombiano/ordenes-compra/109078</v>
          </cell>
          <cell r="AG944">
            <v>45054</v>
          </cell>
          <cell r="AH944" t="str">
            <v>1 1. Inversión</v>
          </cell>
          <cell r="AI944" t="str">
            <v>O23011601050000007671</v>
          </cell>
          <cell r="AJ944">
            <v>1087</v>
          </cell>
          <cell r="AK944">
            <v>44952</v>
          </cell>
          <cell r="AL944">
            <v>71836937</v>
          </cell>
          <cell r="AM944">
            <v>1121</v>
          </cell>
          <cell r="AN944">
            <v>45055</v>
          </cell>
          <cell r="AO944">
            <v>65279621</v>
          </cell>
          <cell r="AP944" t="str">
            <v>Interno</v>
          </cell>
          <cell r="AQ944" t="str">
            <v>Ana Rocío Murcia Gómez</v>
          </cell>
          <cell r="AR944" t="str">
            <v>Directora de Dirección de la Dirección Administrativa y Financiera</v>
          </cell>
          <cell r="AS944" t="str">
            <v>Dirección Administrativa y Financiera</v>
          </cell>
          <cell r="AT944"/>
          <cell r="AU944">
            <v>65279621</v>
          </cell>
        </row>
        <row r="945">
          <cell r="A945">
            <v>925</v>
          </cell>
          <cell r="B945">
            <v>109078</v>
          </cell>
          <cell r="C945" t="str">
            <v>ORDEN DE COMPRA -109078</v>
          </cell>
          <cell r="D945">
            <v>496</v>
          </cell>
          <cell r="E945" t="str">
            <v xml:space="preserve">Tienda virtual </v>
          </cell>
          <cell r="F945" t="str">
            <v>orden de compra</v>
          </cell>
          <cell r="G945" t="str">
            <v>11 10. Típicos</v>
          </cell>
          <cell r="H945" t="str">
            <v xml:space="preserve">49 49-Otros Servicios </v>
          </cell>
          <cell r="I945" t="str">
            <v>UNION TEMPORAL OUTSOURCING GIAF</v>
          </cell>
          <cell r="J945">
            <v>901677020</v>
          </cell>
          <cell r="K945" t="str">
            <v>N/A</v>
          </cell>
          <cell r="L945" t="str">
            <v>MAURICIO RUGE MURCIA</v>
          </cell>
          <cell r="M945">
            <v>91260249</v>
          </cell>
          <cell r="N945" t="str">
            <v>3 3. Único Contratista</v>
          </cell>
          <cell r="O945" t="str">
            <v>N/A</v>
          </cell>
          <cell r="P945" t="str">
            <v>N/A</v>
          </cell>
          <cell r="Q945" t="str">
            <v>N/A</v>
          </cell>
          <cell r="R945" t="str">
            <v>N/A</v>
          </cell>
          <cell r="S945" t="str">
            <v>N/A</v>
          </cell>
          <cell r="T945" t="str">
            <v>LAURA MARCELA TAMI LEAL</v>
          </cell>
          <cell r="U945" t="str">
            <v>1 1. Ley 80</v>
          </cell>
          <cell r="V945" t="str">
            <v>2 Selección abreviada</v>
          </cell>
          <cell r="W945" t="str">
            <v>4 Adquisión o Suministro de Bienes y Servicios de Carácterísticas Técnicas Uniformes y de Común Utilización (Procedimiento: Siubasta Inversa, Acuerdo Marco de Precios, Bolsa de Productos)</v>
          </cell>
          <cell r="X945" t="str">
            <v>Prestar el servicio integral de aseo y cafetería para las instalaciones de la Secretaría Distrital de la Mujer. PC 496.</v>
          </cell>
          <cell r="Y945">
            <v>45054</v>
          </cell>
          <cell r="Z945">
            <v>45056</v>
          </cell>
          <cell r="AA945">
            <v>45315</v>
          </cell>
          <cell r="AB945" t="str">
            <v>MESES</v>
          </cell>
          <cell r="AC945">
            <v>8.6333333333333329</v>
          </cell>
          <cell r="AD945" t="str">
            <v>DIAS</v>
          </cell>
          <cell r="AE945">
            <v>259</v>
          </cell>
          <cell r="AF945" t="str">
            <v>https://www.colombiacompra.gov.co/tienda-virtual-del-estado-colombiano/ordenes-compra/109078</v>
          </cell>
          <cell r="AG945">
            <v>45054</v>
          </cell>
          <cell r="AH945" t="str">
            <v>1 1. Inversión</v>
          </cell>
          <cell r="AI945" t="str">
            <v>O23011601020000007675</v>
          </cell>
          <cell r="AJ945">
            <v>1075</v>
          </cell>
          <cell r="AK945">
            <v>44952</v>
          </cell>
          <cell r="AL945">
            <v>689661349</v>
          </cell>
          <cell r="AM945">
            <v>1121</v>
          </cell>
          <cell r="AN945">
            <v>45055</v>
          </cell>
          <cell r="AO945">
            <v>557756813</v>
          </cell>
          <cell r="AP945" t="str">
            <v>Interno</v>
          </cell>
          <cell r="AQ945" t="str">
            <v>Ana Rocío Murcia Gómez</v>
          </cell>
          <cell r="AR945" t="str">
            <v>Directora de Dirección de la Dirección Administrativa y Financiera</v>
          </cell>
          <cell r="AS945" t="str">
            <v>Dirección Administrativa y Financiera</v>
          </cell>
          <cell r="AT945"/>
          <cell r="AU945">
            <v>557756813</v>
          </cell>
        </row>
        <row r="946">
          <cell r="A946">
            <v>926</v>
          </cell>
          <cell r="B946">
            <v>926</v>
          </cell>
          <cell r="C946" t="str">
            <v>CD-PS-935-2023</v>
          </cell>
          <cell r="D946">
            <v>1008</v>
          </cell>
          <cell r="E946" t="str">
            <v>SECOPII</v>
          </cell>
          <cell r="F946" t="str">
            <v>Contratos</v>
          </cell>
          <cell r="G946" t="str">
            <v>17 17. Contrato de Prestación de Servicios</v>
          </cell>
          <cell r="H946" t="str">
            <v xml:space="preserve">33 33-Servicios Apoyo a la Gestion de la Entidad (servicios administrativos) </v>
          </cell>
          <cell r="I946" t="str">
            <v>GERMAN  BONILLA MOLINA</v>
          </cell>
          <cell r="J946">
            <v>80154933</v>
          </cell>
          <cell r="K946">
            <v>29750</v>
          </cell>
          <cell r="L946"/>
          <cell r="M946"/>
          <cell r="N946" t="str">
            <v>3 3. Único Contratista</v>
          </cell>
          <cell r="O946" t="str">
            <v xml:space="preserve">COLOMBIA </v>
          </cell>
          <cell r="P946" t="str">
            <v xml:space="preserve">BOGOTÁ </v>
          </cell>
          <cell r="Q946" t="str">
            <v>BOGOTÁ</v>
          </cell>
          <cell r="R946" t="str">
            <v>BACHILLER</v>
          </cell>
          <cell r="S946" t="str">
            <v>Título de Bachiller
Mínimo dieciséis
(16) meses de
experiencia laboral
según lo establecido
en la Resolución
0012 del 12 de enero
de 2017</v>
          </cell>
          <cell r="T946" t="str">
            <v>LAURA MARCELA TAMI LEAL</v>
          </cell>
          <cell r="U946" t="str">
            <v>1 1. Ley 80</v>
          </cell>
          <cell r="V946" t="str">
            <v>5 5. Contratación directa</v>
          </cell>
          <cell r="W946" t="str">
            <v>6 6. Otro</v>
          </cell>
          <cell r="X946" t="str">
            <v>Prestar servicios de apoyo a la gestión para realizar actividades operativas y logísticas asociadas a las estrategias de participación e intervención territorial lideradas por la Dirección de Territorialización de Derechos y Participación. PC 1008</v>
          </cell>
          <cell r="Y946">
            <v>45055</v>
          </cell>
          <cell r="Z946">
            <v>45061</v>
          </cell>
          <cell r="AA946">
            <v>45291</v>
          </cell>
          <cell r="AB946" t="str">
            <v>MESES</v>
          </cell>
          <cell r="AC946">
            <v>7.666666666666667</v>
          </cell>
          <cell r="AD946" t="str">
            <v>DIAS</v>
          </cell>
          <cell r="AE946">
            <v>230</v>
          </cell>
          <cell r="AF946" t="str">
            <v>https://community.secop.gov.co/Public/Tendering/OpportunityDetail/Index?noticeUID=CO1.NTC.4392821&amp;isFromPublicArea=True&amp;isModal=true&amp;asPopupView=true</v>
          </cell>
          <cell r="AG946">
            <v>45055</v>
          </cell>
          <cell r="AH946" t="str">
            <v>1 1. Inversión</v>
          </cell>
          <cell r="AI946" t="str">
            <v>O23011605510000007676</v>
          </cell>
          <cell r="AJ946">
            <v>1095</v>
          </cell>
          <cell r="AK946">
            <v>44952</v>
          </cell>
          <cell r="AL946">
            <v>20548500</v>
          </cell>
          <cell r="AM946">
            <v>1126</v>
          </cell>
          <cell r="AN946">
            <v>45056</v>
          </cell>
          <cell r="AO946">
            <v>19467000</v>
          </cell>
          <cell r="AP946" t="str">
            <v>Interno</v>
          </cell>
          <cell r="AQ946" t="str">
            <v>Marcela Enciso Gaitan</v>
          </cell>
          <cell r="AR946" t="str">
            <v>Directora de la Dirección de Territorialización de Derechos y Participación</v>
          </cell>
          <cell r="AS946" t="str">
            <v>Dirección de Territorialización de Derechos y Participación</v>
          </cell>
          <cell r="AT946"/>
          <cell r="AU946">
            <v>19467000</v>
          </cell>
        </row>
        <row r="947">
          <cell r="A947">
            <v>927</v>
          </cell>
          <cell r="B947">
            <v>927</v>
          </cell>
          <cell r="C947" t="str">
            <v>CD-PS-936-2023</v>
          </cell>
          <cell r="D947">
            <v>1011</v>
          </cell>
          <cell r="E947" t="str">
            <v>SECOPII</v>
          </cell>
          <cell r="F947" t="str">
            <v>Contratos</v>
          </cell>
          <cell r="G947" t="str">
            <v>17 17. Contrato de Prestación de Servicios</v>
          </cell>
          <cell r="H947" t="str">
            <v xml:space="preserve">31 31-Servicios Profesionales </v>
          </cell>
          <cell r="I947" t="str">
            <v>LAURA VANESSA FEO CASTIBLANCO</v>
          </cell>
          <cell r="J947">
            <v>1020819506</v>
          </cell>
          <cell r="K947">
            <v>35346</v>
          </cell>
          <cell r="L947"/>
          <cell r="M947"/>
          <cell r="N947" t="str">
            <v>3 3. Único Contratista</v>
          </cell>
          <cell r="O947" t="str">
            <v xml:space="preserve">COLOMBIA </v>
          </cell>
          <cell r="P947" t="str">
            <v xml:space="preserve">BOGOTÁ </v>
          </cell>
          <cell r="Q947" t="str">
            <v>BOGOTÁ</v>
          </cell>
          <cell r="R947" t="str">
            <v>TRABAJADORA SOCIAL</v>
          </cell>
          <cell r="S947" t="str">
            <v>Título Profesional con tarjeta si aplica en carreras del NBC de: Educación; Administración; Sociología, trabajo social y afines; Psicología; Comunicación social, periodismo y afines; Filosofía; Antropología y artes liberales; Ciencia Política y Relaciones Internacionales;
Diez (10) meses de experiencia laboral</v>
          </cell>
          <cell r="T947" t="str">
            <v>LAURA MARCELA TAMI LEAL</v>
          </cell>
          <cell r="U947" t="str">
            <v>1 1. Ley 80</v>
          </cell>
          <cell r="V947" t="str">
            <v>5 5. Contratación directa</v>
          </cell>
          <cell r="W947" t="str">
            <v>6 6. Otro</v>
          </cell>
          <cell r="X947" t="str">
            <v>Prestar servicios profesionales de gestión y consolidación de datos para el registro y captura de información en el Sistema de Información de Cuidado de acuerdo con los lineamientos de la Dirección de Gestión del Conocimiento. PC 1011</v>
          </cell>
          <cell r="Y947">
            <v>45055</v>
          </cell>
          <cell r="Z947">
            <v>45057</v>
          </cell>
          <cell r="AA947">
            <v>45291</v>
          </cell>
          <cell r="AB947" t="str">
            <v>MESES</v>
          </cell>
          <cell r="AC947">
            <v>7.8</v>
          </cell>
          <cell r="AD947" t="str">
            <v>DIAS</v>
          </cell>
          <cell r="AE947">
            <v>234</v>
          </cell>
          <cell r="AF947" t="str">
            <v>https://community.secop.gov.co/Public/Tendering/OpportunityDetail/Index?noticeUID=CO1.NTC.4393184&amp;isFromPublicArea=True&amp;isModal=true&amp;asPopupView=true</v>
          </cell>
          <cell r="AG947">
            <v>45055</v>
          </cell>
          <cell r="AH947" t="str">
            <v>1 1. Inversión</v>
          </cell>
          <cell r="AI947" t="str">
            <v>O23011605530000007668</v>
          </cell>
          <cell r="AJ947">
            <v>1141</v>
          </cell>
          <cell r="AK947">
            <v>44952</v>
          </cell>
          <cell r="AL947">
            <v>36000000</v>
          </cell>
          <cell r="AM947">
            <v>1133</v>
          </cell>
          <cell r="AN947">
            <v>45057</v>
          </cell>
          <cell r="AO947">
            <v>32000000</v>
          </cell>
          <cell r="AP947" t="str">
            <v>Interno</v>
          </cell>
          <cell r="AQ947" t="str">
            <v>Angie Paola Mesa Rojas</v>
          </cell>
          <cell r="AR947" t="str">
            <v xml:space="preserve">Directora Dirección de Gestión del Conocimiento </v>
          </cell>
          <cell r="AS947" t="str">
            <v>Dirección de Gestión del Conocimiento</v>
          </cell>
          <cell r="AT947"/>
          <cell r="AU947">
            <v>32000000</v>
          </cell>
        </row>
        <row r="948">
          <cell r="A948">
            <v>928</v>
          </cell>
          <cell r="B948">
            <v>928</v>
          </cell>
          <cell r="C948" t="str">
            <v>CD-PS-937-2023</v>
          </cell>
          <cell r="D948">
            <v>1012</v>
          </cell>
          <cell r="E948" t="str">
            <v>SECOPII</v>
          </cell>
          <cell r="F948" t="str">
            <v>Contratos</v>
          </cell>
          <cell r="G948" t="str">
            <v>17 17. Contrato de Prestación de Servicios</v>
          </cell>
          <cell r="H948" t="str">
            <v xml:space="preserve">31 31-Servicios Profesionales </v>
          </cell>
          <cell r="I948" t="str">
            <v>ANYI LORENA PERDOMO ORTIZ</v>
          </cell>
          <cell r="J948">
            <v>1023004062</v>
          </cell>
          <cell r="K948">
            <v>34823</v>
          </cell>
          <cell r="L948"/>
          <cell r="M948"/>
          <cell r="N948" t="str">
            <v>3 3. Único Contratista</v>
          </cell>
          <cell r="O948" t="str">
            <v xml:space="preserve">COLOMBIA </v>
          </cell>
          <cell r="P948" t="str">
            <v>HULIA</v>
          </cell>
          <cell r="Q948" t="str">
            <v>AIPE</v>
          </cell>
          <cell r="R948" t="str">
            <v>TRABAJADORA SOCIAL</v>
          </cell>
          <cell r="S948" t="str">
            <v>Título Profesional con tarjeta si aplica en carreras
del NBC de: Educación; Administración;
Sociología, trabajo social y afines; Psicología;
Comunicación social, periodismo y afines;
Filosofía; Antropología y artes liberales; Ciencia
Política y Relaciones Internacionales;
Diez (10) meses de
experiencia laboral</v>
          </cell>
          <cell r="T948" t="str">
            <v>LAURA MARCELA TAMI LEAL</v>
          </cell>
          <cell r="U948" t="str">
            <v>1 1. Ley 80</v>
          </cell>
          <cell r="V948" t="str">
            <v>5 5. Contratación directa</v>
          </cell>
          <cell r="W948" t="str">
            <v>6 6. Otro</v>
          </cell>
          <cell r="X948" t="str">
            <v>Prestar servicios profesionales de gestión y consolidación de datos para el registro y captura de información en el Sistema de Información de Cuidado de acuerdo con los lineamientos de la Dirección de Gestión del Conocimiento. PC 1012</v>
          </cell>
          <cell r="Y948">
            <v>45055</v>
          </cell>
          <cell r="Z948">
            <v>45057</v>
          </cell>
          <cell r="AA948">
            <v>45291</v>
          </cell>
          <cell r="AB948" t="str">
            <v>MESES</v>
          </cell>
          <cell r="AC948">
            <v>7.8</v>
          </cell>
          <cell r="AD948" t="str">
            <v>DIAS</v>
          </cell>
          <cell r="AE948">
            <v>234</v>
          </cell>
          <cell r="AF948" t="str">
            <v>https://community.secop.gov.co/Public/Tendering/OpportunityDetail/Index?noticeUID=CO1.NTC.4393571&amp;isFromPublicArea=True&amp;isModal=true&amp;asPopupView=true</v>
          </cell>
          <cell r="AG948">
            <v>45055</v>
          </cell>
          <cell r="AH948" t="str">
            <v>1 1. Inversión</v>
          </cell>
          <cell r="AI948" t="str">
            <v>O23011605530000007668</v>
          </cell>
          <cell r="AJ948">
            <v>1142</v>
          </cell>
          <cell r="AK948">
            <v>44952</v>
          </cell>
          <cell r="AL948">
            <v>36000000</v>
          </cell>
          <cell r="AM948">
            <v>1123</v>
          </cell>
          <cell r="AN948">
            <v>45055</v>
          </cell>
          <cell r="AO948">
            <v>32000000</v>
          </cell>
          <cell r="AP948" t="str">
            <v>Interno</v>
          </cell>
          <cell r="AQ948" t="str">
            <v>Angie Paola Mesa Rojas</v>
          </cell>
          <cell r="AR948" t="str">
            <v xml:space="preserve">Directora Dirección de Gestión del Conocimiento </v>
          </cell>
          <cell r="AS948" t="str">
            <v>Dirección de Gestión del Conocimiento</v>
          </cell>
          <cell r="AT948"/>
          <cell r="AU948">
            <v>32000000</v>
          </cell>
        </row>
        <row r="949">
          <cell r="A949">
            <v>929</v>
          </cell>
          <cell r="B949">
            <v>929</v>
          </cell>
          <cell r="C949" t="str">
            <v>CD-CI-930-2023</v>
          </cell>
          <cell r="D949">
            <v>70</v>
          </cell>
          <cell r="E949" t="str">
            <v>SECOPII</v>
          </cell>
          <cell r="F949" t="str">
            <v>Contratos</v>
          </cell>
          <cell r="G949" t="str">
            <v>11 10. Típicos</v>
          </cell>
          <cell r="H949" t="str">
            <v>911 911-Contrato Interadministrativo</v>
          </cell>
          <cell r="I949" t="str">
            <v>INSTITUTO COLOMBIANO PARA LA EVALUACION DE LA EDUCACION - ICFES</v>
          </cell>
          <cell r="J949">
            <v>860024301</v>
          </cell>
          <cell r="K949" t="str">
            <v>N/A</v>
          </cell>
          <cell r="L949" t="str">
            <v xml:space="preserve">LUISA FERNANDA TRUJILLO BERNAL </v>
          </cell>
          <cell r="M949">
            <v>43996509</v>
          </cell>
          <cell r="N949" t="str">
            <v>3 3. Único Contratista</v>
          </cell>
          <cell r="O949" t="str">
            <v>N/A</v>
          </cell>
          <cell r="P949" t="str">
            <v>N/A</v>
          </cell>
          <cell r="Q949" t="str">
            <v>N/A</v>
          </cell>
          <cell r="R949" t="str">
            <v>N/A</v>
          </cell>
          <cell r="S949" t="str">
            <v>N/A</v>
          </cell>
          <cell r="T949" t="str">
            <v>LAURA MARCELA TAMI LEAL</v>
          </cell>
          <cell r="U949" t="str">
            <v>1 1. Ley 80</v>
          </cell>
          <cell r="V949" t="str">
            <v>5 5. Contratación directa</v>
          </cell>
          <cell r="W949" t="str">
            <v>6 6. Otro</v>
          </cell>
          <cell r="X949" t="str">
            <v>Contratar la aplicación y calificación de los exámenes de Estado de la educación media calendario A para el 2023 y los talleres en materia de evaluación para la población definida por la Secretaría Distrital de la Mujer con Enfoque Diferencial. PC 70</v>
          </cell>
          <cell r="Y949">
            <v>45055</v>
          </cell>
          <cell r="Z949">
            <v>45056</v>
          </cell>
          <cell r="AA949">
            <v>45289</v>
          </cell>
          <cell r="AB949" t="str">
            <v>MESES</v>
          </cell>
          <cell r="AC949">
            <v>7.7666666666666666</v>
          </cell>
          <cell r="AD949" t="str">
            <v>DIAS</v>
          </cell>
          <cell r="AE949">
            <v>233</v>
          </cell>
          <cell r="AF949" t="str">
            <v>https://community.secop.gov.co/Public/Tendering/OpportunityDetail/Index?noticeUID=CO1.NTC.4379788&amp;isFromPublicArea=True&amp;isModal=true&amp;asPopupView=true</v>
          </cell>
          <cell r="AG949">
            <v>45051</v>
          </cell>
          <cell r="AH949" t="str">
            <v>1 1. Inversión</v>
          </cell>
          <cell r="AI949" t="str">
            <v>O23011601050000007671</v>
          </cell>
          <cell r="AJ949">
            <v>1164</v>
          </cell>
          <cell r="AK949">
            <v>44952</v>
          </cell>
          <cell r="AL949">
            <v>48096184</v>
          </cell>
          <cell r="AM949">
            <v>1125</v>
          </cell>
          <cell r="AN949">
            <v>45056</v>
          </cell>
          <cell r="AO949">
            <v>48096184</v>
          </cell>
          <cell r="AP949" t="str">
            <v>Interno</v>
          </cell>
          <cell r="AQ949" t="str">
            <v>Marcia Yazmin Castro Ramirez</v>
          </cell>
          <cell r="AR949" t="str">
            <v>Directora de la Dirección de Enfoque Diferencial</v>
          </cell>
          <cell r="AS949" t="str">
            <v xml:space="preserve"> Dirección de Enfoque Diferencial</v>
          </cell>
          <cell r="AT949"/>
          <cell r="AU949">
            <v>48096184</v>
          </cell>
        </row>
        <row r="950">
          <cell r="A950">
            <v>930</v>
          </cell>
          <cell r="B950">
            <v>930</v>
          </cell>
          <cell r="C950" t="str">
            <v>CD-PS-938-2023</v>
          </cell>
          <cell r="D950">
            <v>329</v>
          </cell>
          <cell r="E950" t="str">
            <v>SECOPII</v>
          </cell>
          <cell r="F950" t="str">
            <v>Contratos</v>
          </cell>
          <cell r="G950" t="str">
            <v>17 17. Contrato de Prestación de Servicios</v>
          </cell>
          <cell r="H950" t="str">
            <v xml:space="preserve">31 31-Servicios Profesionales </v>
          </cell>
          <cell r="I950" t="str">
            <v>MARIA FERNANDA VALLEJO MOLINA</v>
          </cell>
          <cell r="J950">
            <v>1085276393</v>
          </cell>
          <cell r="K950">
            <v>32784</v>
          </cell>
          <cell r="L950"/>
          <cell r="M950"/>
          <cell r="N950" t="str">
            <v>3 3. Único Contratista</v>
          </cell>
          <cell r="O950" t="str">
            <v xml:space="preserve">COLOMBIA </v>
          </cell>
          <cell r="P950" t="str">
            <v>NARIÑO</v>
          </cell>
          <cell r="Q950" t="str">
            <v>PASTO</v>
          </cell>
          <cell r="R950" t="str">
            <v>ABOGADA
MAESTRIA EN DERECHO ECONOMICO INTERNACIONAL</v>
          </cell>
          <cell r="S950"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50" t="str">
            <v>LAURA MARCELA TAMI LEAL</v>
          </cell>
          <cell r="U950" t="str">
            <v>1 1. Ley 80</v>
          </cell>
          <cell r="V950" t="str">
            <v>5 5. Contratación directa</v>
          </cell>
          <cell r="W950" t="str">
            <v>6 6. Otro</v>
          </cell>
          <cell r="X950"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329</v>
          </cell>
          <cell r="Y950">
            <v>45055</v>
          </cell>
          <cell r="Z950">
            <v>45056</v>
          </cell>
          <cell r="AA950">
            <v>45291</v>
          </cell>
          <cell r="AB950" t="str">
            <v>MESES</v>
          </cell>
          <cell r="AC950">
            <v>7.833333333333333</v>
          </cell>
          <cell r="AD950" t="str">
            <v>DIAS</v>
          </cell>
          <cell r="AE950">
            <v>235</v>
          </cell>
          <cell r="AF950" t="str">
            <v>https://community.secop.gov.co/Public/Tendering/OpportunityDetail/Index?noticeUID=CO1.NTC.4393596&amp;isFromPublicArea=True&amp;isModal=true&amp;asPopupView=true</v>
          </cell>
          <cell r="AG950">
            <v>45055</v>
          </cell>
          <cell r="AH950" t="str">
            <v>1 1. Inversión</v>
          </cell>
          <cell r="AI950" t="str">
            <v>O23011603400000007734</v>
          </cell>
          <cell r="AJ950">
            <v>1154</v>
          </cell>
          <cell r="AK950">
            <v>44952</v>
          </cell>
          <cell r="AL950">
            <v>40680900</v>
          </cell>
          <cell r="AM950">
            <v>1128</v>
          </cell>
          <cell r="AN950">
            <v>45056</v>
          </cell>
          <cell r="AO950">
            <v>40351500</v>
          </cell>
          <cell r="AP950" t="str">
            <v>Interno</v>
          </cell>
          <cell r="AQ950" t="str">
            <v>Alexandra Quintero Benavides</v>
          </cell>
          <cell r="AR950" t="str">
            <v>Directora de Dirección de la Eliminación de Violencias contra las Mujeres y Acceso a la Justicia</v>
          </cell>
          <cell r="AS950" t="str">
            <v>Dirección de la Eliminación de Violencias contra las Mujeres y Acceso a la Justicia</v>
          </cell>
          <cell r="AT950"/>
          <cell r="AU950">
            <v>40351500</v>
          </cell>
        </row>
        <row r="951">
          <cell r="A951">
            <v>931</v>
          </cell>
          <cell r="B951">
            <v>931</v>
          </cell>
          <cell r="C951" t="str">
            <v xml:space="preserve">ANULADO </v>
          </cell>
          <cell r="D951"/>
          <cell r="E951"/>
          <cell r="F951"/>
          <cell r="G951"/>
          <cell r="H951"/>
          <cell r="I951"/>
          <cell r="J951"/>
          <cell r="K951"/>
          <cell r="L951"/>
          <cell r="M951"/>
          <cell r="N951"/>
          <cell r="O951"/>
          <cell r="P951"/>
          <cell r="Q951"/>
          <cell r="R951"/>
          <cell r="S951"/>
          <cell r="T951"/>
          <cell r="U951"/>
          <cell r="V951"/>
          <cell r="W951"/>
          <cell r="X951"/>
          <cell r="Y951"/>
          <cell r="Z951"/>
          <cell r="AA951"/>
          <cell r="AB951"/>
          <cell r="AC951"/>
          <cell r="AD951"/>
          <cell r="AE951"/>
          <cell r="AF951"/>
          <cell r="AG951"/>
          <cell r="AH951"/>
          <cell r="AI951"/>
          <cell r="AJ951"/>
          <cell r="AK951"/>
          <cell r="AL951"/>
          <cell r="AM951"/>
          <cell r="AN951"/>
          <cell r="AO951"/>
          <cell r="AP951"/>
          <cell r="AQ951"/>
          <cell r="AR951"/>
          <cell r="AS951"/>
          <cell r="AT951"/>
          <cell r="AU951"/>
        </row>
        <row r="952">
          <cell r="A952">
            <v>932</v>
          </cell>
          <cell r="B952">
            <v>109103</v>
          </cell>
          <cell r="C952" t="str">
            <v>Orden de Compra 109103</v>
          </cell>
          <cell r="D952">
            <v>473</v>
          </cell>
          <cell r="E952" t="str">
            <v xml:space="preserve">Tienda virtual </v>
          </cell>
          <cell r="F952" t="str">
            <v>orden de compra</v>
          </cell>
          <cell r="G952" t="str">
            <v>8 8. Compraventa</v>
          </cell>
          <cell r="H952" t="str">
            <v xml:space="preserve">121 121-Compraventa (Bienes Muebles) </v>
          </cell>
          <cell r="I952" t="str">
            <v>CONTROLES EMPRESARIALES S.A.S</v>
          </cell>
          <cell r="J952">
            <v>800058607</v>
          </cell>
          <cell r="K952" t="str">
            <v>N/A</v>
          </cell>
          <cell r="L952" t="str">
            <v>ADRIANA MARQUEZ PARDO</v>
          </cell>
          <cell r="M952">
            <v>51967655</v>
          </cell>
          <cell r="N952" t="str">
            <v>3 3. Único Contratista</v>
          </cell>
          <cell r="O952" t="str">
            <v>N/A</v>
          </cell>
          <cell r="P952" t="str">
            <v>N/A</v>
          </cell>
          <cell r="Q952" t="str">
            <v>N/A</v>
          </cell>
          <cell r="R952" t="str">
            <v>N/A</v>
          </cell>
          <cell r="S952" t="str">
            <v>N/A</v>
          </cell>
          <cell r="T952" t="str">
            <v>LAURA MARCELA TAMI LEAL</v>
          </cell>
          <cell r="U952" t="str">
            <v>1 1. Ley 80</v>
          </cell>
          <cell r="V952" t="str">
            <v>2 Selección abreviada</v>
          </cell>
          <cell r="W952" t="str">
            <v>4 Adquisión o Suministro de Bienes y Servicios de Carácterísticas Técnicas Uniformes y de Común Utilización (Procedimiento: Siubasta Inversa, Acuerdo Marco de Precios, Bolsa de Productos)</v>
          </cell>
          <cell r="X952" t="str">
            <v>Contratar a través de la Tienda Virtual del Estado Colombiano por medio del Instrumento de Agregación de Demanda No. CCE139-IAD-2020 productos Microsoft para la Secretaría Distrital de la Mujer. PC 476</v>
          </cell>
          <cell r="Y952">
            <v>45055</v>
          </cell>
          <cell r="Z952">
            <v>45061</v>
          </cell>
          <cell r="AA952">
            <v>45315</v>
          </cell>
          <cell r="AB952" t="str">
            <v>MESES</v>
          </cell>
          <cell r="AC952">
            <v>8.4666666666666668</v>
          </cell>
          <cell r="AD952" t="str">
            <v>DIAS</v>
          </cell>
          <cell r="AE952">
            <v>254</v>
          </cell>
          <cell r="AF952" t="str">
            <v>https://www.colombiacompra.gov.co/tienda-virtual-del-estado-colombiano/ordenes-compra/109103</v>
          </cell>
          <cell r="AG952">
            <v>45055</v>
          </cell>
          <cell r="AH952" t="str">
            <v>1 1. Inversión</v>
          </cell>
          <cell r="AI952" t="str">
            <v>O23011601060000007718</v>
          </cell>
          <cell r="AJ952">
            <v>1081</v>
          </cell>
          <cell r="AK952">
            <v>44952</v>
          </cell>
          <cell r="AL952">
            <v>213603301</v>
          </cell>
          <cell r="AM952">
            <v>1135</v>
          </cell>
          <cell r="AN952">
            <v>45057</v>
          </cell>
          <cell r="AO952">
            <v>188651642</v>
          </cell>
          <cell r="AP952" t="str">
            <v>Interno</v>
          </cell>
          <cell r="AQ952" t="str">
            <v>Sandra Catalina Campos Romero</v>
          </cell>
          <cell r="AR952" t="str">
            <v>Jefa Oficina Asesora de Planeación</v>
          </cell>
          <cell r="AS952" t="str">
            <v>Oficina Asesora de Planeación</v>
          </cell>
          <cell r="AT952"/>
          <cell r="AU952">
            <v>188651642</v>
          </cell>
        </row>
        <row r="953">
          <cell r="A953">
            <v>932</v>
          </cell>
          <cell r="B953">
            <v>109103</v>
          </cell>
          <cell r="C953" t="str">
            <v>Orden de Compra 109103</v>
          </cell>
          <cell r="D953">
            <v>473</v>
          </cell>
          <cell r="E953" t="str">
            <v xml:space="preserve">Tienda virtual </v>
          </cell>
          <cell r="F953" t="str">
            <v>orden de compra</v>
          </cell>
          <cell r="G953" t="str">
            <v>8 8. Compraventa</v>
          </cell>
          <cell r="H953" t="str">
            <v xml:space="preserve">121 121-Compraventa (Bienes Muebles) </v>
          </cell>
          <cell r="I953" t="str">
            <v>CONTROLES EMPRESARIALES S.A.S</v>
          </cell>
          <cell r="J953">
            <v>800058607</v>
          </cell>
          <cell r="K953" t="str">
            <v>N/A</v>
          </cell>
          <cell r="L953" t="str">
            <v>ADRIANA MARQUEZ PARDO</v>
          </cell>
          <cell r="M953">
            <v>51967655</v>
          </cell>
          <cell r="N953" t="str">
            <v>3 3. Único Contratista</v>
          </cell>
          <cell r="O953" t="str">
            <v>N/A</v>
          </cell>
          <cell r="P953" t="str">
            <v>N/A</v>
          </cell>
          <cell r="Q953" t="str">
            <v>N/A</v>
          </cell>
          <cell r="R953" t="str">
            <v>N/A</v>
          </cell>
          <cell r="S953" t="str">
            <v>N/A</v>
          </cell>
          <cell r="T953" t="str">
            <v>LAURA MARCELA TAMI LEAL</v>
          </cell>
          <cell r="U953" t="str">
            <v>1 1. Ley 80</v>
          </cell>
          <cell r="V953" t="str">
            <v>2 Selección abreviada</v>
          </cell>
          <cell r="W953" t="str">
            <v>4 Adquisión o Suministro de Bienes y Servicios de Carácterísticas Técnicas Uniformes y de Común Utilización (Procedimiento: Siubasta Inversa, Acuerdo Marco de Precios, Bolsa de Productos)</v>
          </cell>
          <cell r="X953" t="str">
            <v>Contratar a través de la Tienda Virtual del Estado Colombiano por medio del Instrumento de Agregación de Demanda No. CCE139-IAD-2020 productos Microsoft para la Secretaría Distrital de la Mujer. PC 476</v>
          </cell>
          <cell r="Y953">
            <v>45055</v>
          </cell>
          <cell r="Z953">
            <v>45061</v>
          </cell>
          <cell r="AA953">
            <v>45315</v>
          </cell>
          <cell r="AB953" t="str">
            <v>MESES</v>
          </cell>
          <cell r="AC953">
            <v>8.4666666666666668</v>
          </cell>
          <cell r="AD953" t="str">
            <v>DIAS</v>
          </cell>
          <cell r="AE953">
            <v>254</v>
          </cell>
          <cell r="AF953" t="str">
            <v>https://www.colombiacompra.gov.co/tienda-virtual-del-estado-colombiano/ordenes-compra/109103</v>
          </cell>
          <cell r="AG953">
            <v>45055</v>
          </cell>
          <cell r="AH953" t="str">
            <v>1 1. Inversión</v>
          </cell>
          <cell r="AI953" t="str">
            <v>O23011605530000007668</v>
          </cell>
          <cell r="AJ953">
            <v>1085</v>
          </cell>
          <cell r="AK953">
            <v>44952</v>
          </cell>
          <cell r="AL953">
            <v>44525565</v>
          </cell>
          <cell r="AM953">
            <v>1137</v>
          </cell>
          <cell r="AN953">
            <v>45057</v>
          </cell>
          <cell r="AO953">
            <v>40434260</v>
          </cell>
          <cell r="AP953" t="str">
            <v>Interno</v>
          </cell>
          <cell r="AQ953" t="str">
            <v>Sandra Catalina Campos Romero</v>
          </cell>
          <cell r="AR953" t="str">
            <v>Jefa Oficina Asesora de Planeación</v>
          </cell>
          <cell r="AS953" t="str">
            <v>Oficina Asesora de Planeación</v>
          </cell>
          <cell r="AT953"/>
          <cell r="AU953">
            <v>40434260</v>
          </cell>
        </row>
        <row r="954">
          <cell r="A954">
            <v>932</v>
          </cell>
          <cell r="B954">
            <v>109103</v>
          </cell>
          <cell r="C954" t="str">
            <v>Orden de Compra 109103</v>
          </cell>
          <cell r="D954">
            <v>473</v>
          </cell>
          <cell r="E954" t="str">
            <v xml:space="preserve">Tienda virtual </v>
          </cell>
          <cell r="F954" t="str">
            <v>orden de compra</v>
          </cell>
          <cell r="G954" t="str">
            <v>8 8. Compraventa</v>
          </cell>
          <cell r="H954" t="str">
            <v xml:space="preserve">121 121-Compraventa (Bienes Muebles) </v>
          </cell>
          <cell r="I954" t="str">
            <v>CONTROLES EMPRESARIALES S.A.S</v>
          </cell>
          <cell r="J954">
            <v>800058607</v>
          </cell>
          <cell r="K954" t="str">
            <v>N/A</v>
          </cell>
          <cell r="L954" t="str">
            <v>ADRIANA MARQUEZ PARDO</v>
          </cell>
          <cell r="M954">
            <v>51967655</v>
          </cell>
          <cell r="N954" t="str">
            <v>3 3. Único Contratista</v>
          </cell>
          <cell r="O954" t="str">
            <v>N/A</v>
          </cell>
          <cell r="P954" t="str">
            <v>N/A</v>
          </cell>
          <cell r="Q954" t="str">
            <v>N/A</v>
          </cell>
          <cell r="R954" t="str">
            <v>N/A</v>
          </cell>
          <cell r="S954" t="str">
            <v>N/A</v>
          </cell>
          <cell r="T954" t="str">
            <v>LAURA MARCELA TAMI LEAL</v>
          </cell>
          <cell r="U954" t="str">
            <v>1 1. Ley 80</v>
          </cell>
          <cell r="V954" t="str">
            <v>2 Selección abreviada</v>
          </cell>
          <cell r="W954" t="str">
            <v>4 Adquisión o Suministro de Bienes y Servicios de Carácterísticas Técnicas Uniformes y de Común Utilización (Procedimiento: Siubasta Inversa, Acuerdo Marco de Precios, Bolsa de Productos)</v>
          </cell>
          <cell r="X954" t="str">
            <v>Contratar a través de la Tienda Virtual del Estado Colombiano por medio del Instrumento de Agregación de Demanda No. CCE-139-IAD-2020 productos Microsoft para la Secretaría Distrital de la Mujer. pc 476</v>
          </cell>
          <cell r="Y954">
            <v>45055</v>
          </cell>
          <cell r="Z954">
            <v>45061</v>
          </cell>
          <cell r="AA954">
            <v>45315</v>
          </cell>
          <cell r="AB954" t="str">
            <v>MESES</v>
          </cell>
          <cell r="AC954">
            <v>8.4666666666666668</v>
          </cell>
          <cell r="AD954" t="str">
            <v>DIAS</v>
          </cell>
          <cell r="AE954">
            <v>254</v>
          </cell>
          <cell r="AF954" t="str">
            <v>https://www.colombiacompra.gov.co/tienda-virtual-del-estado-colombiano/ordenes-compra/109103</v>
          </cell>
          <cell r="AG954">
            <v>45055</v>
          </cell>
          <cell r="AH954" t="str">
            <v>1 1. Inversión</v>
          </cell>
          <cell r="AI954" t="str">
            <v>O23011605560000007662</v>
          </cell>
          <cell r="AJ954">
            <v>1088</v>
          </cell>
          <cell r="AK954">
            <v>44952</v>
          </cell>
          <cell r="AL954">
            <v>923074046</v>
          </cell>
          <cell r="AM954">
            <v>1138</v>
          </cell>
          <cell r="AN954">
            <v>45057</v>
          </cell>
          <cell r="AO954">
            <v>809571614</v>
          </cell>
          <cell r="AP954" t="str">
            <v>Interno</v>
          </cell>
          <cell r="AQ954" t="str">
            <v>Sandra Catalina Campos Romero</v>
          </cell>
          <cell r="AR954" t="str">
            <v>Jefa Oficina Asesora de Planeación</v>
          </cell>
          <cell r="AS954" t="str">
            <v>Oficina Asesora de Planeación</v>
          </cell>
          <cell r="AT954"/>
          <cell r="AU954">
            <v>809571614</v>
          </cell>
        </row>
        <row r="955">
          <cell r="A955">
            <v>932</v>
          </cell>
          <cell r="B955">
            <v>109103</v>
          </cell>
          <cell r="C955" t="str">
            <v>Orden de Compra 109103</v>
          </cell>
          <cell r="D955">
            <v>473</v>
          </cell>
          <cell r="E955" t="str">
            <v xml:space="preserve">Tienda virtual </v>
          </cell>
          <cell r="F955" t="str">
            <v>orden de compra</v>
          </cell>
          <cell r="G955" t="str">
            <v>8 8. Compraventa</v>
          </cell>
          <cell r="H955" t="str">
            <v xml:space="preserve">121 121-Compraventa (Bienes Muebles) </v>
          </cell>
          <cell r="I955" t="str">
            <v>CONTROLES EMPRESARIALES S.A.S</v>
          </cell>
          <cell r="J955">
            <v>800058607</v>
          </cell>
          <cell r="K955" t="str">
            <v>N/A</v>
          </cell>
          <cell r="L955" t="str">
            <v>ADRIANA MARQUEZ PARDO</v>
          </cell>
          <cell r="M955">
            <v>51967655</v>
          </cell>
          <cell r="N955" t="str">
            <v>3 3. Único Contratista</v>
          </cell>
          <cell r="O955" t="str">
            <v>N/A</v>
          </cell>
          <cell r="P955" t="str">
            <v>N/A</v>
          </cell>
          <cell r="Q955" t="str">
            <v>N/A</v>
          </cell>
          <cell r="R955" t="str">
            <v>N/A</v>
          </cell>
          <cell r="S955" t="str">
            <v>N/A</v>
          </cell>
          <cell r="T955" t="str">
            <v>LAURA MARCELA TAMI LEAL</v>
          </cell>
          <cell r="U955" t="str">
            <v>1 1. Ley 80</v>
          </cell>
          <cell r="V955" t="str">
            <v>2 Selección abreviada</v>
          </cell>
          <cell r="W955" t="str">
            <v>4 Adquisión o Suministro de Bienes y Servicios de Carácterísticas Técnicas Uniformes y de Común Utilización (Procedimiento: Siubasta Inversa, Acuerdo Marco de Precios, Bolsa de Productos)</v>
          </cell>
          <cell r="X955" t="str">
            <v>Contratar a través de la Tienda Virtual del Estado Colombiano por medio del Instrumento de Agregación de Demanda No. CCE-139-IAD-2020 productos Microsoft para la Secretaría Distrital de la Mujer. PC 476</v>
          </cell>
          <cell r="Y955">
            <v>45055</v>
          </cell>
          <cell r="Z955">
            <v>45061</v>
          </cell>
          <cell r="AA955">
            <v>45315</v>
          </cell>
          <cell r="AB955" t="str">
            <v>MESES</v>
          </cell>
          <cell r="AC955">
            <v>8.4666666666666668</v>
          </cell>
          <cell r="AD955" t="str">
            <v>DIAS</v>
          </cell>
          <cell r="AE955">
            <v>254</v>
          </cell>
          <cell r="AF955" t="str">
            <v>https://www.colombiacompra.gov.co/tienda-virtual-del-estado-colombiano/ordenes-compra/109103</v>
          </cell>
          <cell r="AG955">
            <v>45055</v>
          </cell>
          <cell r="AH955" t="str">
            <v>1 1. Inversión</v>
          </cell>
          <cell r="AI955" t="str">
            <v>O23011601050000007671</v>
          </cell>
          <cell r="AJ955">
            <v>1089</v>
          </cell>
          <cell r="AK955">
            <v>44952</v>
          </cell>
          <cell r="AL955">
            <v>94159807</v>
          </cell>
          <cell r="AM955">
            <v>1139</v>
          </cell>
          <cell r="AN955">
            <v>45057</v>
          </cell>
          <cell r="AO955">
            <v>83326485</v>
          </cell>
          <cell r="AP955" t="str">
            <v>Interno</v>
          </cell>
          <cell r="AQ955" t="str">
            <v>Sandra Catalina Campos Romero</v>
          </cell>
          <cell r="AR955" t="str">
            <v>Jefa Oficina Asesora de Planeación</v>
          </cell>
          <cell r="AS955" t="str">
            <v>Oficina Asesora de Planeación</v>
          </cell>
          <cell r="AT955"/>
          <cell r="AU955">
            <v>83326485</v>
          </cell>
        </row>
        <row r="956">
          <cell r="A956">
            <v>932</v>
          </cell>
          <cell r="B956">
            <v>109103</v>
          </cell>
          <cell r="C956" t="str">
            <v>Orden de Compra 109103</v>
          </cell>
          <cell r="D956">
            <v>473</v>
          </cell>
          <cell r="E956" t="str">
            <v xml:space="preserve">Tienda virtual </v>
          </cell>
          <cell r="F956" t="str">
            <v>orden de compra</v>
          </cell>
          <cell r="G956" t="str">
            <v>8 8. Compraventa</v>
          </cell>
          <cell r="H956" t="str">
            <v xml:space="preserve">121 121-Compraventa (Bienes Muebles) </v>
          </cell>
          <cell r="I956" t="str">
            <v>CONTROLES EMPRESARIALES S.A.S</v>
          </cell>
          <cell r="J956">
            <v>800058607</v>
          </cell>
          <cell r="K956" t="str">
            <v>N/A</v>
          </cell>
          <cell r="L956" t="str">
            <v>ADRIANA MARQUEZ PARDO</v>
          </cell>
          <cell r="M956">
            <v>51967655</v>
          </cell>
          <cell r="N956" t="str">
            <v>3 3. Único Contratista</v>
          </cell>
          <cell r="O956" t="str">
            <v>N/A</v>
          </cell>
          <cell r="P956" t="str">
            <v>N/A</v>
          </cell>
          <cell r="Q956" t="str">
            <v>N/A</v>
          </cell>
          <cell r="R956" t="str">
            <v>N/A</v>
          </cell>
          <cell r="S956" t="str">
            <v>N/A</v>
          </cell>
          <cell r="T956" t="str">
            <v>LAURA MARCELA TAMI LEAL</v>
          </cell>
          <cell r="U956" t="str">
            <v>1 1. Ley 80</v>
          </cell>
          <cell r="V956" t="str">
            <v>2 Selección abreviada</v>
          </cell>
          <cell r="W956" t="str">
            <v>4 Adquisión o Suministro de Bienes y Servicios de Carácterísticas Técnicas Uniformes y de Común Utilización (Procedimiento: Siubasta Inversa, Acuerdo Marco de Precios, Bolsa de Productos)</v>
          </cell>
          <cell r="X956" t="str">
            <v>Contratar a través de la Tienda Virtual del Estado Colombiano por medio del Instrumento de Agregación de Demanda No. CCE-139-IAD-2020 productos Microsoft para la Secretaría Distrital de la Mujer. PC 476</v>
          </cell>
          <cell r="Y956">
            <v>45055</v>
          </cell>
          <cell r="Z956">
            <v>45061</v>
          </cell>
          <cell r="AA956">
            <v>45315</v>
          </cell>
          <cell r="AB956" t="str">
            <v>MESES</v>
          </cell>
          <cell r="AC956">
            <v>8.4666666666666668</v>
          </cell>
          <cell r="AD956" t="str">
            <v>DIAS</v>
          </cell>
          <cell r="AE956">
            <v>254</v>
          </cell>
          <cell r="AF956" t="str">
            <v>https://www.colombiacompra.gov.co/tienda-virtual-del-estado-colombiano/ordenes-compra/109103</v>
          </cell>
          <cell r="AG956">
            <v>45055</v>
          </cell>
          <cell r="AH956" t="str">
            <v>1 1. Inversión</v>
          </cell>
          <cell r="AI956" t="str">
            <v>O23011605510000007676</v>
          </cell>
          <cell r="AJ956">
            <v>1091</v>
          </cell>
          <cell r="AK956">
            <v>44952</v>
          </cell>
          <cell r="AL956">
            <v>28908162</v>
          </cell>
          <cell r="AM956">
            <v>1140</v>
          </cell>
          <cell r="AN956">
            <v>45057</v>
          </cell>
          <cell r="AO956">
            <v>26741608</v>
          </cell>
          <cell r="AP956" t="str">
            <v>Interno</v>
          </cell>
          <cell r="AQ956" t="str">
            <v>Sandra Catalina Campos Romero</v>
          </cell>
          <cell r="AR956" t="str">
            <v>Jefa Oficina Asesora de Planeación</v>
          </cell>
          <cell r="AS956" t="str">
            <v>Oficina Asesora de Planeación</v>
          </cell>
          <cell r="AT956"/>
          <cell r="AU956">
            <v>26741608</v>
          </cell>
        </row>
        <row r="957">
          <cell r="A957">
            <v>932</v>
          </cell>
          <cell r="B957">
            <v>109103</v>
          </cell>
          <cell r="C957" t="str">
            <v>Orden de Compra 109103</v>
          </cell>
          <cell r="D957">
            <v>473</v>
          </cell>
          <cell r="E957" t="str">
            <v xml:space="preserve">Tienda virtual </v>
          </cell>
          <cell r="F957" t="str">
            <v>orden de compra</v>
          </cell>
          <cell r="G957" t="str">
            <v>8 8. Compraventa</v>
          </cell>
          <cell r="H957" t="str">
            <v xml:space="preserve">121 121-Compraventa (Bienes Muebles) </v>
          </cell>
          <cell r="I957" t="str">
            <v>CONTROLES EMPRESARIALES S.A.S</v>
          </cell>
          <cell r="J957">
            <v>800058607</v>
          </cell>
          <cell r="K957" t="str">
            <v>N/A</v>
          </cell>
          <cell r="L957" t="str">
            <v>ADRIANA MARQUEZ PARDO</v>
          </cell>
          <cell r="M957">
            <v>51967655</v>
          </cell>
          <cell r="N957" t="str">
            <v>3 3. Único Contratista</v>
          </cell>
          <cell r="O957" t="str">
            <v>N/A</v>
          </cell>
          <cell r="P957" t="str">
            <v>N/A</v>
          </cell>
          <cell r="Q957" t="str">
            <v>N/A</v>
          </cell>
          <cell r="R957" t="str">
            <v>N/A</v>
          </cell>
          <cell r="S957" t="str">
            <v>N/A</v>
          </cell>
          <cell r="T957" t="str">
            <v>LAURA MARCELA TAMI LEAL</v>
          </cell>
          <cell r="U957" t="str">
            <v>1 1. Ley 80</v>
          </cell>
          <cell r="V957" t="str">
            <v>2 Selección abreviada</v>
          </cell>
          <cell r="W957" t="str">
            <v>4 Adquisión o Suministro de Bienes y Servicios de Carácterísticas Técnicas Uniformes y de Común Utilización (Procedimiento: Siubasta Inversa, Acuerdo Marco de Precios, Bolsa de Productos)</v>
          </cell>
          <cell r="X957" t="str">
            <v>Contratar a través de la Tienda Virtual del Estado Colombiano por medio del Instrumento de Agregación de Demanda No. CCE-139- IAD-2020 productos Microsoft para la Secretaría Distrital de la Mujer. PC 476</v>
          </cell>
          <cell r="Y957">
            <v>45055</v>
          </cell>
          <cell r="Z957">
            <v>45061</v>
          </cell>
          <cell r="AA957">
            <v>45315</v>
          </cell>
          <cell r="AB957" t="str">
            <v>MESES</v>
          </cell>
          <cell r="AC957">
            <v>8.4666666666666668</v>
          </cell>
          <cell r="AD957" t="str">
            <v>DIAS</v>
          </cell>
          <cell r="AE957">
            <v>254</v>
          </cell>
          <cell r="AF957" t="str">
            <v>https://www.colombiacompra.gov.co/tienda-virtual-del-estado-colombiano/ordenes-compra/109103</v>
          </cell>
          <cell r="AG957">
            <v>45055</v>
          </cell>
          <cell r="AH957" t="str">
            <v>1 1. Inversión</v>
          </cell>
          <cell r="AI957" t="str">
            <v>O23011603400000007672</v>
          </cell>
          <cell r="AJ957">
            <v>1099</v>
          </cell>
          <cell r="AK957">
            <v>44952</v>
          </cell>
          <cell r="AL957">
            <v>167108636</v>
          </cell>
          <cell r="AM957">
            <v>1141</v>
          </cell>
          <cell r="AN957">
            <v>45057</v>
          </cell>
          <cell r="AO957">
            <v>146108209</v>
          </cell>
          <cell r="AP957" t="str">
            <v>Interno</v>
          </cell>
          <cell r="AQ957" t="str">
            <v>Sandra Catalina Campos Romero</v>
          </cell>
          <cell r="AR957" t="str">
            <v>Jefa Oficina Asesora de Planeación</v>
          </cell>
          <cell r="AS957" t="str">
            <v>Oficina Asesora de Planeación</v>
          </cell>
          <cell r="AT957"/>
          <cell r="AU957">
            <v>146108209</v>
          </cell>
        </row>
        <row r="958">
          <cell r="A958">
            <v>932</v>
          </cell>
          <cell r="B958">
            <v>109103</v>
          </cell>
          <cell r="C958" t="str">
            <v>Orden de Compra 109103</v>
          </cell>
          <cell r="D958">
            <v>473</v>
          </cell>
          <cell r="E958" t="str">
            <v xml:space="preserve">Tienda virtual </v>
          </cell>
          <cell r="F958" t="str">
            <v>orden de compra</v>
          </cell>
          <cell r="G958" t="str">
            <v>8 8. Compraventa</v>
          </cell>
          <cell r="H958" t="str">
            <v xml:space="preserve">121 121-Compraventa (Bienes Muebles) </v>
          </cell>
          <cell r="I958" t="str">
            <v>CONTROLES EMPRESARIALES S.A.S</v>
          </cell>
          <cell r="J958">
            <v>800058607</v>
          </cell>
          <cell r="K958" t="str">
            <v>N/A</v>
          </cell>
          <cell r="L958" t="str">
            <v>ADRIANA MARQUEZ PARDO</v>
          </cell>
          <cell r="M958">
            <v>51967655</v>
          </cell>
          <cell r="N958" t="str">
            <v>3 3. Único Contratista</v>
          </cell>
          <cell r="O958" t="str">
            <v>N/A</v>
          </cell>
          <cell r="P958" t="str">
            <v>N/A</v>
          </cell>
          <cell r="Q958" t="str">
            <v>N/A</v>
          </cell>
          <cell r="R958" t="str">
            <v>N/A</v>
          </cell>
          <cell r="S958" t="str">
            <v>N/A</v>
          </cell>
          <cell r="T958" t="str">
            <v>LAURA MARCELA TAMI LEAL</v>
          </cell>
          <cell r="U958" t="str">
            <v>1 1. Ley 80</v>
          </cell>
          <cell r="V958" t="str">
            <v>2 Selección abreviada</v>
          </cell>
          <cell r="W958" t="str">
            <v>4 Adquisión o Suministro de Bienes y Servicios de Carácterísticas Técnicas Uniformes y de Común Utilización (Procedimiento: Siubasta Inversa, Acuerdo Marco de Precios, Bolsa de Productos)</v>
          </cell>
          <cell r="X958" t="str">
            <v>Contratar la Adquisición de licencias Microsoft para la Secretaría Distrital de la Mujer. PC 476</v>
          </cell>
          <cell r="Y958">
            <v>45055</v>
          </cell>
          <cell r="Z958">
            <v>45061</v>
          </cell>
          <cell r="AA958">
            <v>45315</v>
          </cell>
          <cell r="AB958" t="str">
            <v>MESES</v>
          </cell>
          <cell r="AC958">
            <v>8.4666666666666668</v>
          </cell>
          <cell r="AD958" t="str">
            <v>DIAS</v>
          </cell>
          <cell r="AE958">
            <v>254</v>
          </cell>
          <cell r="AF958" t="str">
            <v>https://www.colombiacompra.gov.co/tienda-virtual-del-estado-colombiano/ordenes-compra/109103</v>
          </cell>
          <cell r="AG958">
            <v>45055</v>
          </cell>
          <cell r="AH958" t="str">
            <v>1 1. Inversión</v>
          </cell>
          <cell r="AI958" t="str">
            <v>O23011603400000007739</v>
          </cell>
          <cell r="AJ958">
            <v>1105</v>
          </cell>
          <cell r="AK958">
            <v>44952</v>
          </cell>
          <cell r="AL958">
            <v>32812513</v>
          </cell>
          <cell r="AM958">
            <v>1142</v>
          </cell>
          <cell r="AN958">
            <v>45057</v>
          </cell>
          <cell r="AO958">
            <v>30164770</v>
          </cell>
          <cell r="AP958" t="str">
            <v>Interno</v>
          </cell>
          <cell r="AQ958" t="str">
            <v>Sandra Catalina Campos Romero</v>
          </cell>
          <cell r="AR958" t="str">
            <v>Jefa Oficina Asesora de Planeación</v>
          </cell>
          <cell r="AS958" t="str">
            <v>Oficina Asesora de Planeación</v>
          </cell>
          <cell r="AT958"/>
          <cell r="AU958">
            <v>30164770</v>
          </cell>
        </row>
        <row r="959">
          <cell r="A959">
            <v>932</v>
          </cell>
          <cell r="B959">
            <v>109103</v>
          </cell>
          <cell r="C959" t="str">
            <v>Orden de Compra 109103</v>
          </cell>
          <cell r="D959">
            <v>473</v>
          </cell>
          <cell r="E959" t="str">
            <v xml:space="preserve">Tienda virtual </v>
          </cell>
          <cell r="F959" t="str">
            <v>orden de compra</v>
          </cell>
          <cell r="G959" t="str">
            <v>8 8. Compraventa</v>
          </cell>
          <cell r="H959" t="str">
            <v xml:space="preserve">121 121-Compraventa (Bienes Muebles) </v>
          </cell>
          <cell r="I959" t="str">
            <v>CONTROLES EMPRESARIALES S.A.S</v>
          </cell>
          <cell r="J959">
            <v>800058607</v>
          </cell>
          <cell r="K959" t="str">
            <v>N/A</v>
          </cell>
          <cell r="L959" t="str">
            <v>ADRIANA MARQUEZ PARDO</v>
          </cell>
          <cell r="M959">
            <v>51967655</v>
          </cell>
          <cell r="N959" t="str">
            <v>3 3. Único Contratista</v>
          </cell>
          <cell r="O959" t="str">
            <v>N/A</v>
          </cell>
          <cell r="P959" t="str">
            <v>N/A</v>
          </cell>
          <cell r="Q959" t="str">
            <v>N/A</v>
          </cell>
          <cell r="R959" t="str">
            <v>N/A</v>
          </cell>
          <cell r="S959" t="str">
            <v>N/A</v>
          </cell>
          <cell r="T959" t="str">
            <v>LAURA MARCELA TAMI LEAL</v>
          </cell>
          <cell r="U959" t="str">
            <v>1 1. Ley 80</v>
          </cell>
          <cell r="V959" t="str">
            <v>2 Selección abreviada</v>
          </cell>
          <cell r="W959" t="str">
            <v>4 Adquisión o Suministro de Bienes y Servicios de Carácterísticas Técnicas Uniformes y de Común Utilización (Procedimiento: Siubasta Inversa, Acuerdo Marco de Precios, Bolsa de Productos)</v>
          </cell>
          <cell r="X959" t="str">
            <v>Contratar a través de la Tienda Virtual del Estado Colombiano por medio del Instrumento de Agregación de Demanda No. CCE-139-IAD-2020 productos Microsoft para la Secretaría Distrital de la Mujer. PC 476.</v>
          </cell>
          <cell r="Y959">
            <v>45055</v>
          </cell>
          <cell r="Z959">
            <v>45061</v>
          </cell>
          <cell r="AA959">
            <v>45315</v>
          </cell>
          <cell r="AB959" t="str">
            <v>MESES</v>
          </cell>
          <cell r="AC959">
            <v>8.4666666666666668</v>
          </cell>
          <cell r="AD959" t="str">
            <v>DIAS</v>
          </cell>
          <cell r="AE959">
            <v>254</v>
          </cell>
          <cell r="AF959" t="str">
            <v>https://www.colombiacompra.gov.co/tienda-virtual-del-estado-colombiano/ordenes-compra/109103</v>
          </cell>
          <cell r="AG959">
            <v>45055</v>
          </cell>
          <cell r="AH959" t="str">
            <v>1 1. Inversión</v>
          </cell>
          <cell r="AI959" t="str">
            <v>O23011601050000007738</v>
          </cell>
          <cell r="AJ959">
            <v>1108</v>
          </cell>
          <cell r="AK959">
            <v>44952</v>
          </cell>
          <cell r="AL959">
            <v>44054335</v>
          </cell>
          <cell r="AM959">
            <v>1143</v>
          </cell>
          <cell r="AN959">
            <v>45057</v>
          </cell>
          <cell r="AO959">
            <v>39660806</v>
          </cell>
          <cell r="AP959" t="str">
            <v>Interno</v>
          </cell>
          <cell r="AQ959" t="str">
            <v>Sandra Catalina Campos Romero</v>
          </cell>
          <cell r="AR959" t="str">
            <v>Jefa Oficina Asesora de Planeación</v>
          </cell>
          <cell r="AS959" t="str">
            <v>Oficina Asesora de Planeación</v>
          </cell>
          <cell r="AT959"/>
          <cell r="AU959">
            <v>39660806</v>
          </cell>
        </row>
        <row r="960">
          <cell r="A960">
            <v>932</v>
          </cell>
          <cell r="B960">
            <v>109103</v>
          </cell>
          <cell r="C960" t="str">
            <v>Orden de Compra 109103</v>
          </cell>
          <cell r="D960">
            <v>473</v>
          </cell>
          <cell r="E960" t="str">
            <v xml:space="preserve">Tienda virtual </v>
          </cell>
          <cell r="F960" t="str">
            <v>orden de compra</v>
          </cell>
          <cell r="G960" t="str">
            <v>8 8. Compraventa</v>
          </cell>
          <cell r="H960" t="str">
            <v xml:space="preserve">121 121-Compraventa (Bienes Muebles) </v>
          </cell>
          <cell r="I960" t="str">
            <v>CONTROLES EMPRESARIALES S.A.S</v>
          </cell>
          <cell r="J960">
            <v>800058607</v>
          </cell>
          <cell r="K960" t="str">
            <v>N/A</v>
          </cell>
          <cell r="L960" t="str">
            <v>ADRIANA MARQUEZ PARDO</v>
          </cell>
          <cell r="M960">
            <v>51967655</v>
          </cell>
          <cell r="N960" t="str">
            <v>3 3. Único Contratista</v>
          </cell>
          <cell r="O960" t="str">
            <v>N/A</v>
          </cell>
          <cell r="P960" t="str">
            <v>N/A</v>
          </cell>
          <cell r="Q960" t="str">
            <v>N/A</v>
          </cell>
          <cell r="R960" t="str">
            <v>N/A</v>
          </cell>
          <cell r="S960" t="str">
            <v>N/A</v>
          </cell>
          <cell r="T960" t="str">
            <v>LAURA MARCELA TAMI LEAL</v>
          </cell>
          <cell r="U960" t="str">
            <v>1 1. Ley 80</v>
          </cell>
          <cell r="V960" t="str">
            <v>2 Selección abreviada</v>
          </cell>
          <cell r="W960" t="str">
            <v>4 Adquisión o Suministro de Bienes y Servicios de Carácterísticas Técnicas Uniformes y de Común Utilización (Procedimiento: Siubasta Inversa, Acuerdo Marco de Precios, Bolsa de Productos)</v>
          </cell>
          <cell r="X960" t="str">
            <v>Contratar a través de la Tienda Virtual del Estado Colombiano por medio del Instrumento de Agregación de Demanda No. CCE-139-IAD-2020 productos Microsoft para la Secretaría Distrital de la Mujer. PC 476.</v>
          </cell>
          <cell r="Y960">
            <v>45055</v>
          </cell>
          <cell r="Z960">
            <v>45061</v>
          </cell>
          <cell r="AA960">
            <v>45315</v>
          </cell>
          <cell r="AB960" t="str">
            <v>MESES</v>
          </cell>
          <cell r="AC960">
            <v>8.4666666666666668</v>
          </cell>
          <cell r="AD960" t="str">
            <v>DIAS</v>
          </cell>
          <cell r="AE960">
            <v>254</v>
          </cell>
          <cell r="AF960" t="str">
            <v>https://www.colombiacompra.gov.co/tienda-virtual-del-estado-colombiano/ordenes-compra/109103</v>
          </cell>
          <cell r="AG960">
            <v>45055</v>
          </cell>
          <cell r="AH960" t="str">
            <v>1 1. Inversión</v>
          </cell>
          <cell r="AI960" t="str">
            <v>O23011601020000007675</v>
          </cell>
          <cell r="AJ960">
            <v>1109</v>
          </cell>
          <cell r="AK960">
            <v>44952</v>
          </cell>
          <cell r="AL960">
            <v>173644671</v>
          </cell>
          <cell r="AM960">
            <v>1144</v>
          </cell>
          <cell r="AN960">
            <v>45057</v>
          </cell>
          <cell r="AO960">
            <v>152638123</v>
          </cell>
          <cell r="AP960" t="str">
            <v>Interno</v>
          </cell>
          <cell r="AQ960" t="str">
            <v>Sandra Catalina Campos Romero</v>
          </cell>
          <cell r="AR960" t="str">
            <v>Jefa Oficina Asesora de Planeación</v>
          </cell>
          <cell r="AS960" t="str">
            <v>Oficina Asesora de Planeación</v>
          </cell>
          <cell r="AT960"/>
          <cell r="AU960">
            <v>152638123</v>
          </cell>
        </row>
        <row r="961">
          <cell r="A961">
            <v>932</v>
          </cell>
          <cell r="B961">
            <v>109103</v>
          </cell>
          <cell r="C961" t="str">
            <v>Orden de Compra 109103</v>
          </cell>
          <cell r="D961">
            <v>473</v>
          </cell>
          <cell r="E961" t="str">
            <v xml:space="preserve">Tienda virtual </v>
          </cell>
          <cell r="F961" t="str">
            <v>orden de compra</v>
          </cell>
          <cell r="G961" t="str">
            <v>8 8. Compraventa</v>
          </cell>
          <cell r="H961" t="str">
            <v xml:space="preserve">121 121-Compraventa (Bienes Muebles) </v>
          </cell>
          <cell r="I961" t="str">
            <v>CONTROLES EMPRESARIALES S.A.S</v>
          </cell>
          <cell r="J961">
            <v>800058607</v>
          </cell>
          <cell r="K961" t="str">
            <v>N/A</v>
          </cell>
          <cell r="L961" t="str">
            <v>ADRIANA MARQUEZ PARDO</v>
          </cell>
          <cell r="M961">
            <v>51967655</v>
          </cell>
          <cell r="N961" t="str">
            <v>3 3. Único Contratista</v>
          </cell>
          <cell r="O961" t="str">
            <v>N/A</v>
          </cell>
          <cell r="P961" t="str">
            <v>N/A</v>
          </cell>
          <cell r="Q961" t="str">
            <v>N/A</v>
          </cell>
          <cell r="R961" t="str">
            <v>N/A</v>
          </cell>
          <cell r="S961" t="str">
            <v>N/A</v>
          </cell>
          <cell r="T961" t="str">
            <v>LAURA MARCELA TAMI LEAL</v>
          </cell>
          <cell r="U961" t="str">
            <v>1 1. Ley 80</v>
          </cell>
          <cell r="V961" t="str">
            <v>2 Selección abreviada</v>
          </cell>
          <cell r="W961" t="str">
            <v>4 Adquisión o Suministro de Bienes y Servicios de Carácterísticas Técnicas Uniformes y de Común Utilización (Procedimiento: Siubasta Inversa, Acuerdo Marco de Precios, Bolsa de Productos)</v>
          </cell>
          <cell r="X961" t="str">
            <v>Contratar a través de la Tienda Virtual del Estado Colombiano por medio del Instrumento de Agregación de Demanda No. CCE-139-IAD-2020 productos Microsoft para la Secretaría Distrital de la Mujer. pc 476</v>
          </cell>
          <cell r="Y961">
            <v>45055</v>
          </cell>
          <cell r="Z961">
            <v>45061</v>
          </cell>
          <cell r="AA961">
            <v>45315</v>
          </cell>
          <cell r="AB961" t="str">
            <v>MESES</v>
          </cell>
          <cell r="AC961">
            <v>8.4666666666666668</v>
          </cell>
          <cell r="AD961" t="str">
            <v>DIAS</v>
          </cell>
          <cell r="AE961">
            <v>254</v>
          </cell>
          <cell r="AF961" t="str">
            <v>https://www.colombiacompra.gov.co/tienda-virtual-del-estado-colombiano/ordenes-compra/109103</v>
          </cell>
          <cell r="AG961">
            <v>45055</v>
          </cell>
          <cell r="AH961" t="str">
            <v>1 1. Inversión</v>
          </cell>
          <cell r="AI961" t="str">
            <v>O23011601020000007673</v>
          </cell>
          <cell r="AJ961">
            <v>1135</v>
          </cell>
          <cell r="AK961">
            <v>44952</v>
          </cell>
          <cell r="AL961">
            <v>130616836</v>
          </cell>
          <cell r="AM961">
            <v>1145</v>
          </cell>
          <cell r="AN961">
            <v>45057</v>
          </cell>
          <cell r="AO961">
            <v>116230142</v>
          </cell>
          <cell r="AP961" t="str">
            <v>Interno</v>
          </cell>
          <cell r="AQ961" t="str">
            <v>Sandra Catalina Campos Romero</v>
          </cell>
          <cell r="AR961" t="str">
            <v>Jefa Oficina Asesora de Planeación</v>
          </cell>
          <cell r="AS961" t="str">
            <v>Oficina Asesora de Planeación</v>
          </cell>
          <cell r="AT961"/>
          <cell r="AU961">
            <v>116230142</v>
          </cell>
        </row>
        <row r="962">
          <cell r="A962">
            <v>932</v>
          </cell>
          <cell r="B962">
            <v>109103</v>
          </cell>
          <cell r="C962" t="str">
            <v>Orden de Compra 109103</v>
          </cell>
          <cell r="D962">
            <v>473</v>
          </cell>
          <cell r="E962" t="str">
            <v xml:space="preserve">Tienda virtual </v>
          </cell>
          <cell r="F962" t="str">
            <v>orden de compra</v>
          </cell>
          <cell r="G962" t="str">
            <v>8 8. Compraventa</v>
          </cell>
          <cell r="H962" t="str">
            <v xml:space="preserve">121 121-Compraventa (Bienes Muebles) </v>
          </cell>
          <cell r="I962" t="str">
            <v>CONTROLES EMPRESARIALES S.A.S</v>
          </cell>
          <cell r="J962">
            <v>800058607</v>
          </cell>
          <cell r="K962" t="str">
            <v>N/A</v>
          </cell>
          <cell r="L962" t="str">
            <v>ADRIANA MARQUEZ PARDO</v>
          </cell>
          <cell r="M962">
            <v>51967655</v>
          </cell>
          <cell r="N962" t="str">
            <v>3 3. Único Contratista</v>
          </cell>
          <cell r="O962" t="str">
            <v>N/A</v>
          </cell>
          <cell r="P962" t="str">
            <v>N/A</v>
          </cell>
          <cell r="Q962" t="str">
            <v>N/A</v>
          </cell>
          <cell r="R962" t="str">
            <v>N/A</v>
          </cell>
          <cell r="S962" t="str">
            <v>N/A</v>
          </cell>
          <cell r="T962" t="str">
            <v>LAURA MARCELA TAMI LEAL</v>
          </cell>
          <cell r="U962" t="str">
            <v>1 1. Ley 80</v>
          </cell>
          <cell r="V962" t="str">
            <v>2 Selección abreviada</v>
          </cell>
          <cell r="W962" t="str">
            <v>4 Adquisión o Suministro de Bienes y Servicios de Carácterísticas Técnicas Uniformes y de Común Utilización (Procedimiento: Siubasta Inversa, Acuerdo Marco de Precios, Bolsa de Productos)</v>
          </cell>
          <cell r="X962" t="str">
            <v>Contratar a través de la Tienda Virtual del Estado Colombiano por medio del Instrumento de Agregación de Demanda No. CCE139-IAD-2020 productos Microsoft para la Secretaría Distrital de la Mujer. PC 476</v>
          </cell>
          <cell r="Y962">
            <v>45055</v>
          </cell>
          <cell r="Z962">
            <v>45061</v>
          </cell>
          <cell r="AA962">
            <v>45315</v>
          </cell>
          <cell r="AB962" t="str">
            <v>MESES</v>
          </cell>
          <cell r="AC962">
            <v>8.4666666666666668</v>
          </cell>
          <cell r="AD962" t="str">
            <v>DIAS</v>
          </cell>
          <cell r="AE962">
            <v>254</v>
          </cell>
          <cell r="AF962" t="str">
            <v>https://www.colombiacompra.gov.co/tienda-virtual-del-estado-colombiano/ordenes-compra/109103</v>
          </cell>
          <cell r="AG962">
            <v>45055</v>
          </cell>
          <cell r="AH962" t="str">
            <v>1 1. Inversión</v>
          </cell>
          <cell r="AI962" t="str">
            <v>O23011603400000007734</v>
          </cell>
          <cell r="AJ962">
            <v>1082</v>
          </cell>
          <cell r="AK962">
            <v>44952</v>
          </cell>
          <cell r="AL962">
            <v>213626295</v>
          </cell>
          <cell r="AM962">
            <v>1146</v>
          </cell>
          <cell r="AN962">
            <v>45057</v>
          </cell>
          <cell r="AO962">
            <v>185237729</v>
          </cell>
          <cell r="AP962" t="str">
            <v>Interno</v>
          </cell>
          <cell r="AQ962" t="str">
            <v>Sandra Catalina Campos Romero</v>
          </cell>
          <cell r="AR962" t="str">
            <v>Jefa Oficina Asesora de Planeación</v>
          </cell>
          <cell r="AS962" t="str">
            <v>Oficina Asesora de Planeación</v>
          </cell>
          <cell r="AT962"/>
          <cell r="AU962">
            <v>185237729</v>
          </cell>
        </row>
        <row r="963">
          <cell r="A963">
            <v>933</v>
          </cell>
          <cell r="B963">
            <v>933</v>
          </cell>
          <cell r="C963" t="str">
            <v xml:space="preserve">CD-PS-940-2023 </v>
          </cell>
          <cell r="D963">
            <v>73</v>
          </cell>
          <cell r="E963" t="str">
            <v>SECOPII</v>
          </cell>
          <cell r="F963" t="str">
            <v>Contratos</v>
          </cell>
          <cell r="G963" t="str">
            <v>17 17. Contrato de Prestación de Servicios</v>
          </cell>
          <cell r="H963" t="str">
            <v xml:space="preserve">33 33-Servicios Apoyo a la Gestion de la Entidad (servicios administrativos) </v>
          </cell>
          <cell r="I963" t="str">
            <v>MARIA LAURA HERRERA RIVERO</v>
          </cell>
          <cell r="J963">
            <v>398867</v>
          </cell>
          <cell r="K963">
            <v>30935</v>
          </cell>
          <cell r="L963" t="str">
            <v>N/A</v>
          </cell>
          <cell r="M963" t="str">
            <v>N/A</v>
          </cell>
          <cell r="N963" t="str">
            <v>3 3. Único Contratista</v>
          </cell>
          <cell r="O963" t="str">
            <v xml:space="preserve">PARAGUY </v>
          </cell>
          <cell r="P963"/>
          <cell r="Q963" t="str">
            <v>ASUNCIÓN</v>
          </cell>
          <cell r="R963" t="str">
            <v>ABOGADA</v>
          </cell>
          <cell r="S963" t="str">
            <v>TFT O TFTP y 7 - 15 MEL O TP y 2 - 9 ME
Título en Formación Técnica o de Formación Técnica
Profesional o Título profesional en disciplinas académicas
de los núcleos básicos del conocimiento – NBC de:
Administración, Derecho y afines, Educación,
comunicación social periodismo y afines; que cuente con
nivel de competencias en lengua de señas y la experiencia
requerida.
Mínimo siete (7)
meses de
experiencia laboral
o Título
Profesional y
mínimo dos (2)
meses de
experiencia
profesional.
De ser necesario se aplicará
la equivalencia contenida
en el artículo cuarto de la
Resolución No. 0012 de 12
de enero de 2017.</v>
          </cell>
          <cell r="T963" t="str">
            <v>LAURA MARCELA TAMI LEAL</v>
          </cell>
          <cell r="U963" t="str">
            <v>1 1. Ley 80</v>
          </cell>
          <cell r="V963" t="str">
            <v>5 5. Contratación directa</v>
          </cell>
          <cell r="W963" t="str">
            <v>6 6. Otro</v>
          </cell>
          <cell r="X963" t="str">
            <v>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PC73</v>
          </cell>
          <cell r="Y963">
            <v>45056</v>
          </cell>
          <cell r="Z963">
            <v>45057</v>
          </cell>
          <cell r="AA963">
            <v>45291</v>
          </cell>
          <cell r="AB963" t="str">
            <v>MESES</v>
          </cell>
          <cell r="AC963">
            <v>7.8</v>
          </cell>
          <cell r="AD963" t="str">
            <v>DIAS</v>
          </cell>
          <cell r="AE963">
            <v>234</v>
          </cell>
          <cell r="AF963" t="str">
            <v>https://community.secop.gov.co/Public/Tendering/OpportunityDetail/Index?noticeUID=CO1.NTC.4398687&amp;isFromPublicArea=True&amp;isModal=true&amp;asPopupView=true</v>
          </cell>
          <cell r="AG963">
            <v>45056</v>
          </cell>
          <cell r="AH963" t="str">
            <v>1 1. Inversión</v>
          </cell>
          <cell r="AI963" t="str">
            <v>O23011601050000007671</v>
          </cell>
          <cell r="AJ963">
            <v>291</v>
          </cell>
          <cell r="AK963">
            <v>44952</v>
          </cell>
          <cell r="AL963">
            <v>35868500</v>
          </cell>
          <cell r="AM963">
            <v>1132</v>
          </cell>
          <cell r="AN963">
            <v>45057</v>
          </cell>
          <cell r="AO963">
            <v>27192000</v>
          </cell>
          <cell r="AP963" t="str">
            <v>Interno</v>
          </cell>
          <cell r="AQ963" t="str">
            <v>Marcia Yazmin Castro Ramirez</v>
          </cell>
          <cell r="AR963" t="str">
            <v>Directora de la Dirección de Enfoque Diferencial</v>
          </cell>
          <cell r="AS963" t="str">
            <v xml:space="preserve"> Dirección de Enfoque Diferencial</v>
          </cell>
          <cell r="AT963"/>
          <cell r="AU963">
            <v>27192000</v>
          </cell>
        </row>
        <row r="964">
          <cell r="A964">
            <v>934</v>
          </cell>
          <cell r="B964">
            <v>934</v>
          </cell>
          <cell r="C964" t="str">
            <v xml:space="preserve">CD-PS-941-2023 </v>
          </cell>
          <cell r="D964">
            <v>1013</v>
          </cell>
          <cell r="E964" t="str">
            <v>SECOPII</v>
          </cell>
          <cell r="F964" t="str">
            <v>Contratos</v>
          </cell>
          <cell r="G964" t="str">
            <v>17 17. Contrato de Prestación de Servicios</v>
          </cell>
          <cell r="H964" t="str">
            <v xml:space="preserve">31 31-Servicios Profesionales </v>
          </cell>
          <cell r="I964" t="str">
            <v>SANDRA MILENA BUITRAGO LONDOÑO</v>
          </cell>
          <cell r="J964">
            <v>55180213</v>
          </cell>
          <cell r="K964">
            <v>28252</v>
          </cell>
          <cell r="L964" t="str">
            <v>N/A</v>
          </cell>
          <cell r="M964" t="str">
            <v>N/A</v>
          </cell>
          <cell r="N964" t="str">
            <v>3 3. Único Contratista</v>
          </cell>
          <cell r="O964" t="str">
            <v xml:space="preserve">COLOMBIA </v>
          </cell>
          <cell r="P964" t="str">
            <v xml:space="preserve">BOGOTÁ </v>
          </cell>
          <cell r="Q964" t="str">
            <v>BOGOTÁ</v>
          </cell>
          <cell r="R964" t="str">
            <v xml:space="preserve">TRABAJADORA SOCIAL </v>
          </cell>
          <cell r="S964" t="str">
            <v>Título Profesional con tarjeta si aplica en carreras
del NBC de: Educación; Administración;
Sociología, trabajo social y afines; Psicología;
Comunicación social, periodismo y afines;
Filosofía; Antropología y artes liberales; Ciencia
Política y Relaciones Internacionales;
Diez (10) meses de
experiencia laboral</v>
          </cell>
          <cell r="T964" t="str">
            <v>LAURA MARCELA TAMI LEAL</v>
          </cell>
          <cell r="U964" t="str">
            <v>1 1. Ley 80</v>
          </cell>
          <cell r="V964" t="str">
            <v>5 5. Contratación directa</v>
          </cell>
          <cell r="W964" t="str">
            <v>6 6. Otro</v>
          </cell>
          <cell r="X964" t="str">
            <v>Prestar servicios profesionales de gestión y consolidación de datos para el registro y captura de información en el Sistema de Información de Cuidado de acuerdo con los lineamientos de la Dirección de Gestión del Conocimiento. PC 1013</v>
          </cell>
          <cell r="Y964">
            <v>45058</v>
          </cell>
          <cell r="Z964">
            <v>45064</v>
          </cell>
          <cell r="AA964">
            <v>45291</v>
          </cell>
          <cell r="AB964" t="str">
            <v>MESES</v>
          </cell>
          <cell r="AC964">
            <v>7.5666666666666664</v>
          </cell>
          <cell r="AD964" t="str">
            <v>DIAS</v>
          </cell>
          <cell r="AE964">
            <v>227</v>
          </cell>
          <cell r="AF964" t="str">
            <v>https://community.secop.gov.co/Public/Tendering/OpportunityDetail/Index?noticeUID=CO1.NTC.4410520&amp;isFromPublicArea=True&amp;isModal=true&amp;asPopupView=true</v>
          </cell>
          <cell r="AG964">
            <v>45058</v>
          </cell>
          <cell r="AH964" t="str">
            <v>1 1. Inversión</v>
          </cell>
          <cell r="AI964" t="str">
            <v>O23011605530000007668</v>
          </cell>
          <cell r="AJ964">
            <v>1140</v>
          </cell>
          <cell r="AK964">
            <v>44952</v>
          </cell>
          <cell r="AL964">
            <v>36000000</v>
          </cell>
          <cell r="AM964">
            <v>1149</v>
          </cell>
          <cell r="AN964">
            <v>45058</v>
          </cell>
          <cell r="AO964">
            <v>32000000</v>
          </cell>
          <cell r="AP964" t="str">
            <v>Interno</v>
          </cell>
          <cell r="AQ964" t="str">
            <v>Angie Paola Mesa Rojas</v>
          </cell>
          <cell r="AR964" t="str">
            <v xml:space="preserve">Directora Dirección de Gestión del Conocimiento </v>
          </cell>
          <cell r="AS964" t="str">
            <v>Dirección de Gestión del Conocimiento</v>
          </cell>
          <cell r="AT964"/>
          <cell r="AU964">
            <v>32000000</v>
          </cell>
        </row>
        <row r="965">
          <cell r="A965">
            <v>935</v>
          </cell>
          <cell r="B965">
            <v>935</v>
          </cell>
          <cell r="C965" t="str">
            <v xml:space="preserve">CD-PS-942-2023 </v>
          </cell>
          <cell r="D965">
            <v>325</v>
          </cell>
          <cell r="E965" t="str">
            <v>SECOPII</v>
          </cell>
          <cell r="F965" t="str">
            <v>Contratos</v>
          </cell>
          <cell r="G965" t="str">
            <v>17 17. Contrato de Prestación de Servicios</v>
          </cell>
          <cell r="H965" t="str">
            <v xml:space="preserve">31 31-Servicios Profesionales </v>
          </cell>
          <cell r="I965" t="str">
            <v>SARA JULIETA IGUARAN AGUILAR</v>
          </cell>
          <cell r="J965">
            <v>1124068086</v>
          </cell>
          <cell r="K965">
            <v>35623</v>
          </cell>
          <cell r="L965" t="str">
            <v>N/A</v>
          </cell>
          <cell r="M965" t="str">
            <v>N/A</v>
          </cell>
          <cell r="N965" t="str">
            <v>3 3. Único Contratista</v>
          </cell>
          <cell r="O965" t="str">
            <v xml:space="preserve">COLOMBIA </v>
          </cell>
          <cell r="P965" t="str">
            <v>LA GUAJIRA</v>
          </cell>
          <cell r="Q965" t="str">
            <v xml:space="preserve">MAICAO </v>
          </cell>
          <cell r="R965" t="str">
            <v>ABOGADA</v>
          </cell>
          <cell r="S965"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65" t="str">
            <v>LAURA MARCELA TAMI LEAL</v>
          </cell>
          <cell r="U965" t="str">
            <v>1 1. Ley 80</v>
          </cell>
          <cell r="V965" t="str">
            <v>5 5. Contratación directa</v>
          </cell>
          <cell r="W965" t="str">
            <v>6 6. Otro</v>
          </cell>
          <cell r="X965"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325</v>
          </cell>
          <cell r="Y965">
            <v>45058</v>
          </cell>
          <cell r="Z965">
            <v>45061</v>
          </cell>
          <cell r="AA965">
            <v>45291</v>
          </cell>
          <cell r="AB965" t="str">
            <v>MESES</v>
          </cell>
          <cell r="AC965">
            <v>7.666666666666667</v>
          </cell>
          <cell r="AD965" t="str">
            <v>DIAS</v>
          </cell>
          <cell r="AE965">
            <v>230</v>
          </cell>
          <cell r="AF965" t="str">
            <v>https://community.secop.gov.co/Public/Tendering/OpportunityDetail/Index?noticeUID=CO1.NTC.4414448&amp;isFromPublicArea=True&amp;isModal=true&amp;asPopupView=true</v>
          </cell>
          <cell r="AG965">
            <v>45058</v>
          </cell>
          <cell r="AH965" t="str">
            <v>1 1. Inversión</v>
          </cell>
          <cell r="AI965" t="str">
            <v>O23011603400000007734</v>
          </cell>
          <cell r="AJ965">
            <v>1150</v>
          </cell>
          <cell r="AK965">
            <v>44952</v>
          </cell>
          <cell r="AL965">
            <v>40680900</v>
          </cell>
          <cell r="AM965">
            <v>1151</v>
          </cell>
          <cell r="AN965">
            <v>45061</v>
          </cell>
          <cell r="AO965">
            <v>40351500</v>
          </cell>
          <cell r="AP965" t="str">
            <v>Interno</v>
          </cell>
          <cell r="AQ965" t="str">
            <v>Alexandra Quintero Benavides</v>
          </cell>
          <cell r="AR965" t="str">
            <v>Directora de Dirección de la Eliminación de Violencias contra las Mujeres y Acceso a la Justicia</v>
          </cell>
          <cell r="AS965" t="str">
            <v>Dirección de la Eliminación de Violencias contra las Mujeres y Acceso a la Justicia</v>
          </cell>
          <cell r="AT965"/>
          <cell r="AU965">
            <v>40351500</v>
          </cell>
        </row>
        <row r="966">
          <cell r="A966">
            <v>936</v>
          </cell>
          <cell r="B966">
            <v>936</v>
          </cell>
          <cell r="C966" t="str">
            <v xml:space="preserve">CD-PS-943-2023 </v>
          </cell>
          <cell r="D966">
            <v>716</v>
          </cell>
          <cell r="E966" t="str">
            <v>SECOPII</v>
          </cell>
          <cell r="F966" t="str">
            <v>Contratos</v>
          </cell>
          <cell r="G966" t="str">
            <v>17 17. Contrato de Prestación de Servicios</v>
          </cell>
          <cell r="H966" t="str">
            <v xml:space="preserve">31 31-Servicios Profesionales </v>
          </cell>
          <cell r="I966" t="str">
            <v>LUISA FERNANDA GALINDO RODRIGUEZ</v>
          </cell>
          <cell r="J966">
            <v>1024598906</v>
          </cell>
          <cell r="K966">
            <v>36354</v>
          </cell>
          <cell r="L966" t="str">
            <v>N/A</v>
          </cell>
          <cell r="M966" t="str">
            <v>N/A</v>
          </cell>
          <cell r="N966" t="str">
            <v>3 3. Único Contratista</v>
          </cell>
          <cell r="O966" t="str">
            <v xml:space="preserve">COLOMBIA </v>
          </cell>
          <cell r="P966" t="str">
            <v xml:space="preserve">BOGOTÁ </v>
          </cell>
          <cell r="Q966" t="str">
            <v>BOGOTÁ</v>
          </cell>
          <cell r="R966" t="str">
            <v>PSICOLOGA</v>
          </cell>
          <cell r="S966"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966" t="str">
            <v>LAURA MARCELA TAMI LEAL</v>
          </cell>
          <cell r="U966" t="str">
            <v>1 1. Ley 80</v>
          </cell>
          <cell r="V966" t="str">
            <v>5 5. Contratación directa</v>
          </cell>
          <cell r="W966" t="str">
            <v>6 6. Otro</v>
          </cell>
          <cell r="X966" t="str">
            <v>Apoyar a la Dirección de Gestión del Conocimiento en la implementación de los procesos formativos asociados a temas de derechos de las mujeres así como el desarrollo de sus capacidades y habilidades. PC 716</v>
          </cell>
          <cell r="Y966">
            <v>45061</v>
          </cell>
          <cell r="Z966">
            <v>45065</v>
          </cell>
          <cell r="AA966">
            <v>45291</v>
          </cell>
          <cell r="AB966" t="str">
            <v>MESES</v>
          </cell>
          <cell r="AC966">
            <v>7.5333333333333332</v>
          </cell>
          <cell r="AD966" t="str">
            <v>DIAS</v>
          </cell>
          <cell r="AE966">
            <v>226</v>
          </cell>
          <cell r="AF966" t="str">
            <v>https://community.secop.gov.co/Public/Tendering/OpportunityDetail/Index?noticeUID=CO1.NTC.4421664&amp;isFromPublicArea=True&amp;isModal=true&amp;asPopupView=true</v>
          </cell>
          <cell r="AG966">
            <v>45058</v>
          </cell>
          <cell r="AH966" t="str">
            <v>1 1. Inversión</v>
          </cell>
          <cell r="AI966" t="str">
            <v>O23011601020000007673</v>
          </cell>
          <cell r="AJ966">
            <v>435</v>
          </cell>
          <cell r="AK966">
            <v>44952</v>
          </cell>
          <cell r="AL966">
            <v>41457500</v>
          </cell>
          <cell r="AM966">
            <v>1158</v>
          </cell>
          <cell r="AN966">
            <v>45064</v>
          </cell>
          <cell r="AO966">
            <v>27037500</v>
          </cell>
          <cell r="AP966" t="str">
            <v>Interno</v>
          </cell>
          <cell r="AQ966" t="str">
            <v>Angie Paola Mesa Rojas</v>
          </cell>
          <cell r="AR966" t="str">
            <v xml:space="preserve">Directora Dirección de Gestión del Conocimiento </v>
          </cell>
          <cell r="AS966" t="str">
            <v>Dirección de Gestión del Conocimiento</v>
          </cell>
          <cell r="AT966"/>
          <cell r="AU966">
            <v>27037500</v>
          </cell>
        </row>
        <row r="967">
          <cell r="A967">
            <v>937</v>
          </cell>
          <cell r="B967">
            <v>937</v>
          </cell>
          <cell r="C967" t="str">
            <v>SDMUJER-MC-005-2023</v>
          </cell>
          <cell r="D967">
            <v>982</v>
          </cell>
          <cell r="E967" t="str">
            <v>SECOPII</v>
          </cell>
          <cell r="F967" t="str">
            <v>Contratos</v>
          </cell>
          <cell r="G967" t="str">
            <v>8 8. Compraventa</v>
          </cell>
          <cell r="H967" t="str">
            <v xml:space="preserve">121 121-Compraventa (Bienes Muebles) </v>
          </cell>
          <cell r="I967" t="str">
            <v>CONTRATA PAIS SAS</v>
          </cell>
          <cell r="J967">
            <v>901150738</v>
          </cell>
          <cell r="K967" t="str">
            <v>N/A</v>
          </cell>
          <cell r="L967" t="str">
            <v>LUIS FERNANDA FARRIETA MONROY</v>
          </cell>
          <cell r="M967">
            <v>1026260748</v>
          </cell>
          <cell r="N967" t="str">
            <v>3 3. Único Contratista</v>
          </cell>
          <cell r="O967" t="str">
            <v>N/A</v>
          </cell>
          <cell r="P967" t="str">
            <v>N/A</v>
          </cell>
          <cell r="Q967" t="str">
            <v>N/A</v>
          </cell>
          <cell r="R967" t="str">
            <v>N/A</v>
          </cell>
          <cell r="S967" t="str">
            <v>N/A</v>
          </cell>
          <cell r="T967" t="str">
            <v>LAURA MARCELA TAMI LEAL</v>
          </cell>
          <cell r="U967" t="str">
            <v>1 1. Ley 80</v>
          </cell>
          <cell r="V967" t="str">
            <v>4 Mínima cuantía</v>
          </cell>
          <cell r="W967" t="str">
            <v>30 Porcentaje Mínima Cuantía (4)</v>
          </cell>
          <cell r="X967" t="str">
            <v>Adquirir las señalizaciones de seguridad e informativas requeridas para las diferentes sedes de la Secretaria Distrital de la Mujer.</v>
          </cell>
          <cell r="Y967">
            <v>45063</v>
          </cell>
          <cell r="Z967">
            <v>45069</v>
          </cell>
          <cell r="AA967">
            <v>45129</v>
          </cell>
          <cell r="AB967" t="str">
            <v>MESES</v>
          </cell>
          <cell r="AC967">
            <v>2</v>
          </cell>
          <cell r="AD967" t="str">
            <v>DIAS</v>
          </cell>
          <cell r="AE967">
            <v>60</v>
          </cell>
          <cell r="AF967" t="str">
            <v>https://community.secop.gov.co/Public/Tendering/OpportunityDetail/Index?noticeUID=CO1.NTC.4335143&amp;isFromPublicArea=True&amp;isModal=true&amp;asPopupView=true</v>
          </cell>
          <cell r="AG967">
            <v>45040</v>
          </cell>
          <cell r="AH967" t="str">
            <v>2 2. Funcionamiento</v>
          </cell>
          <cell r="AI967" t="str">
            <v>O2120201003023262002</v>
          </cell>
          <cell r="AJ967">
            <v>1080</v>
          </cell>
          <cell r="AK967">
            <v>44952</v>
          </cell>
          <cell r="AL967">
            <v>8856000</v>
          </cell>
          <cell r="AM967">
            <v>1159</v>
          </cell>
          <cell r="AN967">
            <v>45065</v>
          </cell>
          <cell r="AO967">
            <v>6146000</v>
          </cell>
          <cell r="AP967" t="str">
            <v>Interno</v>
          </cell>
          <cell r="AQ967" t="str">
            <v>Claudia Marcela Garcia Santos</v>
          </cell>
          <cell r="AR967" t="str">
            <v>Directora de la Dirección de Talento Humano</v>
          </cell>
          <cell r="AS967" t="str">
            <v>Dirección de Talento Humano</v>
          </cell>
          <cell r="AT967"/>
          <cell r="AU967">
            <v>6146000</v>
          </cell>
        </row>
        <row r="968">
          <cell r="A968">
            <v>938</v>
          </cell>
          <cell r="B968">
            <v>938</v>
          </cell>
          <cell r="C968" t="str">
            <v xml:space="preserve">CD-PS-944-2023 </v>
          </cell>
          <cell r="D968">
            <v>330</v>
          </cell>
          <cell r="E968" t="str">
            <v>SECOPII</v>
          </cell>
          <cell r="F968" t="str">
            <v>Contratos</v>
          </cell>
          <cell r="G968" t="str">
            <v>17 17. Contrato de Prestación de Servicios</v>
          </cell>
          <cell r="H968" t="str">
            <v xml:space="preserve">31 31-Servicios Profesionales </v>
          </cell>
          <cell r="I968" t="str">
            <v>SANDRA MILENA PACHON ROMERO</v>
          </cell>
          <cell r="J968">
            <v>1023881741</v>
          </cell>
          <cell r="K968">
            <v>32539</v>
          </cell>
          <cell r="L968" t="str">
            <v>N/A</v>
          </cell>
          <cell r="M968" t="str">
            <v>N/A</v>
          </cell>
          <cell r="N968" t="str">
            <v>3 3. Único Contratista</v>
          </cell>
          <cell r="O968" t="str">
            <v xml:space="preserve">COLOMBIA </v>
          </cell>
          <cell r="P968" t="str">
            <v xml:space="preserve">BOGOTÁ </v>
          </cell>
          <cell r="Q968" t="str">
            <v>BOGOTÁ</v>
          </cell>
          <cell r="R968" t="str">
            <v>ABOGADA
ESPECIALISTA EN DERECHOS HUMANOS INTERNACIONALES</v>
          </cell>
          <cell r="S968" t="str">
            <v xml:space="preserve">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968" t="str">
            <v>LAURA MARCELA TAMI LEAL</v>
          </cell>
          <cell r="U968" t="str">
            <v>1 1. Ley 80</v>
          </cell>
          <cell r="V968" t="str">
            <v>5 5. Contratación directa</v>
          </cell>
          <cell r="W968" t="str">
            <v>6 6. Otro</v>
          </cell>
          <cell r="X968"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330</v>
          </cell>
          <cell r="Y968">
            <v>45065</v>
          </cell>
          <cell r="Z968">
            <v>45069</v>
          </cell>
          <cell r="AA968">
            <v>45291</v>
          </cell>
          <cell r="AB968" t="str">
            <v>MESES</v>
          </cell>
          <cell r="AC968">
            <v>7.4</v>
          </cell>
          <cell r="AD968" t="str">
            <v>DIAS</v>
          </cell>
          <cell r="AE968">
            <v>222</v>
          </cell>
          <cell r="AF968" t="str">
            <v>https://community.secop.gov.co/Public/Tendering/OpportunityDetail/Index?noticeUID=CO1.NTC.4449336&amp;isFromPublicArea=True&amp;isModal=true&amp;asPopupView=true</v>
          </cell>
          <cell r="AG968">
            <v>45065</v>
          </cell>
          <cell r="AH968" t="str">
            <v>1 1. Inversión</v>
          </cell>
          <cell r="AI968" t="str">
            <v>O23011603400000007734</v>
          </cell>
          <cell r="AJ968">
            <v>1155</v>
          </cell>
          <cell r="AK968">
            <v>44953</v>
          </cell>
          <cell r="AL968">
            <v>40680900</v>
          </cell>
          <cell r="AM968">
            <v>1161</v>
          </cell>
          <cell r="AN968">
            <v>45065</v>
          </cell>
          <cell r="AO968">
            <v>37222200</v>
          </cell>
          <cell r="AP968" t="str">
            <v>Interno</v>
          </cell>
          <cell r="AQ968" t="str">
            <v>Alexandra Quintero Benavides</v>
          </cell>
          <cell r="AR968" t="str">
            <v>Directora de Dirección de la Eliminación de Violencias contra las Mujeres y Acceso a la Justicia</v>
          </cell>
          <cell r="AS968" t="str">
            <v>Dirección de la Eliminación de Violencias contra las Mujeres y Acceso a la Justicia</v>
          </cell>
          <cell r="AT968"/>
          <cell r="AU968">
            <v>37222200</v>
          </cell>
        </row>
        <row r="969">
          <cell r="A969">
            <v>939</v>
          </cell>
          <cell r="B969">
            <v>939</v>
          </cell>
          <cell r="C969" t="str">
            <v>CD-PS-945-2023</v>
          </cell>
          <cell r="D969">
            <v>331</v>
          </cell>
          <cell r="E969" t="str">
            <v>SECOPII</v>
          </cell>
          <cell r="F969" t="str">
            <v>Contratos</v>
          </cell>
          <cell r="G969" t="str">
            <v>17 17. Contrato de Prestación de Servicios</v>
          </cell>
          <cell r="H969" t="str">
            <v xml:space="preserve">31 31-Servicios Profesionales </v>
          </cell>
          <cell r="I969" t="str">
            <v>EILEN DANIELA JAIMES FONTECHA</v>
          </cell>
          <cell r="J969">
            <v>1098772151</v>
          </cell>
          <cell r="K969">
            <v>34901</v>
          </cell>
          <cell r="L969" t="str">
            <v>N/A</v>
          </cell>
          <cell r="M969" t="str">
            <v>N/A</v>
          </cell>
          <cell r="N969" t="str">
            <v>3 3. Único Contratista</v>
          </cell>
          <cell r="O969" t="str">
            <v xml:space="preserve">COLOMBIA </v>
          </cell>
          <cell r="P969" t="str">
            <v>SANTANDER</v>
          </cell>
          <cell r="Q969" t="str">
            <v>MÁLAGA</v>
          </cell>
          <cell r="R969" t="str">
            <v xml:space="preserve">ABOGADA
ESPECIALISTA EN DERECHO CONSTITUCIONAL </v>
          </cell>
          <cell r="S969"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69" t="str">
            <v>LAURA MARCELA TAMI LEAL</v>
          </cell>
          <cell r="U969" t="str">
            <v>1 1. Ley 80</v>
          </cell>
          <cell r="V969" t="str">
            <v>5 5. Contratación directa</v>
          </cell>
          <cell r="W969" t="str">
            <v>6 6. Otro</v>
          </cell>
          <cell r="X969"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331</v>
          </cell>
          <cell r="Y969">
            <v>45065</v>
          </cell>
          <cell r="Z969">
            <v>45070</v>
          </cell>
          <cell r="AA969">
            <v>45291</v>
          </cell>
          <cell r="AB969" t="str">
            <v>MESES</v>
          </cell>
          <cell r="AC969">
            <v>7.3666666666666663</v>
          </cell>
          <cell r="AD969" t="str">
            <v>DIAS</v>
          </cell>
          <cell r="AE969">
            <v>221</v>
          </cell>
          <cell r="AF969" t="str">
            <v>https://community.secop.gov.co/Public/Tendering/OpportunityDetail/Index?noticeUID=CO1.NTC.4449363&amp;isFromPublicArea=True&amp;isModal=true&amp;asPopupView=true</v>
          </cell>
          <cell r="AG969">
            <v>45065</v>
          </cell>
          <cell r="AH969" t="str">
            <v>1 1. Inversión</v>
          </cell>
          <cell r="AI969" t="str">
            <v>O23011603400000007734</v>
          </cell>
          <cell r="AJ969">
            <v>1156</v>
          </cell>
          <cell r="AK969">
            <v>44956</v>
          </cell>
          <cell r="AL969">
            <v>40680900</v>
          </cell>
          <cell r="AM969">
            <v>1160</v>
          </cell>
          <cell r="AN969">
            <v>45065</v>
          </cell>
          <cell r="AO969">
            <v>37222200</v>
          </cell>
          <cell r="AP969" t="str">
            <v>Interno</v>
          </cell>
          <cell r="AQ969" t="str">
            <v>Alexandra Quintero Benavides</v>
          </cell>
          <cell r="AR969" t="str">
            <v>Directora de Dirección de la Eliminación de Violencias contra las Mujeres y Acceso a la Justicia</v>
          </cell>
          <cell r="AS969" t="str">
            <v>Dirección de la Eliminación de Violencias contra las Mujeres y Acceso a la Justicia</v>
          </cell>
          <cell r="AT969"/>
          <cell r="AU969">
            <v>37222200</v>
          </cell>
        </row>
        <row r="970">
          <cell r="A970">
            <v>940</v>
          </cell>
          <cell r="B970">
            <v>940</v>
          </cell>
          <cell r="C970" t="str">
            <v>CD-PS-946-2023</v>
          </cell>
          <cell r="D970">
            <v>994</v>
          </cell>
          <cell r="E970" t="str">
            <v>SECOPII</v>
          </cell>
          <cell r="F970" t="str">
            <v>Contratos</v>
          </cell>
          <cell r="G970" t="str">
            <v>17 17. Contrato de Prestación de Servicios</v>
          </cell>
          <cell r="H970" t="str">
            <v xml:space="preserve">31 31-Servicios Profesionales </v>
          </cell>
          <cell r="I970" t="str">
            <v>LUZ EMILIA GUTIERREZ GIL</v>
          </cell>
          <cell r="J970">
            <v>42986627</v>
          </cell>
          <cell r="K970">
            <v>21806</v>
          </cell>
          <cell r="L970" t="str">
            <v>N/A</v>
          </cell>
          <cell r="M970" t="str">
            <v>N/A</v>
          </cell>
          <cell r="N970" t="str">
            <v>3 3. Único Contratista</v>
          </cell>
          <cell r="O970" t="str">
            <v xml:space="preserve">COLOMBIA </v>
          </cell>
          <cell r="P970" t="str">
            <v>ANTIOQUIA</v>
          </cell>
          <cell r="Q970" t="str">
            <v>MEDELLIN</v>
          </cell>
          <cell r="R970" t="str">
            <v xml:space="preserve">ABOGADA
ESPECIALISTA EN DERECHO CONSTITUCIONAL </v>
          </cell>
          <cell r="S970" t="str">
            <v>TP + E y 11-16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Quince
(15) meses de
experiencia
profesional
En caso de requerirse, se
aplicarán las
equivalencias, contenidas
en el artículo cuarto de la
Resolución 0012 del 12
enero de 2017.</v>
          </cell>
          <cell r="T970" t="str">
            <v>LAURA MARCELA TAMI LEAL</v>
          </cell>
          <cell r="U970" t="str">
            <v>1 1. Ley 80</v>
          </cell>
          <cell r="V970" t="str">
            <v>5 5. Contratación directa</v>
          </cell>
          <cell r="W970" t="str">
            <v>6 6. Otro</v>
          </cell>
          <cell r="X970" t="str">
            <v>Prestar los servicios profesionales para a poyar a la Subsecretaría de Fortalecimiento de Capacidades y Oportunidades en las actividades derivadas del ejercicio de la Presidencia del Comité técnico para la representación jurídica, en el marco del componente de Litigio de Género y Justicia Integral de la Estrategia de Justicia de género. PC 994</v>
          </cell>
          <cell r="Y970">
            <v>45065</v>
          </cell>
          <cell r="Z970">
            <v>45069</v>
          </cell>
          <cell r="AA970">
            <v>45252</v>
          </cell>
          <cell r="AB970" t="str">
            <v>MESES</v>
          </cell>
          <cell r="AC970">
            <v>6.1</v>
          </cell>
          <cell r="AD970" t="str">
            <v>DIAS</v>
          </cell>
          <cell r="AE970">
            <v>183</v>
          </cell>
          <cell r="AF970" t="str">
            <v>https://community.secop.gov.co/Public/Tendering/OpportunityDetail/Index?noticeUID=CO1.NTC.4450147&amp;isFromPublicArea=True&amp;isModal=False</v>
          </cell>
          <cell r="AG970">
            <v>45065</v>
          </cell>
          <cell r="AH970" t="str">
            <v>1 1. Inversión</v>
          </cell>
          <cell r="AI970" t="str">
            <v>O23011603400000007672</v>
          </cell>
          <cell r="AJ970">
            <v>1033</v>
          </cell>
          <cell r="AK970">
            <v>44956</v>
          </cell>
          <cell r="AL970">
            <v>55377000</v>
          </cell>
          <cell r="AM970">
            <v>1162</v>
          </cell>
          <cell r="AN970">
            <v>45069</v>
          </cell>
          <cell r="AO970">
            <v>39234000</v>
          </cell>
          <cell r="AP970" t="str">
            <v>Interno</v>
          </cell>
          <cell r="AQ970" t="str">
            <v>Lisa Cristina Gomez Camargo</v>
          </cell>
          <cell r="AR970" t="str">
            <v>Subsecretaria de Fortalecimiento de Capacidades y Oportunidades</v>
          </cell>
          <cell r="AS970" t="str">
            <v>Subsecretaría de Fortalecimiento de Capacidades y Oportunidades</v>
          </cell>
          <cell r="AT970"/>
          <cell r="AU970">
            <v>39234000</v>
          </cell>
        </row>
        <row r="971">
          <cell r="A971">
            <v>941</v>
          </cell>
          <cell r="B971">
            <v>941</v>
          </cell>
          <cell r="C971" t="str">
            <v>CD-PS-947-2023</v>
          </cell>
          <cell r="D971">
            <v>332</v>
          </cell>
          <cell r="E971" t="str">
            <v>SECOPII</v>
          </cell>
          <cell r="F971" t="str">
            <v>Contratos</v>
          </cell>
          <cell r="G971" t="str">
            <v>17 17. Contrato de Prestación de Servicios</v>
          </cell>
          <cell r="H971" t="str">
            <v xml:space="preserve">31 31-Servicios Profesionales </v>
          </cell>
          <cell r="I971" t="str">
            <v>PAOLA VIVIANA SOTELO SOTELO</v>
          </cell>
          <cell r="J971">
            <v>1030635331</v>
          </cell>
          <cell r="K971">
            <v>34331</v>
          </cell>
          <cell r="L971" t="str">
            <v>N/A</v>
          </cell>
          <cell r="M971" t="str">
            <v>N/A</v>
          </cell>
          <cell r="N971" t="str">
            <v>3 3. Único Contratista</v>
          </cell>
          <cell r="O971" t="str">
            <v xml:space="preserve">COLOMBIA </v>
          </cell>
          <cell r="P971" t="str">
            <v xml:space="preserve">BOGOTÁ </v>
          </cell>
          <cell r="Q971" t="str">
            <v>BOGOTÁ</v>
          </cell>
          <cell r="R971" t="str">
            <v>ABOGADA</v>
          </cell>
          <cell r="S971"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71" t="str">
            <v>LAURA MARCELA TAMI LEAL</v>
          </cell>
          <cell r="U971" t="str">
            <v>1 1. Ley 80</v>
          </cell>
          <cell r="V971" t="str">
            <v>5 5. Contratación directa</v>
          </cell>
          <cell r="W971" t="str">
            <v>6 6. Otro</v>
          </cell>
          <cell r="X971"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332</v>
          </cell>
          <cell r="Y971">
            <v>45070</v>
          </cell>
          <cell r="Z971">
            <v>45072</v>
          </cell>
          <cell r="AA971">
            <v>45291</v>
          </cell>
          <cell r="AB971" t="str">
            <v>MESES</v>
          </cell>
          <cell r="AC971">
            <v>7.3</v>
          </cell>
          <cell r="AD971" t="str">
            <v>DIAS</v>
          </cell>
          <cell r="AE971">
            <v>219</v>
          </cell>
          <cell r="AF971" t="str">
            <v>https://community.secop.gov.co/Public/Tendering/OpportunityDetail/Index?noticeUID=CO1.NTC.4464654&amp;isFromPublicArea=True&amp;isModal=False</v>
          </cell>
          <cell r="AG971">
            <v>45070</v>
          </cell>
          <cell r="AH971" t="str">
            <v>1 1. Inversión</v>
          </cell>
          <cell r="AI971" t="str">
            <v>O23011603400000007734</v>
          </cell>
          <cell r="AJ971">
            <v>1157</v>
          </cell>
          <cell r="AK971">
            <v>44956</v>
          </cell>
          <cell r="AL971">
            <v>55377000</v>
          </cell>
          <cell r="AM971">
            <v>1165</v>
          </cell>
          <cell r="AN971">
            <v>45070</v>
          </cell>
          <cell r="AO971">
            <v>37222200</v>
          </cell>
          <cell r="AP971" t="str">
            <v>Interno</v>
          </cell>
          <cell r="AQ971" t="str">
            <v>Alexandra Quintero Benavides</v>
          </cell>
          <cell r="AR971" t="str">
            <v>Directora de Dirección de la Eliminación de Violencias contra las Mujeres y Acceso a la Justicia</v>
          </cell>
          <cell r="AS971" t="str">
            <v>Dirección de la Eliminación de Violencias contra las Mujeres y Acceso a la Justicia</v>
          </cell>
          <cell r="AT971"/>
          <cell r="AU971">
            <v>37222200</v>
          </cell>
        </row>
        <row r="972">
          <cell r="A972">
            <v>942</v>
          </cell>
          <cell r="B972">
            <v>942</v>
          </cell>
          <cell r="C972" t="str">
            <v>CD-PS-948-2023</v>
          </cell>
          <cell r="D972">
            <v>860</v>
          </cell>
          <cell r="E972" t="str">
            <v>SECOPII</v>
          </cell>
          <cell r="F972" t="str">
            <v>Contratos</v>
          </cell>
          <cell r="G972" t="str">
            <v>17 17. Contrato de Prestación de Servicios</v>
          </cell>
          <cell r="H972" t="str">
            <v xml:space="preserve">31 31-Servicios Profesionales </v>
          </cell>
          <cell r="I972" t="str">
            <v>SANDRA CRISTINA MUÑOZ CASTILLO</v>
          </cell>
          <cell r="J972">
            <v>37123131</v>
          </cell>
          <cell r="K972">
            <v>29461</v>
          </cell>
          <cell r="L972"/>
          <cell r="M972"/>
          <cell r="N972" t="str">
            <v>3 3. Único Contratista</v>
          </cell>
          <cell r="O972" t="str">
            <v xml:space="preserve">COLOMBIA </v>
          </cell>
          <cell r="P972" t="str">
            <v>NARIÑO</v>
          </cell>
          <cell r="Q972" t="str">
            <v>PASTO</v>
          </cell>
          <cell r="R972" t="str">
            <v>INGENIRIA DE SISTEMAS
MAESTRIA EN DOCENCIAS UNIVERSITARIA
ESPECIALISTA EN PROYECTOS INFORMATICOS</v>
          </cell>
          <cell r="S972" t="str">
            <v>Título Profesional con tarjeta si aplica en carreras del
NBC de: Ingeniería de sistemas, telemática y afines;
Ingeniería eléctrica y afines; Ingeniería electrónica,
telecomunicaciones y afines.
Título de posgrado en la modalidad de Especialización
o su equivalencia.
Ocho (8) meses
de experiencia
profesional
De ser necesaria se
aplicará la equivalencia
contenida en el artículo
cuarto de la Resolución
No. 012 de 2017.</v>
          </cell>
          <cell r="T972" t="str">
            <v>LAURA MARCELA TAMI LEAL</v>
          </cell>
          <cell r="U972" t="str">
            <v>1 1. Ley 80</v>
          </cell>
          <cell r="V972" t="str">
            <v>5 5. Contratación directa</v>
          </cell>
          <cell r="W972" t="str">
            <v>6 6. Otro</v>
          </cell>
          <cell r="X972" t="str">
            <v>Prestar servicios profesionales a la Dirección de Gestión del Conocimiento apoyando la programación, mantenimiento, actualización y visualización de los diferentes componentes del sitio web Observatorio de Mujeres y Equidad de Género - OMEG, con énfasis en información derivada de SIDICU. pc 680</v>
          </cell>
          <cell r="Y972">
            <v>45071</v>
          </cell>
          <cell r="Z972">
            <v>45072</v>
          </cell>
          <cell r="AA972">
            <v>45291</v>
          </cell>
          <cell r="AB972" t="str">
            <v>MESES</v>
          </cell>
          <cell r="AC972">
            <v>7.3</v>
          </cell>
          <cell r="AD972" t="str">
            <v>DIAS</v>
          </cell>
          <cell r="AE972">
            <v>219</v>
          </cell>
          <cell r="AF972" t="str">
            <v>https://community.secop.gov.co/Public/Tendering/OpportunityDetail/Index?noticeUID=CO1.NTC.4471767&amp;isFromPublicArea=True&amp;isModal=False</v>
          </cell>
          <cell r="AG972">
            <v>45071</v>
          </cell>
          <cell r="AH972" t="str">
            <v>1 1. Inversión</v>
          </cell>
          <cell r="AI972" t="str">
            <v>O23011605530000007668</v>
          </cell>
          <cell r="AJ972">
            <v>553</v>
          </cell>
          <cell r="AK972">
            <v>44956</v>
          </cell>
          <cell r="AL972">
            <v>55377000</v>
          </cell>
          <cell r="AM972">
            <v>1167</v>
          </cell>
          <cell r="AN972">
            <v>45072</v>
          </cell>
          <cell r="AO972">
            <v>46408000</v>
          </cell>
          <cell r="AP972" t="str">
            <v>Interno</v>
          </cell>
          <cell r="AQ972" t="str">
            <v>Angie Paola Mesa Rojas</v>
          </cell>
          <cell r="AR972" t="str">
            <v xml:space="preserve">Directora Dirección de Gestión del Conocimiento </v>
          </cell>
          <cell r="AS972" t="str">
            <v>Dirección de Gestión del Conocimiento</v>
          </cell>
          <cell r="AT972"/>
          <cell r="AU972">
            <v>46408000</v>
          </cell>
        </row>
        <row r="973">
          <cell r="A973">
            <v>943</v>
          </cell>
          <cell r="B973">
            <v>943</v>
          </cell>
          <cell r="C973" t="str">
            <v>CD-CI-949-2023</v>
          </cell>
          <cell r="D973">
            <v>208</v>
          </cell>
          <cell r="E973" t="str">
            <v>SECOPII</v>
          </cell>
          <cell r="F973" t="str">
            <v>Contratos</v>
          </cell>
          <cell r="G973" t="str">
            <v>11 10. Típicos</v>
          </cell>
          <cell r="H973" t="str">
            <v>911 911-Contrato Interadministrativo</v>
          </cell>
          <cell r="I973" t="str">
            <v>EMPRESA DE TELECOMUNICACIONES DE BOGOTÁ S.A. E.S.P. - ETB S.A. ESP</v>
          </cell>
          <cell r="J973">
            <v>899999115</v>
          </cell>
          <cell r="K973" t="str">
            <v>N/A</v>
          </cell>
          <cell r="L973" t="str">
            <v>SERGIO LEONARDO GOMEZ HERRERA</v>
          </cell>
          <cell r="M973">
            <v>79650097</v>
          </cell>
          <cell r="N973" t="str">
            <v>3 3. Único Contratista</v>
          </cell>
          <cell r="O973" t="str">
            <v>N/A</v>
          </cell>
          <cell r="P973" t="str">
            <v>N/A</v>
          </cell>
          <cell r="Q973" t="str">
            <v>N/A</v>
          </cell>
          <cell r="R973" t="str">
            <v>N/A</v>
          </cell>
          <cell r="S973" t="str">
            <v>N/A</v>
          </cell>
          <cell r="T973" t="str">
            <v>LAURA MARCELA TAMI LEAL</v>
          </cell>
          <cell r="U973" t="str">
            <v>1 1. Ley 80</v>
          </cell>
          <cell r="V973" t="str">
            <v>5 5. Contratación directa</v>
          </cell>
          <cell r="W973" t="str">
            <v>6 6. Otro</v>
          </cell>
          <cell r="X973" t="str">
            <v>Prestar el servicio de operación integral de la Línea Púrpura Distrital - Mujeres que Escuchan Mujeres - las 24 horas del día, los 7 días de la semana y garantizar la operación y consolidación de la integración con el NUSE 123, de acuerdo con los lineamientos suministrados por la Secretaría Distrital de la Mujer. PC 208</v>
          </cell>
          <cell r="Y973">
            <v>45075</v>
          </cell>
          <cell r="Z973">
            <v>45078</v>
          </cell>
          <cell r="AA973">
            <v>45322</v>
          </cell>
          <cell r="AB973" t="str">
            <v>MESES</v>
          </cell>
          <cell r="AC973">
            <v>8.1333333333333329</v>
          </cell>
          <cell r="AD973" t="str">
            <v>DIAS</v>
          </cell>
          <cell r="AE973">
            <v>244</v>
          </cell>
          <cell r="AF973" t="str">
            <v>https://community.secop.gov.co/Public/Tendering/OpportunityDetail/Index?noticeUID=CO1.NTC.4481818&amp;isFromPublicArea=True&amp;isModal=False</v>
          </cell>
          <cell r="AG973">
            <v>45072</v>
          </cell>
          <cell r="AH973" t="str">
            <v>1 1. Inversión</v>
          </cell>
          <cell r="AI973" t="str">
            <v>O23011603400000007734</v>
          </cell>
          <cell r="AJ973" t="str">
            <v>1207</v>
          </cell>
          <cell r="AK973">
            <v>44956</v>
          </cell>
          <cell r="AL973">
            <v>7060036666</v>
          </cell>
          <cell r="AM973">
            <v>1171</v>
          </cell>
          <cell r="AN973">
            <v>45076</v>
          </cell>
          <cell r="AO973">
            <v>7060036666</v>
          </cell>
          <cell r="AP973" t="str">
            <v>Interno</v>
          </cell>
          <cell r="AQ973" t="str">
            <v>Alexandra Quintero Benavides</v>
          </cell>
          <cell r="AR973" t="str">
            <v>Directora de Dirección de la Eliminación de Violencias contra las Mujeres y Acceso a la Justicia</v>
          </cell>
          <cell r="AS973" t="str">
            <v>Dirección de la Eliminación de Violencias contra las Mujeres y Acceso a la Justicia</v>
          </cell>
          <cell r="AT973"/>
          <cell r="AU973">
            <v>7060036666</v>
          </cell>
        </row>
        <row r="974">
          <cell r="A974">
            <v>944</v>
          </cell>
          <cell r="B974">
            <v>1023</v>
          </cell>
          <cell r="C974" t="str">
            <v xml:space="preserve">ANULADO </v>
          </cell>
          <cell r="D974"/>
          <cell r="E974"/>
          <cell r="F974"/>
          <cell r="G974"/>
          <cell r="H974"/>
          <cell r="I974"/>
          <cell r="J974"/>
          <cell r="K974"/>
          <cell r="L974"/>
          <cell r="M974"/>
          <cell r="N974"/>
          <cell r="O974"/>
          <cell r="P974"/>
          <cell r="Q974"/>
          <cell r="R974"/>
          <cell r="S974"/>
          <cell r="T974"/>
          <cell r="U974"/>
          <cell r="V974"/>
          <cell r="W974"/>
          <cell r="X974"/>
          <cell r="Y974"/>
          <cell r="Z974"/>
          <cell r="AA974"/>
          <cell r="AB974"/>
          <cell r="AC974"/>
          <cell r="AD974"/>
          <cell r="AE974"/>
          <cell r="AF974"/>
          <cell r="AG974"/>
          <cell r="AH974"/>
          <cell r="AI974"/>
          <cell r="AJ974"/>
          <cell r="AK974"/>
          <cell r="AL974"/>
          <cell r="AM974"/>
          <cell r="AN974"/>
          <cell r="AO974"/>
          <cell r="AP974"/>
          <cell r="AQ974"/>
          <cell r="AR974"/>
          <cell r="AS974"/>
          <cell r="AT974"/>
          <cell r="AU974"/>
        </row>
        <row r="975">
          <cell r="A975">
            <v>945</v>
          </cell>
          <cell r="B975">
            <v>945</v>
          </cell>
          <cell r="C975" t="str">
            <v xml:space="preserve">CD-PS-952-2023 </v>
          </cell>
          <cell r="D975">
            <v>537</v>
          </cell>
          <cell r="E975" t="str">
            <v>SECOPII</v>
          </cell>
          <cell r="F975" t="str">
            <v>Contratos</v>
          </cell>
          <cell r="G975" t="str">
            <v>17 17. Contrato de Prestación de Servicios</v>
          </cell>
          <cell r="H975" t="str">
            <v xml:space="preserve">31 31-Servicios Profesionales </v>
          </cell>
          <cell r="I975" t="str">
            <v>KATHERINE DIANA MARÍA PADILLA MOSQUERA</v>
          </cell>
          <cell r="J975">
            <v>52849176</v>
          </cell>
          <cell r="K975">
            <v>29273</v>
          </cell>
          <cell r="L975" t="str">
            <v>N/A</v>
          </cell>
          <cell r="M975" t="str">
            <v>N/A</v>
          </cell>
          <cell r="N975" t="str">
            <v>3 3. Único Contratista</v>
          </cell>
          <cell r="O975" t="str">
            <v xml:space="preserve">COLOMBIA </v>
          </cell>
          <cell r="P975" t="str">
            <v xml:space="preserve">BOGOTÁ </v>
          </cell>
          <cell r="Q975" t="str">
            <v>BOGOTÁ</v>
          </cell>
          <cell r="R975" t="str">
            <v>INGENIERIA AMBIENTAL Y SANITARIA
LICENCIATURA EN MUSICA
ESPECIALISTA EN GERENCIA Y GESTIÓN CULTURAL
MAESTRÍA EN RESPONSABILIDAD SOCIAL Y SOTENIBILIDAD</v>
          </cell>
          <cell r="S975" t="str">
            <v>Perfil Académico: TP + E 17-22 ME
Título profesional en disciplinas académicas de los núcleos básicos de conocimiento NBC de: Educación; Publicidad y afines; Ciencia Política y Relaciones Internacionales; Comunicación Social, Periodismo y afines; Administración; Ingeniería ambiental, sanitaria y afines.
Título de posgrado en la modalidad de especialización en cualquiera de los NBC relacionados antes.
Veintidós (22) meses de experiencia profesional de los cuales deberá acreditar diez (10) mes es de experiencia especifica en coordinación de proyectos, gestión y marketing empresarial, diseño e
implementación de eventos académicos y de posicionamiento de marca.
Las equivalencias a las que haya lugar de acuerdo con lo establecido en la Resolución No. 012 de 2017</v>
          </cell>
          <cell r="T975" t="str">
            <v>LAURA MARCELA TAMI LEAL</v>
          </cell>
          <cell r="U975" t="str">
            <v>1 1. Ley 80</v>
          </cell>
          <cell r="V975" t="str">
            <v>5 5. Contratación directa</v>
          </cell>
          <cell r="W975" t="str">
            <v>6 6. Otro</v>
          </cell>
          <cell r="X975" t="str">
            <v>Prestar servicios profesionales para apoyar la conformación y gestión de la Red de Alianzas del Cuidado en el marco de la estrategia de cambio cultural del Sistema Distrital de Cuidado.</v>
          </cell>
          <cell r="Y975">
            <v>45076</v>
          </cell>
          <cell r="Z975">
            <v>45078</v>
          </cell>
          <cell r="AA975">
            <v>45291</v>
          </cell>
          <cell r="AB975" t="str">
            <v>MESES</v>
          </cell>
          <cell r="AC975">
            <v>7.1</v>
          </cell>
          <cell r="AD975" t="str">
            <v>DIAS</v>
          </cell>
          <cell r="AE975">
            <v>213</v>
          </cell>
          <cell r="AF975" t="str">
            <v>https://community.secop.gov.co/Public/Tendering/OpportunityDetail/Index?noticeUID=CO1.NTC.4495838&amp;isFromPublicArea=True&amp;isModal=False</v>
          </cell>
          <cell r="AG975">
            <v>45076</v>
          </cell>
          <cell r="AH975" t="str">
            <v>1 1. Inversión</v>
          </cell>
          <cell r="AI975" t="str">
            <v>O23011601060000007718</v>
          </cell>
          <cell r="AJ975">
            <v>494</v>
          </cell>
          <cell r="AK975">
            <v>44956</v>
          </cell>
          <cell r="AL975">
            <v>52500000</v>
          </cell>
          <cell r="AM975">
            <v>1173</v>
          </cell>
          <cell r="AN975">
            <v>45077</v>
          </cell>
          <cell r="AO975">
            <v>52500000</v>
          </cell>
          <cell r="AP975" t="str">
            <v>Interno</v>
          </cell>
          <cell r="AQ975" t="str">
            <v xml:space="preserve">YENNI MAGOLA ROSERO SOSA
</v>
          </cell>
          <cell r="AR975" t="str">
            <v>Profesional Especializado, Código 222, Grado 20</v>
          </cell>
          <cell r="AS975" t="str">
            <v>Dirección del Sistema de Cuidado</v>
          </cell>
          <cell r="AT975"/>
          <cell r="AU975">
            <v>52500000</v>
          </cell>
        </row>
        <row r="976">
          <cell r="A976">
            <v>946</v>
          </cell>
          <cell r="B976">
            <v>946</v>
          </cell>
          <cell r="C976" t="str">
            <v>CD-PS-953-2023</v>
          </cell>
          <cell r="D976">
            <v>996</v>
          </cell>
          <cell r="E976" t="str">
            <v>SECOPII</v>
          </cell>
          <cell r="F976" t="str">
            <v>Contratos</v>
          </cell>
          <cell r="G976" t="str">
            <v>17 17. Contrato de Prestación de Servicios</v>
          </cell>
          <cell r="H976" t="str">
            <v xml:space="preserve">31 31-Servicios Profesionales </v>
          </cell>
          <cell r="I976" t="str">
            <v>OLGA YOLANDA BORRERO FIGUEROA</v>
          </cell>
          <cell r="J976">
            <v>1018464347</v>
          </cell>
          <cell r="K976">
            <v>34359</v>
          </cell>
          <cell r="L976" t="str">
            <v>N/A</v>
          </cell>
          <cell r="M976" t="str">
            <v>N/A</v>
          </cell>
          <cell r="N976" t="str">
            <v>3 3. Único Contratista</v>
          </cell>
          <cell r="O976" t="str">
            <v xml:space="preserve">COLOMBIA </v>
          </cell>
          <cell r="P976" t="str">
            <v>HUILA</v>
          </cell>
          <cell r="Q976" t="str">
            <v>PITALITO</v>
          </cell>
          <cell r="R976" t="str">
            <v>ABOGADA
ESPECIALISTA EN DERECHO CONSTITUCIONAL Y ADMINISTRATIVO</v>
          </cell>
          <cell r="S976"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76" t="str">
            <v>LAURA MARCELA TAMI LEAL</v>
          </cell>
          <cell r="U976" t="str">
            <v>1 1. Ley 80</v>
          </cell>
          <cell r="V976" t="str">
            <v>5 5. Contratación directa</v>
          </cell>
          <cell r="W976" t="str">
            <v>6 6. Otro</v>
          </cell>
          <cell r="X976"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v>
          </cell>
          <cell r="Y976">
            <v>45077</v>
          </cell>
          <cell r="Z976">
            <v>45083</v>
          </cell>
          <cell r="AA976">
            <v>45291</v>
          </cell>
          <cell r="AB976" t="str">
            <v>MESES</v>
          </cell>
          <cell r="AC976">
            <v>6.9333333333333336</v>
          </cell>
          <cell r="AD976" t="str">
            <v>DIAS</v>
          </cell>
          <cell r="AE976">
            <v>208</v>
          </cell>
          <cell r="AF976" t="str">
            <v>https://community.secop.gov.co/Public/Tendering/OpportunityDetail/Index?noticeUID=CO1.NTC.4498950&amp;isFromPublicArea=True&amp;isModal=False</v>
          </cell>
          <cell r="AG976">
            <v>45077</v>
          </cell>
          <cell r="AH976" t="str">
            <v>1 1. Inversión</v>
          </cell>
          <cell r="AI976" t="str">
            <v>O23011603400000007734</v>
          </cell>
          <cell r="AJ976">
            <v>1182</v>
          </cell>
          <cell r="AK976">
            <v>44957</v>
          </cell>
          <cell r="AL976">
            <v>37222200</v>
          </cell>
          <cell r="AM976">
            <v>1176</v>
          </cell>
          <cell r="AN976">
            <v>45077</v>
          </cell>
          <cell r="AO976">
            <v>37222200</v>
          </cell>
          <cell r="AP976" t="str">
            <v>Interno</v>
          </cell>
          <cell r="AQ976" t="str">
            <v>Alexandra Quintero Benavides</v>
          </cell>
          <cell r="AR976" t="str">
            <v>Directora de Dirección de la Eliminación de Violencias contra las Mujeres y Acceso a la Justicia</v>
          </cell>
          <cell r="AS976" t="str">
            <v>Dirección de la Eliminación de Violencias contra las Mujeres y Acceso a la Justicia</v>
          </cell>
          <cell r="AT976"/>
          <cell r="AU976">
            <v>37222200</v>
          </cell>
        </row>
        <row r="977">
          <cell r="A977">
            <v>947</v>
          </cell>
          <cell r="B977">
            <v>947</v>
          </cell>
          <cell r="C977" t="str">
            <v xml:space="preserve">ANULADO </v>
          </cell>
          <cell r="D977"/>
          <cell r="E977"/>
          <cell r="F977"/>
          <cell r="G977"/>
          <cell r="H977"/>
          <cell r="I977"/>
          <cell r="J977"/>
          <cell r="K977"/>
          <cell r="L977"/>
          <cell r="M977"/>
          <cell r="N977"/>
          <cell r="O977"/>
          <cell r="P977"/>
          <cell r="Q977"/>
          <cell r="R977"/>
          <cell r="S977"/>
          <cell r="T977"/>
          <cell r="U977"/>
          <cell r="V977"/>
          <cell r="W977"/>
          <cell r="X977"/>
          <cell r="Y977"/>
          <cell r="Z977"/>
          <cell r="AA977"/>
          <cell r="AB977"/>
          <cell r="AC977"/>
          <cell r="AD977"/>
          <cell r="AE977"/>
          <cell r="AF977"/>
          <cell r="AG977"/>
          <cell r="AH977"/>
          <cell r="AI977"/>
          <cell r="AJ977"/>
          <cell r="AK977"/>
          <cell r="AL977"/>
          <cell r="AM977"/>
          <cell r="AN977"/>
          <cell r="AO977"/>
          <cell r="AP977"/>
          <cell r="AQ977"/>
          <cell r="AR977"/>
          <cell r="AS977"/>
          <cell r="AT977"/>
          <cell r="AU977"/>
        </row>
        <row r="978">
          <cell r="A978">
            <v>948</v>
          </cell>
          <cell r="B978">
            <v>948</v>
          </cell>
          <cell r="C978" t="str">
            <v>CD-PS-955-2023</v>
          </cell>
          <cell r="D978">
            <v>730</v>
          </cell>
          <cell r="E978" t="str">
            <v>SECOPII</v>
          </cell>
          <cell r="F978" t="str">
            <v>Contratos</v>
          </cell>
          <cell r="G978" t="str">
            <v>17 17. Contrato de Prestación de Servicios</v>
          </cell>
          <cell r="H978" t="str">
            <v xml:space="preserve">31 31-Servicios Profesionales </v>
          </cell>
          <cell r="I978" t="str">
            <v>FRANCELINA VIASUS YOPASA</v>
          </cell>
          <cell r="J978">
            <v>52339678</v>
          </cell>
          <cell r="K978">
            <v>27253</v>
          </cell>
          <cell r="L978" t="str">
            <v>N/A</v>
          </cell>
          <cell r="M978" t="str">
            <v>N/A</v>
          </cell>
          <cell r="N978" t="str">
            <v>3 3. Único Contratista</v>
          </cell>
          <cell r="O978" t="str">
            <v xml:space="preserve">COLOMBIA </v>
          </cell>
          <cell r="P978" t="str">
            <v xml:space="preserve">BOGOTÁ </v>
          </cell>
          <cell r="Q978" t="str">
            <v>BOGOTÁ</v>
          </cell>
          <cell r="R978" t="str">
            <v>TECNICO PROFESIONAL EN ATENCIÓN A LA PRIMERA INFANCIA</v>
          </cell>
          <cell r="S978" t="str">
            <v>Título de formación tecnológica o de formación técnica profesional en carreras del NBC de: Administración; Educación; Ciencias Políticas, Relaciones Internacionales; Sociología, Trabajo Social y afines; Economía; y Psicología.
6 MEL
De ser necesario se aplicará la equivalencia contenida en el artículo cuarto de la Resolución No. 0012 de 12 de enero de 2017</v>
          </cell>
          <cell r="T978" t="str">
            <v>LAURA MARCELA TAMI LEAL</v>
          </cell>
          <cell r="U978" t="str">
            <v>1 1. Ley 80</v>
          </cell>
          <cell r="V978" t="str">
            <v>5 5. Contratación directa</v>
          </cell>
          <cell r="W978" t="str">
            <v>6 6. Otro</v>
          </cell>
          <cell r="X978" t="str">
            <v>Apoyar técnicamente los procesos de formación y acompañamiento con enfoque diferencial en el marco de la Estrategia Emprendimiento y Empleabilidad para el desarrollo de capacidades socioemocionales y técnicas de las mujeres cuidadoras</v>
          </cell>
          <cell r="Y978">
            <v>45077</v>
          </cell>
          <cell r="Z978">
            <v>45079</v>
          </cell>
          <cell r="AA978">
            <v>45291</v>
          </cell>
          <cell r="AB978" t="str">
            <v>MESES</v>
          </cell>
          <cell r="AC978">
            <v>7.0666666666666664</v>
          </cell>
          <cell r="AD978" t="str">
            <v>DIAS</v>
          </cell>
          <cell r="AE978">
            <v>212</v>
          </cell>
          <cell r="AF978" t="str">
            <v>https://community.secop.gov.co/Public/Tendering/OpportunityDetail/Index?noticeUID=CO1.NTC.4500013&amp;isFromPublicArea=True&amp;isModal=False</v>
          </cell>
          <cell r="AG978">
            <v>45077</v>
          </cell>
          <cell r="AH978" t="str">
            <v>1 1. Inversión</v>
          </cell>
          <cell r="AI978" t="str">
            <v>O23011601020000007673</v>
          </cell>
          <cell r="AJ978">
            <v>666</v>
          </cell>
          <cell r="AK978">
            <v>44957</v>
          </cell>
          <cell r="AL978">
            <v>22145000</v>
          </cell>
          <cell r="AM978">
            <v>1179</v>
          </cell>
          <cell r="AN978">
            <v>45078</v>
          </cell>
          <cell r="AO978">
            <v>22145000</v>
          </cell>
          <cell r="AP978" t="str">
            <v>Interno</v>
          </cell>
          <cell r="AQ978" t="str">
            <v>Diana Maria Parra Romero</v>
          </cell>
          <cell r="AR978" t="str">
            <v>Subsecretaria del Cuidado y Políticas de Igualdad</v>
          </cell>
          <cell r="AS978" t="str">
            <v>Subsecretaría del Cuidado y Políticas de Igualdad</v>
          </cell>
          <cell r="AT978"/>
          <cell r="AU978">
            <v>22145000</v>
          </cell>
        </row>
        <row r="979">
          <cell r="A979">
            <v>949</v>
          </cell>
          <cell r="B979">
            <v>949</v>
          </cell>
          <cell r="C979" t="str">
            <v>CD-PS-956-2023</v>
          </cell>
          <cell r="D979">
            <v>1026</v>
          </cell>
          <cell r="E979" t="str">
            <v>SECOPII</v>
          </cell>
          <cell r="F979" t="str">
            <v>Contratos</v>
          </cell>
          <cell r="G979" t="str">
            <v>17 17. Contrato de Prestación de Servicios</v>
          </cell>
          <cell r="H979" t="str">
            <v xml:space="preserve">31 31-Servicios Profesionales </v>
          </cell>
          <cell r="I979" t="str">
            <v>DIANA JAIDY PIÑEROS ESPEJO</v>
          </cell>
          <cell r="J979">
            <v>52067350</v>
          </cell>
          <cell r="K979">
            <v>26778</v>
          </cell>
          <cell r="L979" t="str">
            <v>N/A</v>
          </cell>
          <cell r="M979" t="str">
            <v>N/A</v>
          </cell>
          <cell r="N979" t="str">
            <v>3 3. Único Contratista</v>
          </cell>
          <cell r="O979" t="str">
            <v xml:space="preserve">COLOMBIA </v>
          </cell>
          <cell r="P979" t="str">
            <v xml:space="preserve">BOGOTÁ </v>
          </cell>
          <cell r="Q979" t="str">
            <v>BOGOTÁ</v>
          </cell>
          <cell r="R979" t="str">
            <v>INGENIERA DE SISTEMAS
ESPECIALISTA EN GERENCIA DE PROYECTOS</v>
          </cell>
          <cell r="S979" t="str">
            <v xml:space="preserve">Título de formación profesional en las disciplinas académicas del núcleo básico del conocimiento de ingeniería de sistemas y afines. Título de posgrado en la modalidad de especialización o su equivalencia.
Mínimo 11 Meses de Experiencia Profesional
De ser necesario se aplicará la equivalencia contenida en el Artículo 4 de la Resolución 012 de 2017.
</v>
          </cell>
          <cell r="T979" t="str">
            <v>LAURA MARCELA TAMI LEAL</v>
          </cell>
          <cell r="U979" t="str">
            <v>1 1. Ley 80</v>
          </cell>
          <cell r="V979" t="str">
            <v>5 5. Contratación directa</v>
          </cell>
          <cell r="W979" t="str">
            <v>6 6. Otro</v>
          </cell>
          <cell r="X979" t="str">
            <v>Prestar servicios profesionales para el aseguramiento del Sistema de Control Interno, a través del desarrollo de actividades de auditoría relacionadas con la Gestión Tecnológica de la Secretaría Distrital de la Mujer, de acuerdo con el Plan Anual de Auditoría 2023 y de los roles de la Oficina de Control Interno.</v>
          </cell>
          <cell r="Y979">
            <v>45077</v>
          </cell>
          <cell r="Z979">
            <v>45078</v>
          </cell>
          <cell r="AA979">
            <v>45199</v>
          </cell>
          <cell r="AB979" t="str">
            <v>MESES</v>
          </cell>
          <cell r="AC979">
            <v>4.0333333333333332</v>
          </cell>
          <cell r="AD979" t="str">
            <v>DIAS</v>
          </cell>
          <cell r="AE979">
            <v>121</v>
          </cell>
          <cell r="AF979" t="str">
            <v>https://community.secop.gov.co/Public/Tendering/OpportunityDetail/Index?noticeUID=CO1.NTC.4500260&amp;isFromPublicArea=True&amp;isModal=False</v>
          </cell>
          <cell r="AG979">
            <v>45077</v>
          </cell>
          <cell r="AH979" t="str">
            <v>1 1. Inversión</v>
          </cell>
          <cell r="AI979" t="str">
            <v>O23011605560000007662</v>
          </cell>
          <cell r="AJ979">
            <v>1208</v>
          </cell>
          <cell r="AK979">
            <v>44957</v>
          </cell>
          <cell r="AL979">
            <v>26780000</v>
          </cell>
          <cell r="AM979">
            <v>1178</v>
          </cell>
          <cell r="AN979">
            <v>45078</v>
          </cell>
          <cell r="AO979">
            <v>26780000</v>
          </cell>
          <cell r="AP979" t="str">
            <v>Interno</v>
          </cell>
          <cell r="AQ979" t="str">
            <v>Angela Johanna Marquez Mora</v>
          </cell>
          <cell r="AR979" t="str">
            <v>Jefa Oficina de Control Interno</v>
          </cell>
          <cell r="AS979" t="str">
            <v>Oficina de Control Interno</v>
          </cell>
          <cell r="AT979"/>
          <cell r="AU979">
            <v>26780000</v>
          </cell>
        </row>
        <row r="980">
          <cell r="A980">
            <v>950</v>
          </cell>
          <cell r="B980">
            <v>950</v>
          </cell>
          <cell r="C980" t="str">
            <v>CD-PS-957-2023</v>
          </cell>
          <cell r="D980">
            <v>333</v>
          </cell>
          <cell r="E980" t="str">
            <v>SECOPII</v>
          </cell>
          <cell r="F980" t="str">
            <v>Contratos</v>
          </cell>
          <cell r="G980" t="str">
            <v>17 17. Contrato de Prestación de Servicios</v>
          </cell>
          <cell r="H980" t="str">
            <v xml:space="preserve">31 31-Servicios Profesionales </v>
          </cell>
          <cell r="I980" t="str">
            <v>MARIA LUCERO RUIZ RIVERA</v>
          </cell>
          <cell r="J980">
            <v>52411139</v>
          </cell>
          <cell r="K980">
            <v>27688</v>
          </cell>
          <cell r="L980" t="str">
            <v>N/A</v>
          </cell>
          <cell r="M980" t="str">
            <v>N/A</v>
          </cell>
          <cell r="N980" t="str">
            <v>3 3. Único Contratista</v>
          </cell>
          <cell r="O980" t="str">
            <v xml:space="preserve">COLOMBIA </v>
          </cell>
          <cell r="P980" t="str">
            <v>BOYACÁ</v>
          </cell>
          <cell r="Q980" t="str">
            <v>GARAGOA</v>
          </cell>
          <cell r="R980" t="str">
            <v>ABOGADA
ESPECIALISTA EN DERECHO LABORAL Y SISTEMA DE SEGURIDAD SOCIAL</v>
          </cell>
          <cell r="S980"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80" t="str">
            <v>LAURA MARCELA TAMI LEAL</v>
          </cell>
          <cell r="U980" t="str">
            <v>1 1. Ley 80</v>
          </cell>
          <cell r="V980" t="str">
            <v>5 5. Contratación directa</v>
          </cell>
          <cell r="W980" t="str">
            <v>6 6. Otro</v>
          </cell>
          <cell r="X980"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v>
          </cell>
          <cell r="Y980">
            <v>45077</v>
          </cell>
          <cell r="Z980">
            <v>45079</v>
          </cell>
          <cell r="AA980">
            <v>45291</v>
          </cell>
          <cell r="AB980" t="str">
            <v>MESES</v>
          </cell>
          <cell r="AC980">
            <v>7.0666666666666664</v>
          </cell>
          <cell r="AD980" t="str">
            <v>DIAS</v>
          </cell>
          <cell r="AE980">
            <v>212</v>
          </cell>
          <cell r="AF980" t="str">
            <v>https://community.secop.gov.co/Public/Tendering/OpportunityDetail/Index?noticeUID=CO1.NTC.4500434&amp;isFromPublicArea=True&amp;isModal=False</v>
          </cell>
          <cell r="AG980">
            <v>45077</v>
          </cell>
          <cell r="AH980" t="str">
            <v>1 1. Inversión</v>
          </cell>
          <cell r="AI980" t="str">
            <v>O23011603400000007734</v>
          </cell>
          <cell r="AJ980">
            <v>1158</v>
          </cell>
          <cell r="AK980">
            <v>44958</v>
          </cell>
          <cell r="AL980">
            <v>37222200</v>
          </cell>
          <cell r="AM980">
            <v>1189</v>
          </cell>
          <cell r="AN980">
            <v>45079</v>
          </cell>
          <cell r="AO980">
            <v>37222200</v>
          </cell>
          <cell r="AP980" t="str">
            <v>Interno</v>
          </cell>
          <cell r="AQ980" t="str">
            <v>Alexandra Quintero Benavides</v>
          </cell>
          <cell r="AR980" t="str">
            <v>Directora de Dirección de la Eliminación de Violencias contra las Mujeres y Acceso a la Justicia</v>
          </cell>
          <cell r="AS980" t="str">
            <v>Dirección de la Eliminación de Violencias contra las Mujeres y Acceso a la Justicia</v>
          </cell>
          <cell r="AT980"/>
          <cell r="AU980">
            <v>37222200</v>
          </cell>
        </row>
        <row r="981">
          <cell r="A981">
            <v>951</v>
          </cell>
          <cell r="B981">
            <v>951</v>
          </cell>
          <cell r="C981" t="str">
            <v>CD-CI-951-2023</v>
          </cell>
          <cell r="D981">
            <v>718</v>
          </cell>
          <cell r="E981" t="str">
            <v>SECOPII</v>
          </cell>
          <cell r="F981" t="str">
            <v>Contratos</v>
          </cell>
          <cell r="G981" t="str">
            <v>11 10. Típicos</v>
          </cell>
          <cell r="H981" t="str">
            <v>911 911-Contrato Interadministrativo</v>
          </cell>
          <cell r="I981" t="str">
            <v>EMPRESA DE TELECOMUNICACIONES DE BOGOTÁ S.A. E.S.P. - ETB S.A. ESP</v>
          </cell>
          <cell r="J981">
            <v>899999115</v>
          </cell>
          <cell r="K981" t="str">
            <v>N/A</v>
          </cell>
          <cell r="L981" t="str">
            <v>SERGIO LEONARDO GOMEZ HERRERA</v>
          </cell>
          <cell r="M981">
            <v>79650097</v>
          </cell>
          <cell r="N981" t="str">
            <v>3 3. Único Contratista</v>
          </cell>
          <cell r="O981" t="str">
            <v>N/A</v>
          </cell>
          <cell r="P981" t="str">
            <v>N/A</v>
          </cell>
          <cell r="Q981" t="str">
            <v>N/A</v>
          </cell>
          <cell r="R981" t="str">
            <v>N/A</v>
          </cell>
          <cell r="S981" t="str">
            <v>N/A</v>
          </cell>
          <cell r="T981" t="str">
            <v>LAURA MARCELA TAMI LEAL</v>
          </cell>
          <cell r="U981" t="str">
            <v>1 1. Ley 80</v>
          </cell>
          <cell r="V981" t="str">
            <v>5 5. Contratación directa</v>
          </cell>
          <cell r="W981" t="str">
            <v>6 6. Otro</v>
          </cell>
          <cell r="X981" t="str">
            <v>Suministrar los servicios integrados de comunicaciones convergentes que requiera la Secretaría Distrital de la Mujer. PC 718</v>
          </cell>
          <cell r="Y981">
            <v>45077</v>
          </cell>
          <cell r="Z981">
            <v>45079</v>
          </cell>
          <cell r="AA981">
            <v>45352</v>
          </cell>
          <cell r="AB981" t="str">
            <v>MESES</v>
          </cell>
          <cell r="AC981">
            <v>9.1</v>
          </cell>
          <cell r="AD981" t="str">
            <v>DIAS</v>
          </cell>
          <cell r="AE981">
            <v>273</v>
          </cell>
          <cell r="AF981" t="str">
            <v>https://community.secop.gov.co/Public/Tendering/OpportunityDetail/Index?noticeUID=CO1.NTC.4503192&amp;isFromPublicArea=True&amp;isModal=False</v>
          </cell>
          <cell r="AG981">
            <v>45077</v>
          </cell>
          <cell r="AH981" t="str">
            <v>1 1. Inversión</v>
          </cell>
          <cell r="AI981" t="str">
            <v>O23011605560000007662</v>
          </cell>
          <cell r="AJ981">
            <v>1175</v>
          </cell>
          <cell r="AK981">
            <v>45056</v>
          </cell>
          <cell r="AL981">
            <v>205416885</v>
          </cell>
          <cell r="AM981">
            <v>1180</v>
          </cell>
          <cell r="AN981">
            <v>45078</v>
          </cell>
          <cell r="AO981">
            <v>205416885</v>
          </cell>
          <cell r="AP981" t="str">
            <v>Interno</v>
          </cell>
          <cell r="AQ981" t="str">
            <v>Sandra Catalina Campos Romero</v>
          </cell>
          <cell r="AR981" t="str">
            <v>Jefa Oficina Asesora de Planeación</v>
          </cell>
          <cell r="AS981" t="str">
            <v>Oficina Asesora de Planeación</v>
          </cell>
          <cell r="AT981"/>
          <cell r="AU981">
            <v>205416885</v>
          </cell>
        </row>
        <row r="982">
          <cell r="A982">
            <v>951</v>
          </cell>
          <cell r="B982">
            <v>951</v>
          </cell>
          <cell r="C982" t="str">
            <v>CD-CI-951-2023</v>
          </cell>
          <cell r="D982">
            <v>718</v>
          </cell>
          <cell r="E982" t="str">
            <v>SECOPII</v>
          </cell>
          <cell r="F982" t="str">
            <v>Contratos</v>
          </cell>
          <cell r="G982" t="str">
            <v>11 10. Típicos</v>
          </cell>
          <cell r="H982" t="str">
            <v>911 911-Contrato Interadministrativo</v>
          </cell>
          <cell r="I982" t="str">
            <v>EMPRESA DE TELECOMUNICACIONES DE BOGOTÁ S.A. E.S.P. - ETB S.A. ESP</v>
          </cell>
          <cell r="J982">
            <v>899999115</v>
          </cell>
          <cell r="K982" t="str">
            <v>N/A</v>
          </cell>
          <cell r="L982" t="str">
            <v>SERGIO LEONARDO GOMEZ HERRERA</v>
          </cell>
          <cell r="M982">
            <v>79650097</v>
          </cell>
          <cell r="N982" t="str">
            <v>3 3. Único Contratista</v>
          </cell>
          <cell r="O982" t="str">
            <v>N/A</v>
          </cell>
          <cell r="P982" t="str">
            <v>N/A</v>
          </cell>
          <cell r="Q982" t="str">
            <v>N/A</v>
          </cell>
          <cell r="R982" t="str">
            <v>N/A</v>
          </cell>
          <cell r="S982" t="str">
            <v>N/A</v>
          </cell>
          <cell r="T982" t="str">
            <v>LAURA MARCELA TAMI LEAL</v>
          </cell>
          <cell r="U982" t="str">
            <v>1 1. Ley 80</v>
          </cell>
          <cell r="V982" t="str">
            <v>5 5. Contratación directa</v>
          </cell>
          <cell r="W982" t="str">
            <v>6 6. Otro</v>
          </cell>
          <cell r="X982" t="str">
            <v>Suministrar los servicios integrados de comunicaciones convergentes que requiera la Secretaría Distrital de la Mujer. PC 718</v>
          </cell>
          <cell r="Y982">
            <v>45077</v>
          </cell>
          <cell r="Z982">
            <v>45079</v>
          </cell>
          <cell r="AA982">
            <v>45352</v>
          </cell>
          <cell r="AB982" t="str">
            <v>MESES</v>
          </cell>
          <cell r="AC982">
            <v>9.1</v>
          </cell>
          <cell r="AD982" t="str">
            <v>DIAS</v>
          </cell>
          <cell r="AE982">
            <v>273</v>
          </cell>
          <cell r="AF982" t="str">
            <v>https://community.secop.gov.co/Public/Tendering/OpportunityDetail/Index?noticeUID=CO1.NTC.4503192&amp;isFromPublicArea=True&amp;isModal=False</v>
          </cell>
          <cell r="AG982">
            <v>45077</v>
          </cell>
          <cell r="AH982" t="str">
            <v>1 1. Inversión</v>
          </cell>
          <cell r="AI982" t="str">
            <v>O23011603400000007734</v>
          </cell>
          <cell r="AJ982">
            <v>1176</v>
          </cell>
          <cell r="AK982">
            <v>45057</v>
          </cell>
          <cell r="AL982">
            <v>32496231</v>
          </cell>
          <cell r="AM982">
            <v>1181</v>
          </cell>
          <cell r="AN982">
            <v>45078</v>
          </cell>
          <cell r="AO982">
            <v>32496231</v>
          </cell>
          <cell r="AP982" t="str">
            <v>Interno</v>
          </cell>
          <cell r="AQ982" t="str">
            <v>Sandra Catalina Campos Romero</v>
          </cell>
          <cell r="AR982" t="str">
            <v>Jefa Oficina Asesora de Planeación</v>
          </cell>
          <cell r="AS982" t="str">
            <v>Oficina Asesora de Planeación</v>
          </cell>
          <cell r="AT982"/>
          <cell r="AU982">
            <v>32496231</v>
          </cell>
        </row>
        <row r="983">
          <cell r="A983">
            <v>951</v>
          </cell>
          <cell r="B983">
            <v>951</v>
          </cell>
          <cell r="C983" t="str">
            <v>CD-CI-951-2023</v>
          </cell>
          <cell r="D983">
            <v>718</v>
          </cell>
          <cell r="E983" t="str">
            <v>SECOPII</v>
          </cell>
          <cell r="F983" t="str">
            <v>Contratos</v>
          </cell>
          <cell r="G983" t="str">
            <v>11 10. Típicos</v>
          </cell>
          <cell r="H983" t="str">
            <v>911 911-Contrato Interadministrativo</v>
          </cell>
          <cell r="I983" t="str">
            <v>EMPRESA DE TELECOMUNICACIONES DE BOGOTÁ S.A. E.S.P. - ETB S.A. ESP</v>
          </cell>
          <cell r="J983">
            <v>899999115</v>
          </cell>
          <cell r="K983" t="str">
            <v>N/A</v>
          </cell>
          <cell r="L983" t="str">
            <v>SERGIO LEONARDO GOMEZ HERRERA</v>
          </cell>
          <cell r="M983">
            <v>79650097</v>
          </cell>
          <cell r="N983" t="str">
            <v>3 3. Único Contratista</v>
          </cell>
          <cell r="O983" t="str">
            <v>N/A</v>
          </cell>
          <cell r="P983" t="str">
            <v>N/A</v>
          </cell>
          <cell r="Q983" t="str">
            <v>N/A</v>
          </cell>
          <cell r="R983" t="str">
            <v>N/A</v>
          </cell>
          <cell r="S983" t="str">
            <v>N/A</v>
          </cell>
          <cell r="T983" t="str">
            <v>LAURA MARCELA TAMI LEAL</v>
          </cell>
          <cell r="U983" t="str">
            <v>1 1. Ley 80</v>
          </cell>
          <cell r="V983" t="str">
            <v>5 5. Contratación directa</v>
          </cell>
          <cell r="W983" t="str">
            <v>6 6. Otro</v>
          </cell>
          <cell r="X983" t="str">
            <v>Suministrar los servicios integrados de comunicaciones convergentes que requiera la Secretaría Distrital de la Mujer. PC 718</v>
          </cell>
          <cell r="Y983">
            <v>45077</v>
          </cell>
          <cell r="Z983">
            <v>45079</v>
          </cell>
          <cell r="AA983">
            <v>45352</v>
          </cell>
          <cell r="AB983" t="str">
            <v>MESES</v>
          </cell>
          <cell r="AC983">
            <v>9.1</v>
          </cell>
          <cell r="AD983" t="str">
            <v>DIAS</v>
          </cell>
          <cell r="AE983">
            <v>273</v>
          </cell>
          <cell r="AF983" t="str">
            <v>https://community.secop.gov.co/Public/Tendering/OpportunityDetail/Index?noticeUID=CO1.NTC.4503192&amp;isFromPublicArea=True&amp;isModal=False</v>
          </cell>
          <cell r="AG983">
            <v>45077</v>
          </cell>
          <cell r="AH983" t="str">
            <v>1 1. Inversión</v>
          </cell>
          <cell r="AI983" t="str">
            <v>O23011601060000007718</v>
          </cell>
          <cell r="AJ983">
            <v>1178</v>
          </cell>
          <cell r="AK983">
            <v>45058</v>
          </cell>
          <cell r="AL983">
            <v>40419833</v>
          </cell>
          <cell r="AM983">
            <v>1182</v>
          </cell>
          <cell r="AN983">
            <v>45078</v>
          </cell>
          <cell r="AO983">
            <v>40419833</v>
          </cell>
          <cell r="AP983" t="str">
            <v>Interno</v>
          </cell>
          <cell r="AQ983" t="str">
            <v>Sandra Catalina Campos Romero</v>
          </cell>
          <cell r="AR983" t="str">
            <v>Jefa Oficina Asesora de Planeación</v>
          </cell>
          <cell r="AS983" t="str">
            <v>Oficina Asesora de Planeación</v>
          </cell>
          <cell r="AT983"/>
          <cell r="AU983">
            <v>40419833</v>
          </cell>
        </row>
        <row r="984">
          <cell r="A984">
            <v>951</v>
          </cell>
          <cell r="B984">
            <v>951</v>
          </cell>
          <cell r="C984" t="str">
            <v>CD-CI-951-2023</v>
          </cell>
          <cell r="D984">
            <v>718</v>
          </cell>
          <cell r="E984" t="str">
            <v>SECOPII</v>
          </cell>
          <cell r="F984" t="str">
            <v>Contratos</v>
          </cell>
          <cell r="G984" t="str">
            <v>11 10. Típicos</v>
          </cell>
          <cell r="H984" t="str">
            <v>911 911-Contrato Interadministrativo</v>
          </cell>
          <cell r="I984" t="str">
            <v>EMPRESA DE TELECOMUNICACIONES DE BOGOTÁ S.A. E.S.P. - ETB S.A. ESP</v>
          </cell>
          <cell r="J984">
            <v>899999115</v>
          </cell>
          <cell r="K984" t="str">
            <v>N/A</v>
          </cell>
          <cell r="L984" t="str">
            <v>SERGIO LEONARDO GOMEZ HERRERA</v>
          </cell>
          <cell r="M984">
            <v>79650097</v>
          </cell>
          <cell r="N984" t="str">
            <v>3 3. Único Contratista</v>
          </cell>
          <cell r="O984" t="str">
            <v>N/A</v>
          </cell>
          <cell r="P984" t="str">
            <v>N/A</v>
          </cell>
          <cell r="Q984" t="str">
            <v>N/A</v>
          </cell>
          <cell r="R984" t="str">
            <v>N/A</v>
          </cell>
          <cell r="S984" t="str">
            <v>N/A</v>
          </cell>
          <cell r="T984" t="str">
            <v>LAURA MARCELA TAMI LEAL</v>
          </cell>
          <cell r="U984" t="str">
            <v>1 1. Ley 80</v>
          </cell>
          <cell r="V984" t="str">
            <v>5 5. Contratación directa</v>
          </cell>
          <cell r="W984" t="str">
            <v>6 6. Otro</v>
          </cell>
          <cell r="X984" t="str">
            <v>Suministrar los servicios integrados de comunicaciones convergentes que requiera la Secretaría Distrital de la Mujer. PC 718</v>
          </cell>
          <cell r="Y984">
            <v>45077</v>
          </cell>
          <cell r="Z984">
            <v>45079</v>
          </cell>
          <cell r="AA984">
            <v>45352</v>
          </cell>
          <cell r="AB984" t="str">
            <v>MESES</v>
          </cell>
          <cell r="AC984">
            <v>9.1</v>
          </cell>
          <cell r="AD984" t="str">
            <v>DIAS</v>
          </cell>
          <cell r="AE984">
            <v>273</v>
          </cell>
          <cell r="AF984" t="str">
            <v>https://community.secop.gov.co/Public/Tendering/OpportunityDetail/Index?noticeUID=CO1.NTC.4503192&amp;isFromPublicArea=True&amp;isModal=False</v>
          </cell>
          <cell r="AG984">
            <v>45077</v>
          </cell>
          <cell r="AH984" t="str">
            <v>1 1. Inversión</v>
          </cell>
          <cell r="AI984" t="str">
            <v>O23011601050000007671</v>
          </cell>
          <cell r="AJ984">
            <v>1180</v>
          </cell>
          <cell r="AK984">
            <v>45058</v>
          </cell>
          <cell r="AL984">
            <v>17828882</v>
          </cell>
          <cell r="AM984">
            <v>1183</v>
          </cell>
          <cell r="AN984">
            <v>45078</v>
          </cell>
          <cell r="AO984">
            <v>17828882</v>
          </cell>
          <cell r="AP984" t="str">
            <v>Interno</v>
          </cell>
          <cell r="AQ984" t="str">
            <v>Sandra Catalina Campos Romero</v>
          </cell>
          <cell r="AR984" t="str">
            <v>Jefa Oficina Asesora de Planeación</v>
          </cell>
          <cell r="AS984" t="str">
            <v>Oficina Asesora de Planeación</v>
          </cell>
          <cell r="AT984"/>
          <cell r="AU984">
            <v>17828882</v>
          </cell>
        </row>
        <row r="985">
          <cell r="A985">
            <v>951</v>
          </cell>
          <cell r="B985">
            <v>951</v>
          </cell>
          <cell r="C985" t="str">
            <v>CD-CI-951-2023</v>
          </cell>
          <cell r="D985">
            <v>718</v>
          </cell>
          <cell r="E985" t="str">
            <v>SECOPII</v>
          </cell>
          <cell r="F985" t="str">
            <v>Contratos</v>
          </cell>
          <cell r="G985" t="str">
            <v>11 10. Típicos</v>
          </cell>
          <cell r="H985" t="str">
            <v>911 911-Contrato Interadministrativo</v>
          </cell>
          <cell r="I985" t="str">
            <v>EMPRESA DE TELECOMUNICACIONES DE BOGOTÁ S.A. E.S.P. - ETB S.A. ESP</v>
          </cell>
          <cell r="J985">
            <v>899999115</v>
          </cell>
          <cell r="K985" t="str">
            <v>N/A</v>
          </cell>
          <cell r="L985" t="str">
            <v>SERGIO LEONARDO GOMEZ HERRERA</v>
          </cell>
          <cell r="M985">
            <v>79650097</v>
          </cell>
          <cell r="N985" t="str">
            <v>3 3. Único Contratista</v>
          </cell>
          <cell r="O985" t="str">
            <v>N/A</v>
          </cell>
          <cell r="P985" t="str">
            <v>N/A</v>
          </cell>
          <cell r="Q985" t="str">
            <v>N/A</v>
          </cell>
          <cell r="R985" t="str">
            <v>N/A</v>
          </cell>
          <cell r="S985" t="str">
            <v>N/A</v>
          </cell>
          <cell r="T985" t="str">
            <v>LAURA MARCELA TAMI LEAL</v>
          </cell>
          <cell r="U985" t="str">
            <v>1 1. Ley 80</v>
          </cell>
          <cell r="V985" t="str">
            <v>5 5. Contratación directa</v>
          </cell>
          <cell r="W985" t="str">
            <v>6 6. Otro</v>
          </cell>
          <cell r="X985" t="str">
            <v>Suministrar los servicios integrados de comunicaciones convergentes que requiera la Secretaría Distrital de la Mujer. PC 718</v>
          </cell>
          <cell r="Y985">
            <v>45077</v>
          </cell>
          <cell r="Z985">
            <v>45079</v>
          </cell>
          <cell r="AA985">
            <v>45352</v>
          </cell>
          <cell r="AB985" t="str">
            <v>MESES</v>
          </cell>
          <cell r="AC985">
            <v>9.1</v>
          </cell>
          <cell r="AD985" t="str">
            <v>DIAS</v>
          </cell>
          <cell r="AE985">
            <v>273</v>
          </cell>
          <cell r="AF985" t="str">
            <v>https://community.secop.gov.co/Public/Tendering/OpportunityDetail/Index?noticeUID=CO1.NTC.4503192&amp;isFromPublicArea=True&amp;isModal=False</v>
          </cell>
          <cell r="AG985">
            <v>45077</v>
          </cell>
          <cell r="AH985" t="str">
            <v>1 1. Inversión</v>
          </cell>
          <cell r="AI985" t="str">
            <v>O23011603400000007672</v>
          </cell>
          <cell r="AJ985">
            <v>1189</v>
          </cell>
          <cell r="AK985">
            <v>45061</v>
          </cell>
          <cell r="AL985">
            <v>62194365</v>
          </cell>
          <cell r="AM985">
            <v>1184</v>
          </cell>
          <cell r="AN985">
            <v>45078</v>
          </cell>
          <cell r="AO985">
            <v>62194365</v>
          </cell>
          <cell r="AP985" t="str">
            <v>Interno</v>
          </cell>
          <cell r="AQ985" t="str">
            <v>Sandra Catalina Campos Romero</v>
          </cell>
          <cell r="AR985" t="str">
            <v>Jefa Oficina Asesora de Planeación</v>
          </cell>
          <cell r="AS985" t="str">
            <v>Oficina Asesora de Planeación</v>
          </cell>
          <cell r="AT985"/>
          <cell r="AU985">
            <v>62194365</v>
          </cell>
        </row>
        <row r="986">
          <cell r="A986">
            <v>951</v>
          </cell>
          <cell r="B986">
            <v>951</v>
          </cell>
          <cell r="C986" t="str">
            <v>CD-CI-951-2023</v>
          </cell>
          <cell r="D986">
            <v>718</v>
          </cell>
          <cell r="E986" t="str">
            <v>SECOPII</v>
          </cell>
          <cell r="F986" t="str">
            <v>Contratos</v>
          </cell>
          <cell r="G986" t="str">
            <v>11 10. Típicos</v>
          </cell>
          <cell r="H986" t="str">
            <v>911 911-Contrato Interadministrativo</v>
          </cell>
          <cell r="I986" t="str">
            <v>EMPRESA DE TELECOMUNICACIONES DE BOGOTÁ S.A. E.S.P. - ETB S.A. ESP</v>
          </cell>
          <cell r="J986">
            <v>899999115</v>
          </cell>
          <cell r="K986" t="str">
            <v>N/A</v>
          </cell>
          <cell r="L986" t="str">
            <v>SERGIO LEONARDO GOMEZ HERRERA</v>
          </cell>
          <cell r="M986">
            <v>79650097</v>
          </cell>
          <cell r="N986" t="str">
            <v>3 3. Único Contratista</v>
          </cell>
          <cell r="O986" t="str">
            <v>N/A</v>
          </cell>
          <cell r="P986" t="str">
            <v>N/A</v>
          </cell>
          <cell r="Q986" t="str">
            <v>N/A</v>
          </cell>
          <cell r="R986" t="str">
            <v>N/A</v>
          </cell>
          <cell r="S986" t="str">
            <v>N/A</v>
          </cell>
          <cell r="T986" t="str">
            <v>LAURA MARCELA TAMI LEAL</v>
          </cell>
          <cell r="U986" t="str">
            <v>1 1. Ley 80</v>
          </cell>
          <cell r="V986" t="str">
            <v>5 5. Contratación directa</v>
          </cell>
          <cell r="W986" t="str">
            <v>6 6. Otro</v>
          </cell>
          <cell r="X986" t="str">
            <v>Suministrar los servicios integrados de comunicaciones convergentes que requiera la Secretaría Distrital de la Mujer. PC 718</v>
          </cell>
          <cell r="Y986">
            <v>45077</v>
          </cell>
          <cell r="Z986">
            <v>45079</v>
          </cell>
          <cell r="AA986">
            <v>45352</v>
          </cell>
          <cell r="AB986" t="str">
            <v>MESES</v>
          </cell>
          <cell r="AC986">
            <v>9.1</v>
          </cell>
          <cell r="AD986" t="str">
            <v>DIAS</v>
          </cell>
          <cell r="AE986">
            <v>273</v>
          </cell>
          <cell r="AF986" t="str">
            <v>https://community.secop.gov.co/Public/Tendering/OpportunityDetail/Index?noticeUID=CO1.NTC.4503192&amp;isFromPublicArea=True&amp;isModal=False</v>
          </cell>
          <cell r="AG986">
            <v>45077</v>
          </cell>
          <cell r="AH986" t="str">
            <v>1 1. Inversión</v>
          </cell>
          <cell r="AI986" t="str">
            <v>O23011601020000007675</v>
          </cell>
          <cell r="AJ986">
            <v>1191</v>
          </cell>
          <cell r="AK986">
            <v>45062</v>
          </cell>
          <cell r="AL986">
            <v>321976334</v>
          </cell>
          <cell r="AM986">
            <v>1185</v>
          </cell>
          <cell r="AN986">
            <v>45078</v>
          </cell>
          <cell r="AO986">
            <v>321976334</v>
          </cell>
          <cell r="AP986" t="str">
            <v>Interno</v>
          </cell>
          <cell r="AQ986" t="str">
            <v>Sandra Catalina Campos Romero</v>
          </cell>
          <cell r="AR986" t="str">
            <v>Jefa Oficina Asesora de Planeación</v>
          </cell>
          <cell r="AS986" t="str">
            <v>Oficina Asesora de Planeación</v>
          </cell>
          <cell r="AT986"/>
          <cell r="AU986">
            <v>321976334</v>
          </cell>
        </row>
        <row r="987">
          <cell r="A987">
            <v>951</v>
          </cell>
          <cell r="B987">
            <v>951</v>
          </cell>
          <cell r="C987" t="str">
            <v>CD-CI-951-2023</v>
          </cell>
          <cell r="D987">
            <v>718</v>
          </cell>
          <cell r="E987" t="str">
            <v>SECOPII</v>
          </cell>
          <cell r="F987" t="str">
            <v>Contratos</v>
          </cell>
          <cell r="G987" t="str">
            <v>11 10. Típicos</v>
          </cell>
          <cell r="H987" t="str">
            <v>911 911-Contrato Interadministrativo</v>
          </cell>
          <cell r="I987" t="str">
            <v>EMPRESA DE TELECOMUNICACIONES DE BOGOTÁ S.A. E.S.P. - ETB S.A. ESP</v>
          </cell>
          <cell r="J987">
            <v>899999115</v>
          </cell>
          <cell r="K987" t="str">
            <v>N/A</v>
          </cell>
          <cell r="L987" t="str">
            <v>SERGIO LEONARDO GOMEZ HERRERA</v>
          </cell>
          <cell r="M987">
            <v>79650097</v>
          </cell>
          <cell r="N987" t="str">
            <v>3 3. Único Contratista</v>
          </cell>
          <cell r="O987" t="str">
            <v>N/A</v>
          </cell>
          <cell r="P987" t="str">
            <v>N/A</v>
          </cell>
          <cell r="Q987" t="str">
            <v>N/A</v>
          </cell>
          <cell r="R987" t="str">
            <v>N/A</v>
          </cell>
          <cell r="S987" t="str">
            <v>N/A</v>
          </cell>
          <cell r="T987" t="str">
            <v>LAURA MARCELA TAMI LEAL</v>
          </cell>
          <cell r="U987" t="str">
            <v>1 1. Ley 80</v>
          </cell>
          <cell r="V987" t="str">
            <v>5 5. Contratación directa</v>
          </cell>
          <cell r="W987" t="str">
            <v>6 6. Otro</v>
          </cell>
          <cell r="X987" t="str">
            <v>Suministrar los servicios integrados de comunicaciones convergentes que requiera la Secretaría Distrital de la Mujer. PC 718</v>
          </cell>
          <cell r="Y987">
            <v>45077</v>
          </cell>
          <cell r="Z987">
            <v>45079</v>
          </cell>
          <cell r="AA987">
            <v>45352</v>
          </cell>
          <cell r="AB987" t="str">
            <v>MESES</v>
          </cell>
          <cell r="AC987">
            <v>9.1</v>
          </cell>
          <cell r="AD987" t="str">
            <v>DIAS</v>
          </cell>
          <cell r="AE987">
            <v>273</v>
          </cell>
          <cell r="AF987" t="str">
            <v>https://community.secop.gov.co/Public/Tendering/OpportunityDetail/Index?noticeUID=CO1.NTC.4503192&amp;isFromPublicArea=True&amp;isModal=False</v>
          </cell>
          <cell r="AG987">
            <v>45077</v>
          </cell>
          <cell r="AH987" t="str">
            <v>1 1. Inversión</v>
          </cell>
          <cell r="AI987" t="str">
            <v>O23011601020000007673</v>
          </cell>
          <cell r="AJ987">
            <v>1194</v>
          </cell>
          <cell r="AK987">
            <v>45062</v>
          </cell>
          <cell r="AL987">
            <v>775392673</v>
          </cell>
          <cell r="AM987">
            <v>1186</v>
          </cell>
          <cell r="AN987">
            <v>45078</v>
          </cell>
          <cell r="AO987">
            <v>775392673</v>
          </cell>
          <cell r="AP987" t="str">
            <v>Interno</v>
          </cell>
          <cell r="AQ987" t="str">
            <v>Sandra Catalina Campos Romero</v>
          </cell>
          <cell r="AR987" t="str">
            <v>Jefa Oficina Asesora de Planeación</v>
          </cell>
          <cell r="AS987" t="str">
            <v>Oficina Asesora de Planeación</v>
          </cell>
          <cell r="AT987"/>
          <cell r="AU987">
            <v>775392673</v>
          </cell>
        </row>
        <row r="988">
          <cell r="A988">
            <v>952</v>
          </cell>
          <cell r="B988">
            <v>952</v>
          </cell>
          <cell r="C988" t="str">
            <v>CD-PE-958-2023</v>
          </cell>
          <cell r="D988">
            <v>879</v>
          </cell>
          <cell r="E988" t="str">
            <v>SECOPII</v>
          </cell>
          <cell r="F988" t="str">
            <v>Contratos</v>
          </cell>
          <cell r="G988" t="str">
            <v>8 8. Compraventa</v>
          </cell>
          <cell r="H988" t="str">
            <v xml:space="preserve">121 121-Compraventa (Bienes Muebles) </v>
          </cell>
          <cell r="I988" t="str">
            <v>GRUPO VIDAWA SAS</v>
          </cell>
          <cell r="J988" t="str">
            <v>900335488-3</v>
          </cell>
          <cell r="K988" t="str">
            <v>N/A</v>
          </cell>
          <cell r="L988" t="str">
            <v>JOSE MANUEL SANDOVAL ORTIZ</v>
          </cell>
          <cell r="M988">
            <v>79540909</v>
          </cell>
          <cell r="N988" t="str">
            <v>3 3. Único Contratista</v>
          </cell>
          <cell r="O988" t="str">
            <v>N/A</v>
          </cell>
          <cell r="P988" t="str">
            <v>N/A</v>
          </cell>
          <cell r="Q988" t="str">
            <v>N/A</v>
          </cell>
          <cell r="R988" t="str">
            <v>N/A</v>
          </cell>
          <cell r="S988" t="str">
            <v>N/A</v>
          </cell>
          <cell r="T988" t="str">
            <v>LAURA MARCELA TAMI LEAL</v>
          </cell>
          <cell r="U988" t="str">
            <v>1 1. Ley 80</v>
          </cell>
          <cell r="V988" t="str">
            <v>5 5. Contratación directa</v>
          </cell>
          <cell r="W988" t="str">
            <v>6 6. Otro</v>
          </cell>
          <cell r="X988" t="str">
            <v>Contratar la renovación del soporte técnico, actualización y mantenimiento del software KAWAK de la Secretaría Distrital de la Mujer. pc 879</v>
          </cell>
          <cell r="Y988">
            <v>45078</v>
          </cell>
          <cell r="Z988">
            <v>45083</v>
          </cell>
          <cell r="AA988">
            <v>45143</v>
          </cell>
          <cell r="AB988" t="str">
            <v>MESES</v>
          </cell>
          <cell r="AC988">
            <v>2</v>
          </cell>
          <cell r="AD988" t="str">
            <v>DIAS</v>
          </cell>
          <cell r="AE988">
            <v>60</v>
          </cell>
          <cell r="AF988" t="str">
            <v>https://community.secop.gov.co/Public/Tendering/OpportunityDetail/Index?noticeUID=CO1.NTC.4506598&amp;isFromPublicArea=True&amp;isModal=true&amp;asPopupView=true</v>
          </cell>
          <cell r="AG988">
            <v>45078</v>
          </cell>
          <cell r="AH988" t="str">
            <v>1 1. Inversión</v>
          </cell>
          <cell r="AI988" t="str">
            <v>O23011605560000007662</v>
          </cell>
          <cell r="AJ988">
            <v>1201</v>
          </cell>
          <cell r="AK988">
            <v>45063</v>
          </cell>
          <cell r="AL988">
            <v>11592000</v>
          </cell>
          <cell r="AM988">
            <v>1191</v>
          </cell>
          <cell r="AN988">
            <v>45079</v>
          </cell>
          <cell r="AO988">
            <v>11592000</v>
          </cell>
          <cell r="AP988" t="str">
            <v>Interno</v>
          </cell>
          <cell r="AQ988" t="str">
            <v>Sandra Catalina Campos Romero</v>
          </cell>
          <cell r="AR988" t="str">
            <v>Jefa Oficina Asesora de Planeación</v>
          </cell>
          <cell r="AS988" t="str">
            <v>Oficina Asesora de Planeación</v>
          </cell>
          <cell r="AT988"/>
          <cell r="AU988">
            <v>11592000</v>
          </cell>
        </row>
        <row r="989">
          <cell r="A989">
            <v>953</v>
          </cell>
          <cell r="B989">
            <v>953</v>
          </cell>
          <cell r="C989" t="str">
            <v xml:space="preserve">CD-PS-959-2023  </v>
          </cell>
          <cell r="D989">
            <v>1024</v>
          </cell>
          <cell r="E989" t="str">
            <v>SECOPII</v>
          </cell>
          <cell r="F989" t="str">
            <v>Contratos</v>
          </cell>
          <cell r="G989" t="str">
            <v>17 17. Contrato de Prestación de Servicios</v>
          </cell>
          <cell r="H989" t="str">
            <v xml:space="preserve">31 31-Servicios Profesionales </v>
          </cell>
          <cell r="I989" t="str">
            <v>MYRIAM AMPARO RODRIGUEZ ANDRADE</v>
          </cell>
          <cell r="J989">
            <v>53074795</v>
          </cell>
          <cell r="K989">
            <v>31077</v>
          </cell>
          <cell r="L989" t="str">
            <v>N/A</v>
          </cell>
          <cell r="M989" t="str">
            <v>N/A</v>
          </cell>
          <cell r="N989" t="str">
            <v>3 3. Único Contratista</v>
          </cell>
          <cell r="O989" t="str">
            <v xml:space="preserve">COLOMBIA </v>
          </cell>
          <cell r="P989" t="str">
            <v xml:space="preserve">BOGOTÁ </v>
          </cell>
          <cell r="Q989" t="str">
            <v>BOGOTÁ</v>
          </cell>
          <cell r="R989" t="str">
            <v>Ciencias de la Información y la documentación</v>
          </cell>
          <cell r="S989" t="str">
            <v>Título Profesional en carreras de los núcleos básicos del conocimiento - NBC de: Administración o Bibliotecología, otros de ciencias sociales y humanas</v>
          </cell>
          <cell r="T989" t="str">
            <v>LAURA MARCELA TAMI LEAL</v>
          </cell>
          <cell r="U989" t="str">
            <v>1 1. Ley 80</v>
          </cell>
          <cell r="V989" t="str">
            <v>5 5. Contratación directa</v>
          </cell>
          <cell r="W989" t="str">
            <v>6 6. Otro</v>
          </cell>
          <cell r="X989" t="str">
            <v>Prestación de servicios profesionales para ejecutar las actividades de gestión y trámite del servicio de las comunicaciones oficiales recibidas y enviadas, por la ventanilla de correspondencia, administración del personal y atención al público y manejo del sistema Orfeo de la Secretaría Distrital de la Mujer. pc 1024</v>
          </cell>
          <cell r="Y989">
            <v>45078</v>
          </cell>
          <cell r="Z989">
            <v>45082</v>
          </cell>
          <cell r="AA989">
            <v>45291</v>
          </cell>
          <cell r="AB989" t="str">
            <v>MESES</v>
          </cell>
          <cell r="AC989">
            <v>0</v>
          </cell>
          <cell r="AD989" t="str">
            <v>DIAS</v>
          </cell>
          <cell r="AE989">
            <v>209</v>
          </cell>
          <cell r="AF989" t="str">
            <v>https://community.secop.gov.co/Public/Tendering/OpportunityDetail/Index?noticeUID=CO1.NTC.4506965&amp;isFromPublicArea=True&amp;isModal=true&amp;asPopupView=true</v>
          </cell>
          <cell r="AG989">
            <v>45078</v>
          </cell>
          <cell r="AH989" t="str">
            <v>1 1. Inversión</v>
          </cell>
          <cell r="AI989" t="str">
            <v>O23011605560000007662</v>
          </cell>
          <cell r="AJ989">
            <v>1186</v>
          </cell>
          <cell r="AK989">
            <v>45058</v>
          </cell>
          <cell r="AL989">
            <v>40000000</v>
          </cell>
          <cell r="AM989">
            <v>1190</v>
          </cell>
          <cell r="AN989">
            <v>45079</v>
          </cell>
          <cell r="AO989">
            <v>40000000</v>
          </cell>
          <cell r="AP989" t="str">
            <v>Interno</v>
          </cell>
          <cell r="AQ989" t="str">
            <v>Ana Rocío Murcia Gómez</v>
          </cell>
          <cell r="AR989" t="str">
            <v>Directora de Dirección de la Dirección Administrativa y Financiera</v>
          </cell>
          <cell r="AS989" t="str">
            <v>Dirección Administrativa y Financiera</v>
          </cell>
          <cell r="AT989"/>
          <cell r="AU989">
            <v>40000000</v>
          </cell>
        </row>
        <row r="990">
          <cell r="A990">
            <v>954</v>
          </cell>
          <cell r="B990">
            <v>954</v>
          </cell>
          <cell r="C990" t="str">
            <v>CD-ARR-950-2023</v>
          </cell>
          <cell r="D990">
            <v>1023</v>
          </cell>
          <cell r="E990" t="str">
            <v>SECOPII</v>
          </cell>
          <cell r="F990" t="str">
            <v>Contratos</v>
          </cell>
          <cell r="G990" t="str">
            <v>11 10. Típicos</v>
          </cell>
          <cell r="H990" t="str">
            <v xml:space="preserve">132 132-Arrendamiento de bienes inmuebles </v>
          </cell>
          <cell r="I990" t="str">
            <v>FROG DESIGN S.A.S</v>
          </cell>
          <cell r="J990" t="str">
            <v>800217686-7</v>
          </cell>
          <cell r="K990" t="str">
            <v>N/A</v>
          </cell>
          <cell r="L990" t="str">
            <v>MARIA ELVIRA AYALA ARANGO</v>
          </cell>
          <cell r="M990">
            <v>31475486</v>
          </cell>
          <cell r="N990" t="str">
            <v>3 3. Único Contratista</v>
          </cell>
          <cell r="O990" t="str">
            <v>N/A</v>
          </cell>
          <cell r="P990" t="str">
            <v>N/A</v>
          </cell>
          <cell r="Q990" t="str">
            <v>N/A</v>
          </cell>
          <cell r="R990" t="str">
            <v>N/A</v>
          </cell>
          <cell r="S990" t="str">
            <v>N/A</v>
          </cell>
          <cell r="T990" t="str">
            <v>LAURA MARCELA TAMI LEAL</v>
          </cell>
          <cell r="U990" t="str">
            <v>1 1. Ley 80</v>
          </cell>
          <cell r="V990" t="str">
            <v>5 5. Contratación directa</v>
          </cell>
          <cell r="W990" t="str">
            <v>6 6. Otro</v>
          </cell>
          <cell r="X990" t="str">
            <v>Contratar a título de arrendamiento un bien inmueble con el fin de operar el Archivo Central de la Secretaría Distrital de la Mujer. PC 1023.</v>
          </cell>
          <cell r="Y990">
            <v>45078</v>
          </cell>
          <cell r="Z990">
            <v>45079</v>
          </cell>
          <cell r="AA990">
            <v>45323</v>
          </cell>
          <cell r="AB990" t="str">
            <v>MESES</v>
          </cell>
          <cell r="AC990">
            <v>0</v>
          </cell>
          <cell r="AD990" t="str">
            <v>DIAS</v>
          </cell>
          <cell r="AE990">
            <v>244</v>
          </cell>
          <cell r="AF990" t="str">
            <v>https://community.secop.gov.co/Public/Tendering/OpportunityDetail/Index?noticeUID=CO1.NTC.4486079&amp;isFromPublicArea=True&amp;isModal=true&amp;asPopupView=true</v>
          </cell>
          <cell r="AG990">
            <v>45072</v>
          </cell>
          <cell r="AH990" t="str">
            <v>1 1. Inversión</v>
          </cell>
          <cell r="AI990" t="str">
            <v>O23011605560000007662</v>
          </cell>
          <cell r="AJ990">
            <v>1166</v>
          </cell>
          <cell r="AK990">
            <v>45051</v>
          </cell>
          <cell r="AL990">
            <v>76160000</v>
          </cell>
          <cell r="AM990">
            <v>1192</v>
          </cell>
          <cell r="AN990">
            <v>45079</v>
          </cell>
          <cell r="AO990">
            <v>76000000</v>
          </cell>
          <cell r="AP990" t="str">
            <v>Interno</v>
          </cell>
          <cell r="AQ990" t="str">
            <v>Ana Rocío Murcia Gómez</v>
          </cell>
          <cell r="AR990" t="str">
            <v>Directora de Dirección de la Dirección Administrativa y Financiera</v>
          </cell>
          <cell r="AS990" t="str">
            <v>Dirección Administrativa y Financiera</v>
          </cell>
          <cell r="AT990"/>
          <cell r="AU990">
            <v>76000000</v>
          </cell>
        </row>
        <row r="991">
          <cell r="A991">
            <v>955</v>
          </cell>
          <cell r="B991">
            <v>955</v>
          </cell>
          <cell r="C991" t="str">
            <v xml:space="preserve">CD-PS-960-2023  </v>
          </cell>
          <cell r="D991">
            <v>1021</v>
          </cell>
          <cell r="E991" t="str">
            <v>SECOPII</v>
          </cell>
          <cell r="F991" t="str">
            <v>Contratos</v>
          </cell>
          <cell r="G991" t="str">
            <v>17 17. Contrato de Prestación de Servicios</v>
          </cell>
          <cell r="H991" t="str">
            <v xml:space="preserve">31 31-Servicios Profesionales </v>
          </cell>
          <cell r="I991" t="str">
            <v>VIVIANA AYDE VARGAS RIVERA</v>
          </cell>
          <cell r="J991">
            <v>52844243</v>
          </cell>
          <cell r="K991">
            <v>30033</v>
          </cell>
          <cell r="L991" t="str">
            <v>N/A</v>
          </cell>
          <cell r="M991" t="str">
            <v>N/A</v>
          </cell>
          <cell r="N991" t="str">
            <v>3 3. Único Contratista</v>
          </cell>
          <cell r="O991" t="str">
            <v xml:space="preserve">COLOMBIA </v>
          </cell>
          <cell r="P991" t="str">
            <v>META</v>
          </cell>
          <cell r="Q991" t="str">
            <v>VILLAVICENCIO</v>
          </cell>
          <cell r="R991" t="str">
            <v>POLITOLOGA
MAESTRÍA EN ESTUDIOS POLITICOS LATINOAMERICANOS</v>
          </cell>
          <cell r="S991" t="str">
            <v>TP y 10-17 ME
Académicos: Título Profesional con Tarjeta profesional cuando le sea aplicable, en carreras del Núcleo Básico del conocimiento (NBC) de Educación; Ciencias Políticas, Relaciones Internacionales; Derecho y Afines.
Mínimo diez (10) Meses de Experiencia Profesional
De ser necesario se aplicará la equivalencia contenida en el artículo cuarto de la Resolución No. 0012 de 12 de enero de 2017.</v>
          </cell>
          <cell r="T991" t="str">
            <v>LAURA MARCELA TAMI LEAL</v>
          </cell>
          <cell r="U991" t="str">
            <v>1 1. Ley 80</v>
          </cell>
          <cell r="V991" t="str">
            <v>5 5. Contratación directa</v>
          </cell>
          <cell r="W991" t="str">
            <v>6 6. Otro</v>
          </cell>
          <cell r="X991" t="str">
            <v>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PC 1021.</v>
          </cell>
          <cell r="Y991">
            <v>45079</v>
          </cell>
          <cell r="Z991">
            <v>45083</v>
          </cell>
          <cell r="AA991">
            <v>45174</v>
          </cell>
          <cell r="AB991" t="str">
            <v>MESES</v>
          </cell>
          <cell r="AC991">
            <v>3.0333333333333332</v>
          </cell>
          <cell r="AD991" t="str">
            <v>DIAS</v>
          </cell>
          <cell r="AE991">
            <v>91</v>
          </cell>
          <cell r="AF991" t="str">
            <v>https://community.secop.gov.co/Public/Tendering/OpportunityDetail/Index?noticeUID=CO1.NTC.4513805&amp;isFromPublicArea=True&amp;isModal=true&amp;asPopupView=true</v>
          </cell>
          <cell r="AG991">
            <v>45079</v>
          </cell>
          <cell r="AH991" t="str">
            <v>1 1. Inversión</v>
          </cell>
          <cell r="AI991" t="str">
            <v>O23011601050000007671</v>
          </cell>
          <cell r="AJ991">
            <v>1198</v>
          </cell>
          <cell r="AK991">
            <v>45063</v>
          </cell>
          <cell r="AL991">
            <v>12000000</v>
          </cell>
          <cell r="AM991">
            <v>1194</v>
          </cell>
          <cell r="AN991">
            <v>45079</v>
          </cell>
          <cell r="AO991">
            <v>12000000</v>
          </cell>
          <cell r="AP991" t="str">
            <v>Interno</v>
          </cell>
          <cell r="AQ991" t="str">
            <v>Marcia Yazmin Castro Ramirez</v>
          </cell>
          <cell r="AR991" t="str">
            <v>Directora de la Dirección de Enfoque Diferencial</v>
          </cell>
          <cell r="AS991" t="str">
            <v xml:space="preserve"> Dirección de Enfoque Diferencial</v>
          </cell>
          <cell r="AT991"/>
          <cell r="AU991">
            <v>12000000</v>
          </cell>
        </row>
        <row r="992">
          <cell r="A992">
            <v>956</v>
          </cell>
          <cell r="B992">
            <v>956</v>
          </cell>
          <cell r="C992" t="str">
            <v xml:space="preserve">CD-PS-963-2023 </v>
          </cell>
          <cell r="D992">
            <v>1004</v>
          </cell>
          <cell r="E992" t="str">
            <v>SECOPII</v>
          </cell>
          <cell r="F992" t="str">
            <v>Contratos</v>
          </cell>
          <cell r="G992" t="str">
            <v>17 17. Contrato de Prestación de Servicios</v>
          </cell>
          <cell r="H992" t="str">
            <v xml:space="preserve">31 31-Servicios Profesionales </v>
          </cell>
          <cell r="I992" t="str">
            <v>JULIA ESTER CONTRERAS RIVAS</v>
          </cell>
          <cell r="J992">
            <v>64892400</v>
          </cell>
          <cell r="K992">
            <v>26821</v>
          </cell>
          <cell r="L992" t="str">
            <v>N/A</v>
          </cell>
          <cell r="M992" t="str">
            <v>N/A</v>
          </cell>
          <cell r="N992" t="str">
            <v>3 3. Único Contratista</v>
          </cell>
          <cell r="O992" t="str">
            <v xml:space="preserve">COLOMBIA </v>
          </cell>
          <cell r="P992" t="str">
            <v>SUCRE</v>
          </cell>
          <cell r="Q992" t="str">
            <v>OVEJAS</v>
          </cell>
          <cell r="R992" t="str">
            <v>SOCIOLOGÍA</v>
          </cell>
          <cell r="S992" t="str">
            <v xml:space="preserve">TFT O TFTP y 7 - 15 MEL O TP y 2 - 9 ME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2 meses de experiencia profesional (Acorde con lo indicado en la Circular 0019 de 3 de nov-2022)
De ser necesario se aplicará la equivalencia contenida en el artículo cuarto de la Resolución No. 0012 de 12 de
enero de 2017.
</v>
          </cell>
          <cell r="T992" t="str">
            <v>LAURA MARCELA TAMI LEAL</v>
          </cell>
          <cell r="U992" t="str">
            <v>1 1. Ley 80</v>
          </cell>
          <cell r="V992" t="str">
            <v>5 5. Contratación directa</v>
          </cell>
          <cell r="W992" t="str">
            <v>6 6. Otro</v>
          </cell>
          <cell r="X992" t="str">
            <v>Apoyar a la Dirección de Enfoque Diferencial en las actividades que fortalezcan la implementación de acciones afirmativas dirigidas a mujeres de los diferentes grupos poblaciones, particularmente mujeres víctimas del conflicto armado y de otros hechos victimizantes. PC 1004</v>
          </cell>
          <cell r="Y992">
            <v>45079</v>
          </cell>
          <cell r="Z992">
            <v>45085</v>
          </cell>
          <cell r="AA992">
            <v>45291</v>
          </cell>
          <cell r="AB992" t="str">
            <v>MESES</v>
          </cell>
          <cell r="AC992">
            <v>0</v>
          </cell>
          <cell r="AD992" t="str">
            <v>DIAS</v>
          </cell>
          <cell r="AE992">
            <v>91</v>
          </cell>
          <cell r="AF992" t="str">
            <v>https://community.secop.gov.co/Public/Tendering/OpportunityDetail/Index?noticeUID=CO1.NTC.4514969&amp;isFromPublicArea=True&amp;isModal=true&amp;asPopupView=true</v>
          </cell>
          <cell r="AG992">
            <v>45079</v>
          </cell>
          <cell r="AH992" t="str">
            <v>1 1. Inversión</v>
          </cell>
          <cell r="AI992" t="str">
            <v>O23011601050000007671</v>
          </cell>
          <cell r="AJ992">
            <v>1139</v>
          </cell>
          <cell r="AK992">
            <v>45030</v>
          </cell>
          <cell r="AL992">
            <v>38829000</v>
          </cell>
          <cell r="AM992">
            <v>1201</v>
          </cell>
          <cell r="AN992">
            <v>45082</v>
          </cell>
          <cell r="AO992">
            <v>25886000</v>
          </cell>
          <cell r="AP992" t="str">
            <v>Interno</v>
          </cell>
          <cell r="AQ992" t="str">
            <v>Marcia Yazmin Castro Ramirez</v>
          </cell>
          <cell r="AR992" t="str">
            <v>Directora de la Dirección de Enfoque Diferencial</v>
          </cell>
          <cell r="AS992" t="str">
            <v xml:space="preserve"> Dirección de Enfoque Diferencial</v>
          </cell>
          <cell r="AT992"/>
          <cell r="AU992">
            <v>25886000</v>
          </cell>
        </row>
        <row r="993">
          <cell r="A993">
            <v>957</v>
          </cell>
          <cell r="B993">
            <v>957</v>
          </cell>
          <cell r="C993" t="str">
            <v xml:space="preserve">CD-ARR-961-2023 </v>
          </cell>
          <cell r="D993">
            <v>483</v>
          </cell>
          <cell r="E993" t="str">
            <v>SECOPII</v>
          </cell>
          <cell r="F993" t="str">
            <v>Contratos</v>
          </cell>
          <cell r="G993" t="str">
            <v>11 10. Típicos</v>
          </cell>
          <cell r="H993" t="str">
            <v xml:space="preserve">132 132-Arrendamiento de bienes inmuebles </v>
          </cell>
          <cell r="I993" t="str">
            <v>OLIMPO MEDINA RIVERA</v>
          </cell>
          <cell r="J993">
            <v>19370586</v>
          </cell>
          <cell r="K993" t="str">
            <v>N/A</v>
          </cell>
          <cell r="L993" t="str">
            <v>N/A</v>
          </cell>
          <cell r="M993" t="str">
            <v>N/A</v>
          </cell>
          <cell r="N993" t="str">
            <v>3 3. Único Contratista</v>
          </cell>
          <cell r="O993" t="str">
            <v>N/A</v>
          </cell>
          <cell r="P993" t="str">
            <v>N/A</v>
          </cell>
          <cell r="Q993" t="str">
            <v>N/A</v>
          </cell>
          <cell r="R993" t="str">
            <v>N/A</v>
          </cell>
          <cell r="S993" t="str">
            <v>N/A</v>
          </cell>
          <cell r="T993" t="str">
            <v>LAURA MARCELA TAMI LEAL</v>
          </cell>
          <cell r="U993" t="str">
            <v>1 1. Ley 80</v>
          </cell>
          <cell r="V993" t="str">
            <v>5 5. Contratación directa</v>
          </cell>
          <cell r="W993" t="str">
            <v>6 6. Otro</v>
          </cell>
          <cell r="X993" t="str">
            <v>Contratar a titulo de arrendamiento un bien inmueble para la operacion del modelo de atencion: Casa de Igualdad de Oportunidades para las mujeres en la localidad de BOSA. PC483</v>
          </cell>
          <cell r="Y993">
            <v>45079</v>
          </cell>
          <cell r="Z993">
            <v>45082</v>
          </cell>
          <cell r="AA993">
            <v>45310</v>
          </cell>
          <cell r="AB993" t="str">
            <v>MESES</v>
          </cell>
          <cell r="AC993">
            <v>7.6</v>
          </cell>
          <cell r="AD993" t="str">
            <v>DIAS</v>
          </cell>
          <cell r="AE993">
            <v>228</v>
          </cell>
          <cell r="AF993" t="str">
            <v>https://community.secop.gov.co/Public/Tendering/OpportunityDetail/Index?noticeUID=CO1.NTC.4510766&amp;isFromPublicArea=True&amp;isModal=true&amp;asPopupView=true</v>
          </cell>
          <cell r="AG993">
            <v>45079</v>
          </cell>
          <cell r="AH993" t="str">
            <v>1 1. Inversión</v>
          </cell>
          <cell r="AI993" t="str">
            <v>O23011601020000007675</v>
          </cell>
          <cell r="AJ993">
            <v>780</v>
          </cell>
          <cell r="AK993">
            <v>44932</v>
          </cell>
          <cell r="AL993">
            <v>79994000</v>
          </cell>
          <cell r="AM993">
            <v>1196</v>
          </cell>
          <cell r="AN993">
            <v>45082</v>
          </cell>
          <cell r="AO993">
            <v>57536850</v>
          </cell>
          <cell r="AP993" t="str">
            <v>Interno</v>
          </cell>
          <cell r="AQ993" t="str">
            <v>Ana Rocío Murcia Gómez</v>
          </cell>
          <cell r="AR993" t="str">
            <v>Directora de Dirección de la Dirección Administrativa y Financiera</v>
          </cell>
          <cell r="AS993" t="str">
            <v>Dirección Administrativa y Financiera</v>
          </cell>
          <cell r="AT993"/>
          <cell r="AU993">
            <v>57536850</v>
          </cell>
        </row>
        <row r="994">
          <cell r="A994">
            <v>958</v>
          </cell>
          <cell r="B994">
            <v>958</v>
          </cell>
          <cell r="C994" t="str">
            <v>CD-CI-962-2023</v>
          </cell>
          <cell r="D994">
            <v>646</v>
          </cell>
          <cell r="E994" t="str">
            <v>SECOPII</v>
          </cell>
          <cell r="F994" t="str">
            <v>Contratos</v>
          </cell>
          <cell r="G994" t="str">
            <v>11 10. Típicos</v>
          </cell>
          <cell r="H994" t="str">
            <v>911 911-Contrato Interadministrativo</v>
          </cell>
          <cell r="I994" t="str">
            <v>EMPRESA DE TELECOMUNICACIONES DE BOGOTÁ S.A. E.S.P. - ETB S.A. ESP</v>
          </cell>
          <cell r="J994" t="str">
            <v>899999115-8</v>
          </cell>
          <cell r="K994" t="str">
            <v>N/A</v>
          </cell>
          <cell r="L994" t="str">
            <v>NIBALDO ENRIQUE TOLEDO TAKAHASHI</v>
          </cell>
          <cell r="M994">
            <v>255953</v>
          </cell>
          <cell r="N994" t="str">
            <v>3 3. Único Contratista</v>
          </cell>
          <cell r="O994" t="str">
            <v>N/A</v>
          </cell>
          <cell r="P994" t="str">
            <v>N/A</v>
          </cell>
          <cell r="Q994" t="str">
            <v>N/A</v>
          </cell>
          <cell r="R994" t="str">
            <v>N/A</v>
          </cell>
          <cell r="S994" t="str">
            <v>N/A</v>
          </cell>
          <cell r="T994" t="str">
            <v>LAURA MARCELA TAMI LEAL</v>
          </cell>
          <cell r="U994" t="str">
            <v>1 1. Ley 80</v>
          </cell>
          <cell r="V994" t="str">
            <v>5 5. Contratación directa</v>
          </cell>
          <cell r="W994" t="str">
            <v>6 6. Otro</v>
          </cell>
          <cell r="X994" t="str">
            <v>Realizar y apoyar la creatividad, producción y difusión de estrategias, campañas y piezas de divulgación de temas misionales, a través de medios, espacios o canales estratégicos para su masificación, en el marco del proyecto "Implementación de Estrategia de Divulgación Pedagógica con Enfoques de Género y de Derechos Bogotá". PC 646</v>
          </cell>
          <cell r="Y994">
            <v>45085</v>
          </cell>
          <cell r="Z994">
            <v>45098</v>
          </cell>
          <cell r="AA994">
            <v>45291</v>
          </cell>
          <cell r="AB994" t="str">
            <v>MESES</v>
          </cell>
          <cell r="AC994">
            <v>6.4333333333333336</v>
          </cell>
          <cell r="AD994" t="str">
            <v>DIAS</v>
          </cell>
          <cell r="AE994">
            <v>193</v>
          </cell>
          <cell r="AF994" t="str">
            <v>https://community.secop.gov.co/Public/Tendering/OpportunityDetail/Index?noticeUID=CO1.NTC.4517535&amp;isFromPublicArea=True&amp;isModal=true&amp;asPopupView=true</v>
          </cell>
          <cell r="AG994">
            <v>45080</v>
          </cell>
          <cell r="AH994" t="str">
            <v>1 1. Inversión</v>
          </cell>
          <cell r="AI994" t="str">
            <v>O23011605530000007668</v>
          </cell>
          <cell r="AJ994">
            <v>1214</v>
          </cell>
          <cell r="AK994">
            <v>45075</v>
          </cell>
          <cell r="AL994">
            <v>400000000</v>
          </cell>
          <cell r="AM994">
            <v>1218</v>
          </cell>
          <cell r="AN994">
            <v>45085</v>
          </cell>
          <cell r="AO994">
            <v>400000000</v>
          </cell>
          <cell r="AP994" t="str">
            <v>Interno</v>
          </cell>
          <cell r="AQ994" t="str">
            <v>Claudia Marcela Rincón Caicedo</v>
          </cell>
          <cell r="AR994" t="str">
            <v>Asesora de Despacho -Comunicaciones</v>
          </cell>
          <cell r="AS994" t="str">
            <v>Oficina Aseosa de Comunicaciones</v>
          </cell>
          <cell r="AT994"/>
          <cell r="AU994">
            <v>400000000</v>
          </cell>
        </row>
        <row r="995">
          <cell r="A995">
            <v>958</v>
          </cell>
          <cell r="B995">
            <v>958</v>
          </cell>
          <cell r="C995" t="str">
            <v>CD-CI-962-2023</v>
          </cell>
          <cell r="D995">
            <v>646</v>
          </cell>
          <cell r="E995" t="str">
            <v>SECOPII</v>
          </cell>
          <cell r="F995" t="str">
            <v>Contratos</v>
          </cell>
          <cell r="G995" t="str">
            <v>11 10. Típicos</v>
          </cell>
          <cell r="H995" t="str">
            <v>911 911-Contrato Interadministrativo</v>
          </cell>
          <cell r="I995" t="str">
            <v>EMPRESA DE TELECOMUNICACIONES DE BOGOTÁ S.A. E.S.P. - ETB S.A. ESP</v>
          </cell>
          <cell r="J995" t="str">
            <v>899999115-8</v>
          </cell>
          <cell r="K995" t="str">
            <v>N/A</v>
          </cell>
          <cell r="L995" t="str">
            <v>NIBALDO ENRIQUE TOLEDO TAKAHASHI</v>
          </cell>
          <cell r="M995">
            <v>255953</v>
          </cell>
          <cell r="N995" t="str">
            <v>3 3. Único Contratista</v>
          </cell>
          <cell r="O995" t="str">
            <v>N/A</v>
          </cell>
          <cell r="P995" t="str">
            <v>N/A</v>
          </cell>
          <cell r="Q995" t="str">
            <v>N/A</v>
          </cell>
          <cell r="R995" t="str">
            <v>N/A</v>
          </cell>
          <cell r="S995" t="str">
            <v>N/A</v>
          </cell>
          <cell r="T995" t="str">
            <v>LAURA MARCELA TAMI LEAL</v>
          </cell>
          <cell r="U995" t="str">
            <v>1 1. Ley 80</v>
          </cell>
          <cell r="V995" t="str">
            <v>5 5. Contratación directa</v>
          </cell>
          <cell r="W995" t="str">
            <v>6 6. Otro</v>
          </cell>
          <cell r="X995" t="str">
            <v>Realizar y apoyar la creatividad, producción y difusión de estrategias, campañas y piezas de divulgación de temas misionales, a través de medios, espacios o canales estratégicos para su masificación, en el marco del proyecto "Implementación de Estrategia de Divulgación Pedagógica con Enfoques de Género y de Derechos Bogotá". PC 646</v>
          </cell>
          <cell r="Y995">
            <v>45085</v>
          </cell>
          <cell r="Z995">
            <v>45098</v>
          </cell>
          <cell r="AA995">
            <v>45291</v>
          </cell>
          <cell r="AB995" t="str">
            <v>MESES</v>
          </cell>
          <cell r="AC995">
            <v>6.4333333333333336</v>
          </cell>
          <cell r="AD995" t="str">
            <v>DIAS</v>
          </cell>
          <cell r="AE995">
            <v>193</v>
          </cell>
          <cell r="AF995" t="str">
            <v>https://community.secop.gov.co/Public/Tendering/OpportunityDetail/Index?noticeUID=CO1.NTC.4517535&amp;isFromPublicArea=True&amp;isModal=true&amp;asPopupView=true</v>
          </cell>
          <cell r="AG995">
            <v>45080</v>
          </cell>
          <cell r="AH995" t="str">
            <v>1 1. Inversión</v>
          </cell>
          <cell r="AI995" t="str">
            <v>O23011601060000007718</v>
          </cell>
          <cell r="AJ995">
            <v>1213</v>
          </cell>
          <cell r="AK995">
            <v>45075</v>
          </cell>
          <cell r="AL995">
            <v>400000000</v>
          </cell>
          <cell r="AM995">
            <v>1219</v>
          </cell>
          <cell r="AN995">
            <v>45085</v>
          </cell>
          <cell r="AO995">
            <v>80000000</v>
          </cell>
          <cell r="AP995" t="str">
            <v>Interno</v>
          </cell>
          <cell r="AQ995" t="str">
            <v>Claudia Marcela Rincón Caicedo</v>
          </cell>
          <cell r="AR995" t="str">
            <v>Asesora de Despacho -Comunicaciones</v>
          </cell>
          <cell r="AS995" t="str">
            <v>Oficina Aseosa de Comunicaciones</v>
          </cell>
          <cell r="AT995"/>
          <cell r="AU995">
            <v>80000000</v>
          </cell>
        </row>
        <row r="996">
          <cell r="A996">
            <v>958</v>
          </cell>
          <cell r="B996">
            <v>958</v>
          </cell>
          <cell r="C996" t="str">
            <v>CD-CI-962-2023</v>
          </cell>
          <cell r="D996">
            <v>646</v>
          </cell>
          <cell r="E996" t="str">
            <v>SECOPII</v>
          </cell>
          <cell r="F996" t="str">
            <v>Contratos</v>
          </cell>
          <cell r="G996" t="str">
            <v>11 10. Típicos</v>
          </cell>
          <cell r="H996" t="str">
            <v>911 911-Contrato Interadministrativo</v>
          </cell>
          <cell r="I996" t="str">
            <v>EMPRESA DE TELECOMUNICACIONES DE BOGOTÁ S.A. E.S.P. - ETB S.A. ESP</v>
          </cell>
          <cell r="J996" t="str">
            <v>899999115-8</v>
          </cell>
          <cell r="K996" t="str">
            <v>N/A</v>
          </cell>
          <cell r="L996" t="str">
            <v>NIBALDO ENRIQUE TOLEDO TAKAHASHI</v>
          </cell>
          <cell r="M996">
            <v>255953</v>
          </cell>
          <cell r="N996" t="str">
            <v>3 3. Único Contratista</v>
          </cell>
          <cell r="O996" t="str">
            <v>N/A</v>
          </cell>
          <cell r="P996" t="str">
            <v>N/A</v>
          </cell>
          <cell r="Q996" t="str">
            <v>N/A</v>
          </cell>
          <cell r="R996" t="str">
            <v>N/A</v>
          </cell>
          <cell r="S996" t="str">
            <v>N/A</v>
          </cell>
          <cell r="T996" t="str">
            <v>LAURA MARCELA TAMI LEAL</v>
          </cell>
          <cell r="U996" t="str">
            <v>1 1. Ley 80</v>
          </cell>
          <cell r="V996" t="str">
            <v>5 5. Contratación directa</v>
          </cell>
          <cell r="W996" t="str">
            <v>6 6. Otro</v>
          </cell>
          <cell r="X996" t="str">
            <v>Realizar y apoyar la creatividad, producción y difusión de estrategias, campañas y piezas de divulgación de temas misionales, a través de medios, espacios o canales estratégicos para su masificación, en el marco del proyecto "Implementación de Estrategia de Divulgación Pedagógica con Enfoques de Género y de Derechos Bogotá". PC 646</v>
          </cell>
          <cell r="Y996">
            <v>45085</v>
          </cell>
          <cell r="Z996">
            <v>45098</v>
          </cell>
          <cell r="AA996">
            <v>45291</v>
          </cell>
          <cell r="AB996" t="str">
            <v>MESES</v>
          </cell>
          <cell r="AC996">
            <v>6.4333333333333336</v>
          </cell>
          <cell r="AD996" t="str">
            <v>DIAS</v>
          </cell>
          <cell r="AE996">
            <v>193</v>
          </cell>
          <cell r="AF996" t="str">
            <v>https://community.secop.gov.co/Public/Tendering/OpportunityDetail/Index?noticeUID=CO1.NTC.4517535&amp;isFromPublicArea=True&amp;isModal=true&amp;asPopupView=true</v>
          </cell>
          <cell r="AG996">
            <v>45080</v>
          </cell>
          <cell r="AH996" t="str">
            <v>1 1. Inversión</v>
          </cell>
          <cell r="AI996" t="str">
            <v>O23011603400000007739</v>
          </cell>
          <cell r="AJ996">
            <v>1215</v>
          </cell>
          <cell r="AK996">
            <v>45075</v>
          </cell>
          <cell r="AL996">
            <v>2377337644</v>
          </cell>
          <cell r="AM996">
            <v>1220</v>
          </cell>
          <cell r="AN996">
            <v>45085</v>
          </cell>
          <cell r="AO996">
            <v>2377337644</v>
          </cell>
          <cell r="AP996" t="str">
            <v>Interno</v>
          </cell>
          <cell r="AQ996" t="str">
            <v>Claudia Marcela Rincón Caicedo</v>
          </cell>
          <cell r="AR996" t="str">
            <v>Asesora de Despacho -Comunicaciones</v>
          </cell>
          <cell r="AS996" t="str">
            <v>Oficina Aseosa de Comunicaciones</v>
          </cell>
          <cell r="AT996"/>
          <cell r="AU996">
            <v>2377337644</v>
          </cell>
        </row>
        <row r="997">
          <cell r="A997">
            <v>959</v>
          </cell>
          <cell r="B997">
            <v>959</v>
          </cell>
          <cell r="C997" t="str">
            <v>CD-PS-965-2023</v>
          </cell>
          <cell r="D997">
            <v>1020</v>
          </cell>
          <cell r="E997" t="str">
            <v>SECOPII</v>
          </cell>
          <cell r="F997" t="str">
            <v>Contratos</v>
          </cell>
          <cell r="G997" t="str">
            <v>17 17. Contrato de Prestación de Servicios</v>
          </cell>
          <cell r="H997" t="str">
            <v xml:space="preserve">31 31-Servicios Profesionales </v>
          </cell>
          <cell r="I997" t="str">
            <v>DIANA MARIA GAONA HUERTAS</v>
          </cell>
          <cell r="J997">
            <v>53164524</v>
          </cell>
          <cell r="K997">
            <v>31157</v>
          </cell>
          <cell r="L997" t="str">
            <v>N/A</v>
          </cell>
          <cell r="M997" t="str">
            <v>N/A</v>
          </cell>
          <cell r="N997" t="str">
            <v>3 3. Único Contratista</v>
          </cell>
          <cell r="O997" t="str">
            <v xml:space="preserve">COLOMBIA </v>
          </cell>
          <cell r="P997" t="str">
            <v xml:space="preserve">BOGOTÁ </v>
          </cell>
          <cell r="Q997" t="str">
            <v>BOGOTÁ</v>
          </cell>
          <cell r="R997" t="str">
            <v xml:space="preserve">LICENCIATURA EN EDUCACIÓN BASÍCA CON ENFASIS EN MATEMATICAS
MAESTRIA EN EVALUACIÓN Y ASEGURAMIENTO DE LA CALIDAD 
</v>
          </cell>
          <cell r="S997" t="str">
            <v xml:space="preserve">TP y 10-17 ME
Académicos: Título Profesional con Tarjeta profesional cuando le sea aplicable, en carreras del Núcleo Básico del conocimiento (NBC) de Educación; Ciencias Políticas, Relaciones Internacionales; Derecho y Afines.
Mínimo diez (10) Meses de Experiencia Profesional
De ser necesario se aplicará la equivalencia contenida en el artículo cuarto de la Resolución No. 0012 de 12 de enero de 2017.
</v>
          </cell>
          <cell r="T997" t="str">
            <v>LAURA MARCELA TAMI LEAL</v>
          </cell>
          <cell r="U997" t="str">
            <v>1 1. Ley 80</v>
          </cell>
          <cell r="V997" t="str">
            <v>5 5. Contratación directa</v>
          </cell>
          <cell r="W997" t="str">
            <v>6 6. Otro</v>
          </cell>
          <cell r="X997" t="str">
            <v>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PC 1020.</v>
          </cell>
          <cell r="Y997">
            <v>45084</v>
          </cell>
          <cell r="Z997">
            <v>45086</v>
          </cell>
          <cell r="AA997">
            <v>45176</v>
          </cell>
          <cell r="AB997" t="str">
            <v>MESES</v>
          </cell>
          <cell r="AC997">
            <v>3</v>
          </cell>
          <cell r="AD997" t="str">
            <v>DIAS</v>
          </cell>
          <cell r="AE997">
            <v>90</v>
          </cell>
          <cell r="AF997" t="str">
            <v>https://community.secop.gov.co/Public/Tendering/OpportunityDetail/Index?noticeUID=CO1.NTC.4540918&amp;isFromPublicArea=True&amp;isModal=true&amp;asPopupView=true</v>
          </cell>
          <cell r="AG997">
            <v>45084</v>
          </cell>
          <cell r="AH997" t="str">
            <v>1 1. Inversión</v>
          </cell>
          <cell r="AI997" t="str">
            <v>O23011601050000007671</v>
          </cell>
          <cell r="AJ997">
            <v>1197</v>
          </cell>
          <cell r="AK997">
            <v>45063</v>
          </cell>
          <cell r="AL997">
            <v>12000000</v>
          </cell>
          <cell r="AM997">
            <v>1215</v>
          </cell>
          <cell r="AN997">
            <v>45085</v>
          </cell>
          <cell r="AO997">
            <v>12000000</v>
          </cell>
          <cell r="AP997" t="str">
            <v>Interno</v>
          </cell>
          <cell r="AQ997" t="str">
            <v>Marcia Yazmin Castro Ramirez</v>
          </cell>
          <cell r="AR997" t="str">
            <v>Directora de la Dirección de Enfoque Diferencial</v>
          </cell>
          <cell r="AS997" t="str">
            <v xml:space="preserve"> Dirección de Enfoque Diferencial</v>
          </cell>
          <cell r="AT997"/>
          <cell r="AU997">
            <v>12000000</v>
          </cell>
        </row>
        <row r="998">
          <cell r="A998">
            <v>960</v>
          </cell>
          <cell r="B998">
            <v>111011</v>
          </cell>
          <cell r="C998" t="str">
            <v>Orden de Compra 111011</v>
          </cell>
          <cell r="D998">
            <v>990</v>
          </cell>
          <cell r="E998" t="str">
            <v xml:space="preserve">Tienda virtual </v>
          </cell>
          <cell r="F998" t="str">
            <v>orden de compra</v>
          </cell>
          <cell r="G998" t="str">
            <v>11 10. Típicos</v>
          </cell>
          <cell r="H998" t="str">
            <v>50 50-Servicios de Transporte</v>
          </cell>
          <cell r="I998" t="str">
            <v>UNION TEMPORAL VIAJANDO POR COLOMBIA</v>
          </cell>
          <cell r="J998" t="str">
            <v>901669941-6</v>
          </cell>
          <cell r="K998" t="str">
            <v>N/A</v>
          </cell>
          <cell r="L998" t="str">
            <v>OMAR JAVIER GAITAN NIETO</v>
          </cell>
          <cell r="M998">
            <v>80068739</v>
          </cell>
          <cell r="N998" t="str">
            <v>UNION TEMPORAL</v>
          </cell>
          <cell r="O998" t="str">
            <v>N/A</v>
          </cell>
          <cell r="P998" t="str">
            <v>N/A</v>
          </cell>
          <cell r="Q998" t="str">
            <v>N/A</v>
          </cell>
          <cell r="R998" t="str">
            <v>N/A</v>
          </cell>
          <cell r="S998" t="str">
            <v>N/A</v>
          </cell>
          <cell r="T998" t="str">
            <v>LAURA MARCELA TAMI LEAL</v>
          </cell>
          <cell r="U998" t="str">
            <v>1 1. Ley 80</v>
          </cell>
          <cell r="V998" t="str">
            <v>2 Selección abreviada</v>
          </cell>
          <cell r="W998" t="str">
            <v>4 Adquisión o Suministro de Bienes y Servicios de Carácterísticas Técnicas Uniformes y de Común Utilización (Procedimiento: Siubasta Inversa, Acuerdo Marco de Precios, Bolsa de Productos)</v>
          </cell>
          <cell r="X998" t="str">
            <v>Contratar la prestación del servicio de transporte terrestre automotor especial de acuerdo con las necesidades de la Secretaría Distrital de la Mujer para el cumplimiento de su misión y desarrollo de sus funciones. PC 990.</v>
          </cell>
          <cell r="Y998">
            <v>45085</v>
          </cell>
          <cell r="Z998">
            <v>45097</v>
          </cell>
          <cell r="AA998">
            <v>45337</v>
          </cell>
          <cell r="AB998" t="str">
            <v>MESES</v>
          </cell>
          <cell r="AC998">
            <v>8</v>
          </cell>
          <cell r="AD998" t="str">
            <v>DIAS</v>
          </cell>
          <cell r="AE998">
            <v>240</v>
          </cell>
          <cell r="AF998" t="str">
            <v>https://www.colombiacompra.gov.co/tienda-virtual-del-estado-colombiano/ordenes-compra/111011</v>
          </cell>
          <cell r="AG998">
            <v>45085</v>
          </cell>
          <cell r="AH998" t="str">
            <v>1 1. Inversión</v>
          </cell>
          <cell r="AI998" t="str">
            <v>O23011603400000007734</v>
          </cell>
          <cell r="AJ998">
            <v>1173</v>
          </cell>
          <cell r="AK998">
            <v>45056</v>
          </cell>
          <cell r="AL998">
            <v>993568784</v>
          </cell>
          <cell r="AM998">
            <v>1226</v>
          </cell>
          <cell r="AN998">
            <v>45090</v>
          </cell>
          <cell r="AO998">
            <v>477859750</v>
          </cell>
          <cell r="AP998" t="str">
            <v>Interno</v>
          </cell>
          <cell r="AQ998" t="str">
            <v>Luis Guillermo Flechas Salcedo</v>
          </cell>
          <cell r="AR998" t="str">
            <v>Director de Dirección Administrativa y Financiera (E )</v>
          </cell>
          <cell r="AS998" t="str">
            <v>Dirección Administrativa y Financiera ( E )</v>
          </cell>
          <cell r="AT998"/>
          <cell r="AU998">
            <v>477859750</v>
          </cell>
        </row>
        <row r="999">
          <cell r="A999">
            <v>960</v>
          </cell>
          <cell r="B999">
            <v>111011</v>
          </cell>
          <cell r="C999" t="str">
            <v>Orden de Compra 111011</v>
          </cell>
          <cell r="D999">
            <v>990</v>
          </cell>
          <cell r="E999" t="str">
            <v xml:space="preserve">Tienda virtual </v>
          </cell>
          <cell r="F999" t="str">
            <v>orden de compra</v>
          </cell>
          <cell r="G999" t="str">
            <v>11 10. Típicos</v>
          </cell>
          <cell r="H999" t="str">
            <v>50 50-Servicios de Transporte</v>
          </cell>
          <cell r="I999" t="str">
            <v>UNION TEMPORAL VIAJANDO POR COLOMBIA</v>
          </cell>
          <cell r="J999" t="str">
            <v>901669941-6</v>
          </cell>
          <cell r="K999" t="str">
            <v>N/A</v>
          </cell>
          <cell r="L999" t="str">
            <v>OMAR JAVIER GAITAN NIETO</v>
          </cell>
          <cell r="M999">
            <v>80068739</v>
          </cell>
          <cell r="N999" t="str">
            <v>UNION TEMPORAL</v>
          </cell>
          <cell r="O999" t="str">
            <v>N/A</v>
          </cell>
          <cell r="P999" t="str">
            <v>N/A</v>
          </cell>
          <cell r="Q999" t="str">
            <v>N/A</v>
          </cell>
          <cell r="R999" t="str">
            <v>N/A</v>
          </cell>
          <cell r="S999" t="str">
            <v>N/A</v>
          </cell>
          <cell r="T999" t="str">
            <v>LAURA MARCELA TAMI LEAL</v>
          </cell>
          <cell r="U999" t="str">
            <v>1 1. Ley 80</v>
          </cell>
          <cell r="V999" t="str">
            <v>2 Selección abreviada</v>
          </cell>
          <cell r="W999" t="str">
            <v>4 Adquisión o Suministro de Bienes y Servicios de Carácterísticas Técnicas Uniformes y de Común Utilización (Procedimiento: Siubasta Inversa, Acuerdo Marco de Precios, Bolsa de Productos)</v>
          </cell>
          <cell r="X999" t="str">
            <v>Contratar la prestación del servicio de transporte terrestre automotor especial de acuerdo con las necesidades de la Secretaría Distrital de la Mujer para el cumplimiento de su misión y desarrollo de sus funciones. PC 990.</v>
          </cell>
          <cell r="Y999">
            <v>45085</v>
          </cell>
          <cell r="Z999">
            <v>45097</v>
          </cell>
          <cell r="AA999">
            <v>45337</v>
          </cell>
          <cell r="AB999" t="str">
            <v>MESES</v>
          </cell>
          <cell r="AC999">
            <v>8</v>
          </cell>
          <cell r="AD999" t="str">
            <v>DIAS</v>
          </cell>
          <cell r="AE999">
            <v>240</v>
          </cell>
          <cell r="AF999" t="str">
            <v>https://www.colombiacompra.gov.co/tienda-virtual-del-estado-colombiano/ordenes-compra/111011</v>
          </cell>
          <cell r="AG999">
            <v>45085</v>
          </cell>
          <cell r="AH999" t="str">
            <v>1 1. Inversión</v>
          </cell>
          <cell r="AI999" t="str">
            <v>O23011603400000007739</v>
          </cell>
          <cell r="AJ999">
            <v>1174</v>
          </cell>
          <cell r="AK999">
            <v>45056</v>
          </cell>
          <cell r="AL999"/>
          <cell r="AM999">
            <v>1227</v>
          </cell>
          <cell r="AN999">
            <v>45090</v>
          </cell>
          <cell r="AO999">
            <v>50414938</v>
          </cell>
          <cell r="AP999" t="str">
            <v>Interno</v>
          </cell>
          <cell r="AQ999" t="str">
            <v>Luis Guillermo Flechas Salcedo</v>
          </cell>
          <cell r="AR999" t="str">
            <v>Director de Dirección Administrativa y Financiera (E )</v>
          </cell>
          <cell r="AS999" t="str">
            <v>Dirección Administrativa y Financiera ( E )</v>
          </cell>
          <cell r="AT999"/>
          <cell r="AU999">
            <v>50414938</v>
          </cell>
        </row>
        <row r="1000">
          <cell r="A1000">
            <v>960</v>
          </cell>
          <cell r="B1000">
            <v>111011</v>
          </cell>
          <cell r="C1000" t="str">
            <v>Orden de Compra 111011</v>
          </cell>
          <cell r="D1000">
            <v>990</v>
          </cell>
          <cell r="E1000" t="str">
            <v xml:space="preserve">Tienda virtual </v>
          </cell>
          <cell r="F1000" t="str">
            <v>orden de compra</v>
          </cell>
          <cell r="G1000" t="str">
            <v>11 10. Típicos</v>
          </cell>
          <cell r="H1000" t="str">
            <v>50 50-Servicios de Transporte</v>
          </cell>
          <cell r="I1000" t="str">
            <v>UNION TEMPORAL VIAJANDO POR COLOMBIA</v>
          </cell>
          <cell r="J1000" t="str">
            <v>901669941-6</v>
          </cell>
          <cell r="K1000" t="str">
            <v>N/A</v>
          </cell>
          <cell r="L1000" t="str">
            <v>OMAR JAVIER GAITAN NIETO</v>
          </cell>
          <cell r="M1000">
            <v>80068739</v>
          </cell>
          <cell r="N1000" t="str">
            <v>UNION TEMPORAL</v>
          </cell>
          <cell r="O1000" t="str">
            <v>N/A</v>
          </cell>
          <cell r="P1000" t="str">
            <v>N/A</v>
          </cell>
          <cell r="Q1000" t="str">
            <v>N/A</v>
          </cell>
          <cell r="R1000" t="str">
            <v>N/A</v>
          </cell>
          <cell r="S1000" t="str">
            <v>N/A</v>
          </cell>
          <cell r="T1000" t="str">
            <v>LAURA MARCELA TAMI LEAL</v>
          </cell>
          <cell r="U1000" t="str">
            <v>1 1. Ley 80</v>
          </cell>
          <cell r="V1000" t="str">
            <v>2 Selección abreviada</v>
          </cell>
          <cell r="W1000" t="str">
            <v>4 Adquisión o Suministro de Bienes y Servicios de Carácterísticas Técnicas Uniformes y de Común Utilización (Procedimiento: Siubasta Inversa, Acuerdo Marco de Precios, Bolsa de Productos)</v>
          </cell>
          <cell r="X1000" t="str">
            <v>Contratar la prestación del servicio de transporte terrestre automotor especial de acuerdo con las necesidades de la Secretaría Distrital de la Mujer para el cumplimiento de su misión y desarrollo de sus funciones. PC 990</v>
          </cell>
          <cell r="Y1000">
            <v>45085</v>
          </cell>
          <cell r="Z1000">
            <v>45097</v>
          </cell>
          <cell r="AA1000">
            <v>45337</v>
          </cell>
          <cell r="AB1000" t="str">
            <v>MESES</v>
          </cell>
          <cell r="AC1000">
            <v>8</v>
          </cell>
          <cell r="AD1000" t="str">
            <v>DIAS</v>
          </cell>
          <cell r="AE1000">
            <v>240</v>
          </cell>
          <cell r="AF1000" t="str">
            <v>https://www.colombiacompra.gov.co/tienda-virtual-del-estado-colombiano/ordenes-compra/111011</v>
          </cell>
          <cell r="AG1000">
            <v>45085</v>
          </cell>
          <cell r="AH1000" t="str">
            <v>1 1. Inversión</v>
          </cell>
          <cell r="AI1000" t="str">
            <v>O23011601020000007675</v>
          </cell>
          <cell r="AJ1000">
            <v>1177</v>
          </cell>
          <cell r="AK1000">
            <v>45057</v>
          </cell>
          <cell r="AL1000">
            <v>413027609</v>
          </cell>
          <cell r="AM1000">
            <v>1228</v>
          </cell>
          <cell r="AN1000">
            <v>45090</v>
          </cell>
          <cell r="AO1000">
            <v>194016597</v>
          </cell>
          <cell r="AP1000" t="str">
            <v>Interno</v>
          </cell>
          <cell r="AQ1000" t="str">
            <v>Luis Guillermo Flechas Salcedo</v>
          </cell>
          <cell r="AR1000" t="str">
            <v>Director de Dirección Administrativa y Financiera (E )</v>
          </cell>
          <cell r="AS1000" t="str">
            <v>Dirección Administrativa y Financiera ( E )</v>
          </cell>
          <cell r="AT1000"/>
          <cell r="AU1000">
            <v>194016597</v>
          </cell>
        </row>
        <row r="1001">
          <cell r="A1001">
            <v>960</v>
          </cell>
          <cell r="B1001">
            <v>111011</v>
          </cell>
          <cell r="C1001" t="str">
            <v>Orden de Compra 111011</v>
          </cell>
          <cell r="D1001">
            <v>990</v>
          </cell>
          <cell r="E1001" t="str">
            <v xml:space="preserve">Tienda virtual </v>
          </cell>
          <cell r="F1001" t="str">
            <v>orden de compra</v>
          </cell>
          <cell r="G1001" t="str">
            <v>11 10. Típicos</v>
          </cell>
          <cell r="H1001" t="str">
            <v>50 50-Servicios de Transporte</v>
          </cell>
          <cell r="I1001" t="str">
            <v>UNION TEMPORAL VIAJANDO POR COLOMBIA</v>
          </cell>
          <cell r="J1001" t="str">
            <v>901669941-6</v>
          </cell>
          <cell r="K1001" t="str">
            <v>N/A</v>
          </cell>
          <cell r="L1001" t="str">
            <v>OMAR JAVIER GAITAN NIETO</v>
          </cell>
          <cell r="M1001">
            <v>80068739</v>
          </cell>
          <cell r="N1001" t="str">
            <v>UNION TEMPORAL</v>
          </cell>
          <cell r="O1001" t="str">
            <v>N/A</v>
          </cell>
          <cell r="P1001" t="str">
            <v>N/A</v>
          </cell>
          <cell r="Q1001" t="str">
            <v>N/A</v>
          </cell>
          <cell r="R1001" t="str">
            <v>N/A</v>
          </cell>
          <cell r="S1001" t="str">
            <v>N/A</v>
          </cell>
          <cell r="T1001" t="str">
            <v>LAURA MARCELA TAMI LEAL</v>
          </cell>
          <cell r="U1001" t="str">
            <v>1 1. Ley 80</v>
          </cell>
          <cell r="V1001" t="str">
            <v>2 Selección abreviada</v>
          </cell>
          <cell r="W1001" t="str">
            <v>4 Adquisión o Suministro de Bienes y Servicios de Carácterísticas Técnicas Uniformes y de Común Utilización (Procedimiento: Siubasta Inversa, Acuerdo Marco de Precios, Bolsa de Productos)</v>
          </cell>
          <cell r="X1001" t="str">
            <v>Contratar la prestación del servicio de transporte terrestre automotor especial de acuerdo con las necesidades de la Secretaría Distrital de la Mujer para el cumplimiento de su misión y desarrollo de sus funciones. pc 990</v>
          </cell>
          <cell r="Y1001">
            <v>45085</v>
          </cell>
          <cell r="Z1001">
            <v>45097</v>
          </cell>
          <cell r="AA1001">
            <v>45337</v>
          </cell>
          <cell r="AB1001" t="str">
            <v>MESES</v>
          </cell>
          <cell r="AC1001">
            <v>8</v>
          </cell>
          <cell r="AD1001" t="str">
            <v>DIAS</v>
          </cell>
          <cell r="AE1001">
            <v>240</v>
          </cell>
          <cell r="AF1001" t="str">
            <v>https://www.colombiacompra.gov.co/tienda-virtual-del-estado-colombiano/ordenes-compra/111011</v>
          </cell>
          <cell r="AG1001">
            <v>45085</v>
          </cell>
          <cell r="AH1001" t="str">
            <v>1 1. Inversión</v>
          </cell>
          <cell r="AI1001" t="str">
            <v>O23011601060000007718</v>
          </cell>
          <cell r="AJ1001">
            <v>1179</v>
          </cell>
          <cell r="AK1001">
            <v>45058</v>
          </cell>
          <cell r="AL1001">
            <v>87482609</v>
          </cell>
          <cell r="AM1001">
            <v>1229</v>
          </cell>
          <cell r="AN1001">
            <v>45090</v>
          </cell>
          <cell r="AO1001">
            <v>39642116</v>
          </cell>
          <cell r="AP1001" t="str">
            <v>Interno</v>
          </cell>
          <cell r="AQ1001" t="str">
            <v>Luis Guillermo Flechas Salcedo</v>
          </cell>
          <cell r="AR1001" t="str">
            <v>Director de Dirección Administrativa y Financiera (E )</v>
          </cell>
          <cell r="AS1001" t="str">
            <v>Dirección Administrativa y Financiera ( E )</v>
          </cell>
          <cell r="AT1001"/>
          <cell r="AU1001">
            <v>39642116</v>
          </cell>
        </row>
        <row r="1002">
          <cell r="A1002">
            <v>960</v>
          </cell>
          <cell r="B1002">
            <v>111011</v>
          </cell>
          <cell r="C1002" t="str">
            <v>Orden de Compra 111011</v>
          </cell>
          <cell r="D1002">
            <v>990</v>
          </cell>
          <cell r="E1002" t="str">
            <v xml:space="preserve">Tienda virtual </v>
          </cell>
          <cell r="F1002" t="str">
            <v>orden de compra</v>
          </cell>
          <cell r="G1002" t="str">
            <v>11 10. Típicos</v>
          </cell>
          <cell r="H1002" t="str">
            <v>50 50-Servicios de Transporte</v>
          </cell>
          <cell r="I1002" t="str">
            <v>UNION TEMPORAL VIAJANDO POR COLOMBIA</v>
          </cell>
          <cell r="J1002" t="str">
            <v>901669941-6</v>
          </cell>
          <cell r="K1002" t="str">
            <v>N/A</v>
          </cell>
          <cell r="L1002" t="str">
            <v>OMAR JAVIER GAITAN NIETO</v>
          </cell>
          <cell r="M1002">
            <v>80068739</v>
          </cell>
          <cell r="N1002" t="str">
            <v>UNION TEMPORAL</v>
          </cell>
          <cell r="O1002" t="str">
            <v>N/A</v>
          </cell>
          <cell r="P1002" t="str">
            <v>N/A</v>
          </cell>
          <cell r="Q1002" t="str">
            <v>N/A</v>
          </cell>
          <cell r="R1002" t="str">
            <v>N/A</v>
          </cell>
          <cell r="S1002" t="str">
            <v>N/A</v>
          </cell>
          <cell r="T1002" t="str">
            <v>LAURA MARCELA TAMI LEAL</v>
          </cell>
          <cell r="U1002" t="str">
            <v>1 1. Ley 80</v>
          </cell>
          <cell r="V1002" t="str">
            <v>2 Selección abreviada</v>
          </cell>
          <cell r="W1002" t="str">
            <v>4 Adquisión o Suministro de Bienes y Servicios de Carácterísticas Técnicas Uniformes y de Común Utilización (Procedimiento: Siubasta Inversa, Acuerdo Marco de Precios, Bolsa de Productos)</v>
          </cell>
          <cell r="X1002" t="str">
            <v>Contratar la prestación del servicio de transporte terrestre automotor especial de acuerdo con las necesidades de la Secretaría Distrital de la Mujer para el cumplimiento de su misión y desarrollo de sus funciones. PC 990.</v>
          </cell>
          <cell r="Y1002">
            <v>45085</v>
          </cell>
          <cell r="Z1002">
            <v>45097</v>
          </cell>
          <cell r="AA1002">
            <v>45337</v>
          </cell>
          <cell r="AB1002" t="str">
            <v>MESES</v>
          </cell>
          <cell r="AC1002">
            <v>8</v>
          </cell>
          <cell r="AD1002" t="str">
            <v>DIAS</v>
          </cell>
          <cell r="AE1002">
            <v>240</v>
          </cell>
          <cell r="AF1002" t="str">
            <v>https://www.colombiacompra.gov.co/tienda-virtual-del-estado-colombiano/ordenes-compra/111011</v>
          </cell>
          <cell r="AG1002">
            <v>45085</v>
          </cell>
          <cell r="AH1002" t="str">
            <v>1 1. Inversión</v>
          </cell>
          <cell r="AI1002" t="str">
            <v>O23011601050000007671</v>
          </cell>
          <cell r="AJ1002">
            <v>1188</v>
          </cell>
          <cell r="AK1002">
            <v>45058</v>
          </cell>
          <cell r="AL1002">
            <v>98702960</v>
          </cell>
          <cell r="AM1002">
            <v>1230</v>
          </cell>
          <cell r="AN1002">
            <v>45090</v>
          </cell>
          <cell r="AO1002">
            <v>44854772</v>
          </cell>
          <cell r="AP1002" t="str">
            <v>Interno</v>
          </cell>
          <cell r="AQ1002" t="str">
            <v>Luis Guillermo Flechas Salcedo</v>
          </cell>
          <cell r="AR1002" t="str">
            <v>Director de Dirección Administrativa y Financiera (E )</v>
          </cell>
          <cell r="AS1002" t="str">
            <v>Dirección Administrativa y Financiera ( E )</v>
          </cell>
          <cell r="AT1002"/>
          <cell r="AU1002">
            <v>44854772</v>
          </cell>
        </row>
        <row r="1003">
          <cell r="A1003">
            <v>960</v>
          </cell>
          <cell r="B1003">
            <v>111011</v>
          </cell>
          <cell r="C1003" t="str">
            <v>Orden de Compra 111011</v>
          </cell>
          <cell r="D1003">
            <v>990</v>
          </cell>
          <cell r="E1003" t="str">
            <v xml:space="preserve">Tienda virtual </v>
          </cell>
          <cell r="F1003" t="str">
            <v>orden de compra</v>
          </cell>
          <cell r="G1003" t="str">
            <v>11 10. Típicos</v>
          </cell>
          <cell r="H1003" t="str">
            <v>50 50-Servicios de Transporte</v>
          </cell>
          <cell r="I1003" t="str">
            <v>UNION TEMPORAL VIAJANDO POR COLOMBIA</v>
          </cell>
          <cell r="J1003" t="str">
            <v>901669941-6</v>
          </cell>
          <cell r="K1003" t="str">
            <v>N/A</v>
          </cell>
          <cell r="L1003" t="str">
            <v>OMAR JAVIER GAITAN NIETO</v>
          </cell>
          <cell r="M1003">
            <v>80068739</v>
          </cell>
          <cell r="N1003" t="str">
            <v>UNION TEMPORAL</v>
          </cell>
          <cell r="O1003" t="str">
            <v>N/A</v>
          </cell>
          <cell r="P1003" t="str">
            <v>N/A</v>
          </cell>
          <cell r="Q1003" t="str">
            <v>N/A</v>
          </cell>
          <cell r="R1003" t="str">
            <v>N/A</v>
          </cell>
          <cell r="S1003" t="str">
            <v>N/A</v>
          </cell>
          <cell r="T1003" t="str">
            <v>LAURA MARCELA TAMI LEAL</v>
          </cell>
          <cell r="U1003" t="str">
            <v>1 1. Ley 80</v>
          </cell>
          <cell r="V1003" t="str">
            <v>2 Selección abreviada</v>
          </cell>
          <cell r="W1003" t="str">
            <v>4 Adquisión o Suministro de Bienes y Servicios de Carácterísticas Técnicas Uniformes y de Común Utilización (Procedimiento: Siubasta Inversa, Acuerdo Marco de Precios, Bolsa de Productos)</v>
          </cell>
          <cell r="X1003" t="str">
            <v>Contratar la prestación del servicio de transporte terrestre automotor especial de acuerdo con las necesidades de la Secretaría Distrital de la Mujer para el cumplimiento de su misión y desarrollo de sus funciones. pc 990</v>
          </cell>
          <cell r="Y1003">
            <v>45085</v>
          </cell>
          <cell r="Z1003">
            <v>45097</v>
          </cell>
          <cell r="AA1003">
            <v>45337</v>
          </cell>
          <cell r="AB1003" t="str">
            <v>MESES</v>
          </cell>
          <cell r="AC1003">
            <v>8</v>
          </cell>
          <cell r="AD1003" t="str">
            <v>DIAS</v>
          </cell>
          <cell r="AE1003">
            <v>240</v>
          </cell>
          <cell r="AF1003" t="str">
            <v>https://www.colombiacompra.gov.co/tienda-virtual-del-estado-colombiano/ordenes-compra/111011</v>
          </cell>
          <cell r="AG1003">
            <v>45085</v>
          </cell>
          <cell r="AH1003" t="str">
            <v>1 1. Inversión</v>
          </cell>
          <cell r="AI1003" t="str">
            <v>O23011605530000007668</v>
          </cell>
          <cell r="AJ1003">
            <v>1190</v>
          </cell>
          <cell r="AK1003">
            <v>45061</v>
          </cell>
          <cell r="AL1003">
            <v>94101461</v>
          </cell>
          <cell r="AM1003">
            <v>1231</v>
          </cell>
          <cell r="AN1003">
            <v>45090</v>
          </cell>
          <cell r="AO1003">
            <v>43848548</v>
          </cell>
          <cell r="AP1003" t="str">
            <v>Interno</v>
          </cell>
          <cell r="AQ1003" t="str">
            <v>Luis Guillermo Flechas Salcedo</v>
          </cell>
          <cell r="AR1003" t="str">
            <v>Director de Dirección Administrativa y Financiera (E )</v>
          </cell>
          <cell r="AS1003" t="str">
            <v>Dirección Administrativa y Financiera ( E )</v>
          </cell>
          <cell r="AT1003"/>
          <cell r="AU1003">
            <v>43848548</v>
          </cell>
        </row>
        <row r="1004">
          <cell r="A1004">
            <v>961</v>
          </cell>
          <cell r="B1004">
            <v>961</v>
          </cell>
          <cell r="C1004" t="str">
            <v>SDMUJER-SAMC-001-2023</v>
          </cell>
          <cell r="D1004">
            <v>254</v>
          </cell>
          <cell r="E1004" t="str">
            <v>SECOPII</v>
          </cell>
          <cell r="F1004" t="str">
            <v>Contratos</v>
          </cell>
          <cell r="G1004" t="str">
            <v>11 10. Típicos</v>
          </cell>
          <cell r="H1004" t="str">
            <v xml:space="preserve">49 49-Otros Servicios </v>
          </cell>
          <cell r="I1004" t="str">
            <v>CORPORACION ORIENTAR PARA CRECER</v>
          </cell>
          <cell r="J1004" t="str">
            <v>900085682-2</v>
          </cell>
          <cell r="K1004" t="str">
            <v>N/A</v>
          </cell>
          <cell r="L1004" t="str">
            <v>CLAUDIO JOSE VEGA OJEDA</v>
          </cell>
          <cell r="M1004">
            <v>19262504</v>
          </cell>
          <cell r="N1004" t="str">
            <v>3 3. Único Contratista</v>
          </cell>
          <cell r="O1004" t="str">
            <v>N/A</v>
          </cell>
          <cell r="P1004" t="str">
            <v>N/A</v>
          </cell>
          <cell r="Q1004" t="str">
            <v>N/A</v>
          </cell>
          <cell r="R1004" t="str">
            <v>N/A</v>
          </cell>
          <cell r="S1004" t="str">
            <v>N/A</v>
          </cell>
          <cell r="T1004" t="str">
            <v>LAURA MARCELA TAMI LEAL</v>
          </cell>
          <cell r="U1004" t="str">
            <v>1 1. Ley 80</v>
          </cell>
          <cell r="V1004" t="str">
            <v>2 Selección abreviada</v>
          </cell>
          <cell r="W1004" t="str">
            <v>24 Menor Cuantía (8)</v>
          </cell>
          <cell r="X1004" t="str">
            <v>Prestar el servicio integral para la puesta en marcha y funcionamiento de la modalidad rural de las Casas Refugio para la atención a mujeres rurales y/o campesinas víctimas de violencias y sus personas a cargo de acuerdo con las características técnicas descritas en el anexo técnico y las normas vigentes que regulan la materia. PC 254</v>
          </cell>
          <cell r="Y1004">
            <v>45086</v>
          </cell>
          <cell r="Z1004">
            <v>45092</v>
          </cell>
          <cell r="AA1004">
            <v>45336</v>
          </cell>
          <cell r="AB1004" t="str">
            <v>MESES</v>
          </cell>
          <cell r="AC1004">
            <v>8.1333333333333329</v>
          </cell>
          <cell r="AD1004" t="str">
            <v>DIAS</v>
          </cell>
          <cell r="AE1004">
            <v>244</v>
          </cell>
          <cell r="AF1004" t="str">
            <v>https://community.secop.gov.co/Public/Tendering/OpportunityDetail/Index?noticeUID=CO1.NTC.4407564&amp;isFromPublicArea=True&amp;isModal=true&amp;asPopupView=true</v>
          </cell>
          <cell r="AG1004">
            <v>45057</v>
          </cell>
          <cell r="AH1004" t="str">
            <v>1 1. Inversión</v>
          </cell>
          <cell r="AI1004" t="str">
            <v>O23011603400000007734</v>
          </cell>
          <cell r="AJ1004">
            <v>1034</v>
          </cell>
          <cell r="AK1004">
            <v>44999</v>
          </cell>
          <cell r="AL1004">
            <v>1434111224</v>
          </cell>
          <cell r="AM1004">
            <v>1223</v>
          </cell>
          <cell r="AN1004">
            <v>45086</v>
          </cell>
          <cell r="AO1004">
            <v>1434111224</v>
          </cell>
          <cell r="AP1004" t="str">
            <v>Interno</v>
          </cell>
          <cell r="AQ1004" t="str">
            <v>Alexandra Quintero Benavides</v>
          </cell>
          <cell r="AR1004" t="str">
            <v>Directora de Dirección de la Eliminación de Violencias contra las Mujeres y Acceso a la Justicia</v>
          </cell>
          <cell r="AS1004" t="str">
            <v>Dirección de la Eliminación de Violencias contra las Mujeres y Acceso a la Justicia</v>
          </cell>
          <cell r="AT1004"/>
          <cell r="AU1004">
            <v>1434111224</v>
          </cell>
        </row>
        <row r="1005">
          <cell r="A1005">
            <v>962</v>
          </cell>
          <cell r="B1005">
            <v>962</v>
          </cell>
          <cell r="C1005" t="str">
            <v xml:space="preserve">CD-PS-966-2023  </v>
          </cell>
          <cell r="D1005">
            <v>576</v>
          </cell>
          <cell r="E1005" t="str">
            <v>SECOPII</v>
          </cell>
          <cell r="F1005" t="str">
            <v>Contratos</v>
          </cell>
          <cell r="G1005" t="str">
            <v>17 17. Contrato de Prestación de Servicios</v>
          </cell>
          <cell r="H1005" t="str">
            <v xml:space="preserve">31 31-Servicios Profesionales </v>
          </cell>
          <cell r="I1005" t="str">
            <v>LEIDY JOHANNA JIMENEZ ORTEGA</v>
          </cell>
          <cell r="J1005">
            <v>52916511</v>
          </cell>
          <cell r="K1005">
            <v>30989</v>
          </cell>
          <cell r="L1005" t="str">
            <v>N/A</v>
          </cell>
          <cell r="M1005" t="str">
            <v>N/A</v>
          </cell>
          <cell r="N1005" t="str">
            <v>3 3. Único Contratista</v>
          </cell>
          <cell r="O1005" t="str">
            <v xml:space="preserve">COLOMBIA </v>
          </cell>
          <cell r="P1005" t="str">
            <v xml:space="preserve">BOGOTÁ </v>
          </cell>
          <cell r="Q1005" t="str">
            <v>BOGOTÁ</v>
          </cell>
          <cell r="R1005" t="str">
            <v xml:space="preserve">TRABAJADORA SOCIAL
ESPECIALISTA EN DERECHO LABORAL Y SEGURIDAD SOCIAL </v>
          </cell>
          <cell r="S1005" t="str">
            <v>TP y 25- 33 ME
Título profesional en disciplinas académicas de los núcleos básicos de conocimiento NBC de: Educación; Antropología,
Artes Liberales; Ciencia Política, Relaciones Internacionales, Derecho y Afines, Psicología;
Sociología, Trabajo social y afines; Administración;
Las equivalencias a las que haya lugar de acuerdo con lo establecido en la Resolución No. 012
de 2017</v>
          </cell>
          <cell r="T1005" t="str">
            <v>LAURA MARCELA TAMI LEAL</v>
          </cell>
          <cell r="U1005" t="str">
            <v>1 1. Ley 80</v>
          </cell>
          <cell r="V1005" t="str">
            <v>5 5. Contratación directa</v>
          </cell>
          <cell r="W1005" t="str">
            <v>6 6. Otro</v>
          </cell>
          <cell r="X1005" t="str">
            <v>Prestar servicios profesionales para gestionar la consolidación de la Estrategia Territorial de las manzanas del cuidado a través de la articulación interinstitucional del Sistema Distrital de Cuidado. PC576</v>
          </cell>
          <cell r="Y1005">
            <v>45086</v>
          </cell>
          <cell r="Z1005">
            <v>45090</v>
          </cell>
          <cell r="AA1005">
            <v>45272</v>
          </cell>
          <cell r="AB1005" t="str">
            <v>MESES</v>
          </cell>
          <cell r="AC1005">
            <v>6.0666666666666664</v>
          </cell>
          <cell r="AD1005" t="str">
            <v>DIAS</v>
          </cell>
          <cell r="AE1005">
            <v>182</v>
          </cell>
          <cell r="AF1005" t="str">
            <v>https://community.secop.gov.co/Public/Tendering/OpportunityDetail/Index?noticeUID=CO1.NTC.4552499&amp;isFromPublicArea=True&amp;isModal=true&amp;asPopupView=true</v>
          </cell>
          <cell r="AG1005">
            <v>45086</v>
          </cell>
          <cell r="AH1005" t="str">
            <v>1 1. Inversión</v>
          </cell>
          <cell r="AI1005" t="str">
            <v>O23011601060000007718</v>
          </cell>
          <cell r="AJ1005">
            <v>608</v>
          </cell>
          <cell r="AK1005">
            <v>44930</v>
          </cell>
          <cell r="AL1005">
            <v>30900000</v>
          </cell>
          <cell r="AM1005">
            <v>1224</v>
          </cell>
          <cell r="AN1005">
            <v>45086</v>
          </cell>
          <cell r="AO1005">
            <v>30900000</v>
          </cell>
          <cell r="AP1005" t="str">
            <v>Interno</v>
          </cell>
          <cell r="AQ1005" t="str">
            <v xml:space="preserve">YENNI MAGOLA ROSERO SOSA
</v>
          </cell>
          <cell r="AR1005" t="str">
            <v>Profesional Especializado, Código 222, Grado 20</v>
          </cell>
          <cell r="AS1005" t="str">
            <v>Dirección del Sistema de Cuidado</v>
          </cell>
          <cell r="AT1005"/>
          <cell r="AU1005">
            <v>30900000</v>
          </cell>
        </row>
        <row r="1006">
          <cell r="A1006">
            <v>963</v>
          </cell>
          <cell r="B1006">
            <v>963</v>
          </cell>
          <cell r="C1006" t="str">
            <v>CD-PS-967-2023</v>
          </cell>
          <cell r="D1006">
            <v>1029</v>
          </cell>
          <cell r="E1006" t="str">
            <v>SECOPII</v>
          </cell>
          <cell r="F1006" t="str">
            <v>Contratos</v>
          </cell>
          <cell r="G1006" t="str">
            <v>17 17. Contrato de Prestación de Servicios</v>
          </cell>
          <cell r="H1006" t="str">
            <v xml:space="preserve">31 31-Servicios Profesionales </v>
          </cell>
          <cell r="I1006" t="str">
            <v>ANGELICA MARIA DIAZ GUEVARA</v>
          </cell>
          <cell r="J1006">
            <v>1030607374</v>
          </cell>
          <cell r="K1006">
            <v>33686</v>
          </cell>
          <cell r="L1006" t="str">
            <v>N/A</v>
          </cell>
          <cell r="M1006" t="str">
            <v>N/A</v>
          </cell>
          <cell r="N1006" t="str">
            <v>3 3. Único Contratista</v>
          </cell>
          <cell r="O1006" t="str">
            <v xml:space="preserve">COLOMBIA </v>
          </cell>
          <cell r="P1006" t="str">
            <v xml:space="preserve">BOGOTÁ </v>
          </cell>
          <cell r="Q1006" t="str">
            <v>BOGOTÁ</v>
          </cell>
          <cell r="R1006" t="str">
            <v>ABOGADA</v>
          </cell>
          <cell r="S1006" t="str">
            <v>TP y 10-17 ME
Académicos: Título Profesional con tarjeta profesional cuando
sea aplicable, en una
Mínimo 10 meses de experiencia profesional
De ser necesario se aplicará la equivalencia contenida en el artículo cuarto de la Resolución No. 0012 de 12 de
enero de 2017.
disciplina académica
de alguno de los
Núcleos Básicos de
Conocimiento (NBC)
en: Derecho y afines,
Administración,
Economía, Contaduría
Pública, Ingeniería
Industrial y afines,
Psicología,
Sociología, Trabajo
Social y afines
Mínimo 10 meses de experiencia profesional
De ser necesario se aplicará la equivalencia contenida en el artículo cuarto de la Resolución No. 0012 de 12 de
enero de 2017.</v>
          </cell>
          <cell r="T1006" t="str">
            <v>LAURA MARCELA TAMI LEAL</v>
          </cell>
          <cell r="U1006" t="str">
            <v>1 1. Ley 80</v>
          </cell>
          <cell r="V1006" t="str">
            <v>5 5. Contratación directa</v>
          </cell>
          <cell r="W1006" t="str">
            <v>6 6. Otro</v>
          </cell>
          <cell r="X1006" t="str">
            <v>Prestar servicios profesionales para brindar apoyo en la atención a la ciudadanía, respuestas a las peticiones, en especial las del primer nivel de atención y la ejecución y desarrollo de las políticas públicas de la relación estado-ciudadano, así como en los demás temas tendientes al cumplimiento de las funciones propias de la Subsecretaría. PC 1029</v>
          </cell>
          <cell r="Y1006">
            <v>45086</v>
          </cell>
          <cell r="Z1006">
            <v>45090</v>
          </cell>
          <cell r="AA1006">
            <v>45290</v>
          </cell>
          <cell r="AB1006" t="str">
            <v>MESES</v>
          </cell>
          <cell r="AC1006">
            <v>6.666666666666667</v>
          </cell>
          <cell r="AD1006" t="str">
            <v>DIAS</v>
          </cell>
          <cell r="AE1006">
            <v>200</v>
          </cell>
          <cell r="AF1006" t="str">
            <v>https://community.secop.gov.co/Public/Tendering/OpportunityDetail/Index?noticeUID=CO1.NTC.4556738&amp;isFromPublicArea=True&amp;isModal=true&amp;asPopupView=true</v>
          </cell>
          <cell r="AG1006">
            <v>45086</v>
          </cell>
          <cell r="AH1006" t="str">
            <v>1 1. Inversión</v>
          </cell>
          <cell r="AI1006" t="str">
            <v>O23011605560000007662</v>
          </cell>
          <cell r="AJ1006">
            <v>1233</v>
          </cell>
          <cell r="AK1006">
            <v>45084</v>
          </cell>
          <cell r="AL1006">
            <v>30030000</v>
          </cell>
          <cell r="AM1006">
            <v>1225</v>
          </cell>
          <cell r="AN1006">
            <v>45090</v>
          </cell>
          <cell r="AO1006">
            <v>28314000</v>
          </cell>
          <cell r="AP1006" t="str">
            <v>Interno</v>
          </cell>
          <cell r="AQ1006" t="str">
            <v>Laura Marcela Tami Leal</v>
          </cell>
          <cell r="AR1006" t="str">
            <v>Subsecretaria de Gestión Corporativa</v>
          </cell>
          <cell r="AS1006" t="str">
            <v>Subsecretaría de Gestión Corporativa</v>
          </cell>
          <cell r="AT1006"/>
          <cell r="AU1006">
            <v>28314000</v>
          </cell>
        </row>
        <row r="1007">
          <cell r="A1007">
            <v>964</v>
          </cell>
          <cell r="B1007">
            <v>964</v>
          </cell>
          <cell r="C1007" t="str">
            <v>CD-PS-968-2023</v>
          </cell>
          <cell r="D1007">
            <v>1025</v>
          </cell>
          <cell r="E1007" t="str">
            <v>SECOPII</v>
          </cell>
          <cell r="F1007" t="str">
            <v>Contratos</v>
          </cell>
          <cell r="G1007" t="str">
            <v>17 17. Contrato de Prestación de Servicios</v>
          </cell>
          <cell r="H1007" t="str">
            <v xml:space="preserve">31 31-Servicios Profesionales </v>
          </cell>
          <cell r="I1007" t="str">
            <v>VIVIAN IVETH HERRERA COLMENARES</v>
          </cell>
          <cell r="J1007">
            <v>52951819</v>
          </cell>
          <cell r="K1007">
            <v>30062</v>
          </cell>
          <cell r="L1007" t="str">
            <v>N/A</v>
          </cell>
          <cell r="M1007" t="str">
            <v>N/A</v>
          </cell>
          <cell r="N1007" t="str">
            <v>3 3. Único Contratista</v>
          </cell>
          <cell r="O1007" t="str">
            <v xml:space="preserve">COLOMBIA </v>
          </cell>
          <cell r="P1007" t="str">
            <v xml:space="preserve">BOGOTÁ </v>
          </cell>
          <cell r="Q1007" t="str">
            <v>BOGOTÁ</v>
          </cell>
          <cell r="R1007" t="str">
            <v>INGENIRIA DE SISTEMAS
ESPECIALISTA EN INFORMATICA PARA GERENCIA DE PROYECTOS</v>
          </cell>
          <cell r="S1007" t="str">
            <v>Título Profesional en núcleos básicos del conocimiento de Ingeniería de Sistemas, telemática y afines con título de posgrado en
modalidad de especialización o su equivalente en las áreas afines del núcleo acreditado.
17-22 ME
De ser necesario se aplicará la equivalencia contenida en el artículo 4 de la Resolución No. 0012 de 12 de enero de 2017</v>
          </cell>
          <cell r="T1007" t="str">
            <v>LAURA MARCELA TAMI LEAL</v>
          </cell>
          <cell r="U1007" t="str">
            <v>1 1. Ley 80</v>
          </cell>
          <cell r="V1007" t="str">
            <v>5 5. Contratación directa</v>
          </cell>
          <cell r="W1007" t="str">
            <v>6 6. Otro</v>
          </cell>
          <cell r="X1007" t="str">
            <v>Prestar servicios profesionales, a la oficina asesora de planeación en el desarrollo de actividades relacionadas con la de definición, formulación e implementación del Plan Estratégico de tecnología de la información (PETI), para la secretaría distrital de la mujer, de acuerdo con los lineamientos de la política de gobierno digital. PC 1025.</v>
          </cell>
          <cell r="Y1007">
            <v>45090</v>
          </cell>
          <cell r="Z1007">
            <v>45091</v>
          </cell>
          <cell r="AA1007">
            <v>45291</v>
          </cell>
          <cell r="AB1007" t="str">
            <v>MESES</v>
          </cell>
          <cell r="AC1007">
            <v>6.666666666666667</v>
          </cell>
          <cell r="AD1007" t="str">
            <v>DIAS</v>
          </cell>
          <cell r="AE1007">
            <v>200</v>
          </cell>
          <cell r="AF1007" t="str">
            <v>https://community.secop.gov.co/Public/Tendering/OpportunityDetail/Index?noticeUID=CO1.NTC.4564070&amp;isFromPublicArea=True&amp;isModal=true&amp;asPopupView=true</v>
          </cell>
          <cell r="AG1007">
            <v>45090</v>
          </cell>
          <cell r="AH1007" t="str">
            <v>1 1. Inversión</v>
          </cell>
          <cell r="AI1007" t="str">
            <v>O23011605560000007662</v>
          </cell>
          <cell r="AJ1007">
            <v>1187</v>
          </cell>
          <cell r="AK1007">
            <v>45058</v>
          </cell>
          <cell r="AL1007">
            <v>56840000</v>
          </cell>
          <cell r="AM1007">
            <v>1235</v>
          </cell>
          <cell r="AN1007">
            <v>45091</v>
          </cell>
          <cell r="AO1007">
            <v>56840000</v>
          </cell>
          <cell r="AP1007" t="str">
            <v>Interno</v>
          </cell>
          <cell r="AQ1007" t="str">
            <v>Sandra Catalina Campos Romero</v>
          </cell>
          <cell r="AR1007" t="str">
            <v>Jefa Oficina Asesora de Planeación</v>
          </cell>
          <cell r="AS1007" t="str">
            <v>Oficina Asesora de Planeación</v>
          </cell>
          <cell r="AT1007"/>
          <cell r="AU1007">
            <v>56840000</v>
          </cell>
        </row>
        <row r="1008">
          <cell r="A1008">
            <v>965</v>
          </cell>
          <cell r="B1008">
            <v>965</v>
          </cell>
          <cell r="C1008" t="str">
            <v>CD-PS-969-2023</v>
          </cell>
          <cell r="D1008">
            <v>997</v>
          </cell>
          <cell r="E1008" t="str">
            <v>SECOPII</v>
          </cell>
          <cell r="F1008" t="str">
            <v>Contratos</v>
          </cell>
          <cell r="G1008" t="str">
            <v>17 17. Contrato de Prestación de Servicios</v>
          </cell>
          <cell r="H1008" t="str">
            <v xml:space="preserve">31 31-Servicios Profesionales </v>
          </cell>
          <cell r="I1008" t="str">
            <v>YEIMY JULIANA MANRIQUE CARO</v>
          </cell>
          <cell r="J1008">
            <v>1057465828</v>
          </cell>
          <cell r="K1008">
            <v>35202</v>
          </cell>
          <cell r="L1008" t="str">
            <v>N/A</v>
          </cell>
          <cell r="M1008" t="str">
            <v>N/A</v>
          </cell>
          <cell r="N1008" t="str">
            <v>3 3. Único Contratista</v>
          </cell>
          <cell r="O1008" t="str">
            <v xml:space="preserve">COLOMBIA </v>
          </cell>
          <cell r="P1008" t="str">
            <v>BOYACÁ</v>
          </cell>
          <cell r="Q1008" t="str">
            <v>RAMIRIQUÍ</v>
          </cell>
          <cell r="R1008" t="str">
            <v xml:space="preserve">ABOGADA
ESPECIALISTA EN DERECHO PROCESAL CONSTITUCIONAL </v>
          </cell>
          <cell r="S1008" t="str">
            <v xml:space="preserve">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1008" t="str">
            <v>LAURA MARCELA TAMI LEAL</v>
          </cell>
          <cell r="U1008" t="str">
            <v>1 1. Ley 80</v>
          </cell>
          <cell r="V1008" t="str">
            <v>5 5. Contratación directa</v>
          </cell>
          <cell r="W1008" t="str">
            <v>6 6. Otro</v>
          </cell>
          <cell r="X1008"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997.</v>
          </cell>
          <cell r="Y1008">
            <v>45092</v>
          </cell>
          <cell r="Z1008">
            <v>45097</v>
          </cell>
          <cell r="AA1008">
            <v>45291</v>
          </cell>
          <cell r="AB1008" t="str">
            <v>MESES</v>
          </cell>
          <cell r="AC1008">
            <v>6.4666666666666668</v>
          </cell>
          <cell r="AD1008" t="str">
            <v>DIAS</v>
          </cell>
          <cell r="AE1008">
            <v>194</v>
          </cell>
          <cell r="AF1008" t="str">
            <v>https://community.secop.gov.co/Public/Tendering/OpportunityDetail/Index?noticeUID=CO1.NTC.4579633&amp;isFromPublicArea=True&amp;isModal=true&amp;asPopupView=true</v>
          </cell>
          <cell r="AG1008">
            <v>45092</v>
          </cell>
          <cell r="AH1008" t="str">
            <v>1 1. Inversión</v>
          </cell>
          <cell r="AI1008" t="str">
            <v>O23011603400000007734</v>
          </cell>
          <cell r="AJ1008">
            <v>1183</v>
          </cell>
          <cell r="AK1008">
            <v>45058</v>
          </cell>
          <cell r="AL1008">
            <v>37222200</v>
          </cell>
          <cell r="AM1008">
            <v>1238</v>
          </cell>
          <cell r="AN1008">
            <v>45093</v>
          </cell>
          <cell r="AO1008">
            <v>32775300</v>
          </cell>
          <cell r="AP1008" t="str">
            <v>Interno</v>
          </cell>
          <cell r="AQ1008" t="str">
            <v>Alexandra Quintero Benavides</v>
          </cell>
          <cell r="AR1008" t="str">
            <v>Directora de Dirección de la Eliminación de Violencias contra las Mujeres y Acceso a la Justicia</v>
          </cell>
          <cell r="AS1008" t="str">
            <v>Dirección de la Eliminación de Violencias contra las Mujeres y Acceso a la Justicia</v>
          </cell>
          <cell r="AT1008"/>
          <cell r="AU1008">
            <v>32775300</v>
          </cell>
        </row>
        <row r="1009">
          <cell r="A1009">
            <v>966</v>
          </cell>
          <cell r="B1009">
            <v>966</v>
          </cell>
          <cell r="C1009" t="str">
            <v>CD-PS-970-2023</v>
          </cell>
          <cell r="D1009">
            <v>998</v>
          </cell>
          <cell r="E1009" t="str">
            <v>SECOPII</v>
          </cell>
          <cell r="F1009" t="str">
            <v>Contratos</v>
          </cell>
          <cell r="G1009" t="str">
            <v>17 17. Contrato de Prestación de Servicios</v>
          </cell>
          <cell r="H1009" t="str">
            <v xml:space="preserve">31 31-Servicios Profesionales </v>
          </cell>
          <cell r="I1009" t="str">
            <v>CLAUDIA PATRICIA PINEDA BERNAL</v>
          </cell>
          <cell r="J1009">
            <v>20492646</v>
          </cell>
          <cell r="K1009">
            <v>25076</v>
          </cell>
          <cell r="L1009" t="str">
            <v>N/A</v>
          </cell>
          <cell r="M1009" t="str">
            <v>N/A</v>
          </cell>
          <cell r="N1009" t="str">
            <v>3 3. Único Contratista</v>
          </cell>
          <cell r="O1009" t="str">
            <v xml:space="preserve">COLOMBIA </v>
          </cell>
          <cell r="P1009" t="str">
            <v xml:space="preserve">BOGOTÁ </v>
          </cell>
          <cell r="Q1009" t="str">
            <v>BOGOTÁ</v>
          </cell>
          <cell r="R1009" t="str">
            <v>COMUNICADORA SOCIAL
ABOGADA</v>
          </cell>
          <cell r="S1009"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09" t="str">
            <v>LAURA MARCELA TAMI LEAL</v>
          </cell>
          <cell r="U1009" t="str">
            <v>1 1. Ley 80</v>
          </cell>
          <cell r="V1009" t="str">
            <v>5 5. Contratación directa</v>
          </cell>
          <cell r="W1009" t="str">
            <v>6 6. Otro</v>
          </cell>
          <cell r="X1009"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998.</v>
          </cell>
          <cell r="Y1009">
            <v>45092</v>
          </cell>
          <cell r="Z1009">
            <v>45097</v>
          </cell>
          <cell r="AA1009">
            <v>45291</v>
          </cell>
          <cell r="AB1009" t="str">
            <v>MESES</v>
          </cell>
          <cell r="AC1009">
            <v>6.4666666666666668</v>
          </cell>
          <cell r="AD1009" t="str">
            <v>DIAS</v>
          </cell>
          <cell r="AE1009">
            <v>194</v>
          </cell>
          <cell r="AF1009" t="str">
            <v>https://community.secop.gov.co/Public/Tendering/OpportunityDetail/Index?noticeUID=CO1.NTC.4579728&amp;isFromPublicArea=True&amp;isModal=true&amp;asPopupView=true</v>
          </cell>
          <cell r="AG1009">
            <v>45092</v>
          </cell>
          <cell r="AH1009" t="str">
            <v>1 1. Inversión</v>
          </cell>
          <cell r="AI1009" t="str">
            <v>O23011603400000007734</v>
          </cell>
          <cell r="AJ1009">
            <v>1184</v>
          </cell>
          <cell r="AK1009">
            <v>45058</v>
          </cell>
          <cell r="AL1009">
            <v>37222200</v>
          </cell>
          <cell r="AM1009">
            <v>1240</v>
          </cell>
          <cell r="AN1009">
            <v>45093</v>
          </cell>
          <cell r="AO1009">
            <v>32775300</v>
          </cell>
          <cell r="AP1009" t="str">
            <v>Interno</v>
          </cell>
          <cell r="AQ1009" t="str">
            <v>Alexandra Quintero Benavides</v>
          </cell>
          <cell r="AR1009" t="str">
            <v>Directora de Dirección de la Eliminación de Violencias contra las Mujeres y Acceso a la Justicia</v>
          </cell>
          <cell r="AS1009" t="str">
            <v>Dirección de la Eliminación de Violencias contra las Mujeres y Acceso a la Justicia</v>
          </cell>
          <cell r="AT1009"/>
          <cell r="AU1009">
            <v>32775300</v>
          </cell>
        </row>
        <row r="1010">
          <cell r="A1010">
            <v>967</v>
          </cell>
          <cell r="B1010">
            <v>967</v>
          </cell>
          <cell r="C1010" t="str">
            <v>CD-PS-971-2023</v>
          </cell>
          <cell r="D1010">
            <v>858</v>
          </cell>
          <cell r="E1010" t="str">
            <v>SECOPII</v>
          </cell>
          <cell r="F1010" t="str">
            <v>Contratos</v>
          </cell>
          <cell r="G1010" t="str">
            <v>17 17. Contrato de Prestación de Servicios</v>
          </cell>
          <cell r="H1010" t="str">
            <v xml:space="preserve">33 33-Servicios Apoyo a la Gestion de la Entidad (servicios administrativos) </v>
          </cell>
          <cell r="I1010" t="str">
            <v>OSCAR JAVIER CARVAJAL BERNAL</v>
          </cell>
          <cell r="J1010">
            <v>79965555</v>
          </cell>
          <cell r="K1010">
            <v>28492</v>
          </cell>
          <cell r="L1010" t="str">
            <v>N/A</v>
          </cell>
          <cell r="M1010" t="str">
            <v>N/A</v>
          </cell>
          <cell r="N1010" t="str">
            <v>3 3. Único Contratista</v>
          </cell>
          <cell r="O1010" t="str">
            <v xml:space="preserve">COLOMBIA </v>
          </cell>
          <cell r="P1010" t="str">
            <v xml:space="preserve">BOGOTÁ </v>
          </cell>
          <cell r="Q1010" t="str">
            <v>BOGOTÁ</v>
          </cell>
          <cell r="R1010" t="str">
            <v>INGENIERÍA DE SISTEMAS</v>
          </cell>
          <cell r="S1010" t="str">
            <v>Título de Formación Técnica Profesional o Título de Formación Tecnológica en núcleo básico del conocimiento de la ingeniería de sistemas, telemática y afines
7-15 ME
(2)años deexperiencia laboraly título de bachiller</v>
          </cell>
          <cell r="T1010" t="str">
            <v>LAURA MARCELA TAMI LEAL</v>
          </cell>
          <cell r="U1010" t="str">
            <v>1 1. Ley 80</v>
          </cell>
          <cell r="V1010" t="str">
            <v>5 5. Contratación directa</v>
          </cell>
          <cell r="W1010" t="str">
            <v>6 6. Otro</v>
          </cell>
          <cell r="X1010" t="str">
            <v>Apoyar a la gestión en actividades de instalación, configuración y administración de la infraestructura de telecomunicaciones, conectividad y seguridad de la entidad. PC 858</v>
          </cell>
          <cell r="Y1010">
            <v>45092</v>
          </cell>
          <cell r="Z1010">
            <v>45093</v>
          </cell>
          <cell r="AA1010">
            <v>45291</v>
          </cell>
          <cell r="AB1010" t="str">
            <v>MESES</v>
          </cell>
          <cell r="AC1010">
            <v>6.6</v>
          </cell>
          <cell r="AD1010" t="str">
            <v>DIAS</v>
          </cell>
          <cell r="AE1010">
            <v>198</v>
          </cell>
          <cell r="AF1010" t="str">
            <v>https://community.secop.gov.co/Public/Tendering/OpportunityDetail/Index?noticeUID=CO1.NTC.4578359&amp;isFromPublicArea=True&amp;isModal=true&amp;asPopupView=true</v>
          </cell>
          <cell r="AG1010">
            <v>45092</v>
          </cell>
          <cell r="AH1010" t="str">
            <v>1 1. Inversión</v>
          </cell>
          <cell r="AI1010" t="str">
            <v>O23011605560000007662</v>
          </cell>
          <cell r="AJ1010">
            <v>1202</v>
          </cell>
          <cell r="AK1010">
            <v>45063</v>
          </cell>
          <cell r="AL1010">
            <v>29586784</v>
          </cell>
          <cell r="AM1010">
            <v>1239</v>
          </cell>
          <cell r="AN1010">
            <v>45093</v>
          </cell>
          <cell r="AO1010">
            <v>29586784</v>
          </cell>
          <cell r="AP1010" t="str">
            <v>Interno</v>
          </cell>
          <cell r="AQ1010" t="str">
            <v>Sandra Catalina Campos Romero</v>
          </cell>
          <cell r="AR1010" t="str">
            <v>Jefa Oficina Asesora de Planeación</v>
          </cell>
          <cell r="AS1010" t="str">
            <v>Oficina Asesora de Planeación</v>
          </cell>
          <cell r="AT1010"/>
          <cell r="AU1010">
            <v>29586784</v>
          </cell>
        </row>
        <row r="1011">
          <cell r="A1011">
            <v>968</v>
          </cell>
          <cell r="B1011">
            <v>968</v>
          </cell>
          <cell r="C1011" t="str">
            <v>CD-CI-973-2023</v>
          </cell>
          <cell r="D1011">
            <v>978</v>
          </cell>
          <cell r="E1011" t="str">
            <v>SECOPII</v>
          </cell>
          <cell r="F1011" t="str">
            <v>Contratos</v>
          </cell>
          <cell r="G1011" t="str">
            <v>11 10. Típicos</v>
          </cell>
          <cell r="H1011" t="str">
            <v>911 911-Contrato Interadministrativo</v>
          </cell>
          <cell r="I1011" t="str">
            <v>UNIVERSIDAD NACIONAL DE COLOMBIA</v>
          </cell>
          <cell r="J1011" t="str">
            <v>899999063-3</v>
          </cell>
          <cell r="K1011" t="str">
            <v>N/A</v>
          </cell>
          <cell r="L1011" t="str">
            <v>MARÍA ALEJANDRA GUZMÁN PARDO</v>
          </cell>
          <cell r="M1011">
            <v>52221478</v>
          </cell>
          <cell r="N1011" t="str">
            <v>3 3. Único Contratista</v>
          </cell>
          <cell r="O1011" t="str">
            <v>N/A</v>
          </cell>
          <cell r="P1011" t="str">
            <v>N/A</v>
          </cell>
          <cell r="Q1011" t="str">
            <v>N/A</v>
          </cell>
          <cell r="R1011" t="str">
            <v>N/A</v>
          </cell>
          <cell r="S1011" t="str">
            <v>N/A</v>
          </cell>
          <cell r="T1011" t="str">
            <v>LAURA MARCELA TAMI LEAL</v>
          </cell>
          <cell r="U1011" t="str">
            <v>1 1. Ley 80</v>
          </cell>
          <cell r="V1011" t="str">
            <v>5 5. Contratación directa</v>
          </cell>
          <cell r="W1011" t="str">
            <v>6 6. Otro</v>
          </cell>
          <cell r="X1011" t="str">
            <v>Prestar los servicios de capacitación a los servidores (as) de la Secretaria Distrital de la Mujer, para fortalecer sus competencias conforme a la misionalidad de la entidad, en el marco del Plan Institucional de Capacitación aprobado para la vigencia 2023. pc 978</v>
          </cell>
          <cell r="Y1011">
            <v>45097</v>
          </cell>
          <cell r="Z1011">
            <v>45100</v>
          </cell>
          <cell r="AA1011">
            <v>45275</v>
          </cell>
          <cell r="AB1011" t="str">
            <v>MESES</v>
          </cell>
          <cell r="AC1011">
            <v>5.833333333333333</v>
          </cell>
          <cell r="AD1011" t="str">
            <v>DIAS</v>
          </cell>
          <cell r="AE1011">
            <v>175</v>
          </cell>
          <cell r="AF1011" t="str">
            <v>https://community.secop.gov.co/Public/Tendering/OpportunityDetail/Index?noticeUID=CO1.NTC.4590294&amp;isFromPublicArea=True&amp;isModal=true&amp;asPopupView=true</v>
          </cell>
          <cell r="AG1011">
            <v>45093</v>
          </cell>
          <cell r="AH1011" t="str">
            <v>2 2. Funcionamiento</v>
          </cell>
          <cell r="AI1011" t="str">
            <v>O21202020090292919</v>
          </cell>
          <cell r="AJ1011">
            <v>1226</v>
          </cell>
          <cell r="AK1011">
            <v>45079</v>
          </cell>
          <cell r="AL1011">
            <v>142965910</v>
          </cell>
          <cell r="AM1011">
            <v>1245</v>
          </cell>
          <cell r="AN1011">
            <v>45097</v>
          </cell>
          <cell r="AO1011">
            <v>142965910</v>
          </cell>
          <cell r="AP1011" t="str">
            <v>Interno</v>
          </cell>
          <cell r="AQ1011" t="str">
            <v>Claudia Marcela Garcia Santos</v>
          </cell>
          <cell r="AR1011" t="str">
            <v>Directora de la Dirección de Talento Humano</v>
          </cell>
          <cell r="AS1011" t="str">
            <v>Dirección de Talento Humano</v>
          </cell>
          <cell r="AT1011"/>
          <cell r="AU1011">
            <v>142965910</v>
          </cell>
        </row>
        <row r="1012">
          <cell r="A1012">
            <v>969</v>
          </cell>
          <cell r="B1012">
            <v>969</v>
          </cell>
          <cell r="C1012" t="str">
            <v>CD-CI-972-2023</v>
          </cell>
          <cell r="D1012">
            <v>719</v>
          </cell>
          <cell r="E1012" t="str">
            <v>SECOPII</v>
          </cell>
          <cell r="F1012" t="str">
            <v>Contratos</v>
          </cell>
          <cell r="G1012" t="str">
            <v>11 10. Típicos</v>
          </cell>
          <cell r="H1012" t="str">
            <v>911 911-Contrato Interadministrativo</v>
          </cell>
          <cell r="I1012" t="str">
            <v>UNIVERSIDAD NACIONAL DE COLOMBIA</v>
          </cell>
          <cell r="J1012" t="str">
            <v>899999063-3</v>
          </cell>
          <cell r="K1012" t="str">
            <v>N/A</v>
          </cell>
          <cell r="L1012" t="str">
            <v>CARLOS GUIILERMO PÁRAMO BONILLA</v>
          </cell>
          <cell r="M1012">
            <v>79569751</v>
          </cell>
          <cell r="N1012" t="str">
            <v>3 3. Único Contratista</v>
          </cell>
          <cell r="O1012" t="str">
            <v>N/A</v>
          </cell>
          <cell r="P1012" t="str">
            <v>N/A</v>
          </cell>
          <cell r="Q1012" t="str">
            <v>N/A</v>
          </cell>
          <cell r="R1012" t="str">
            <v>N/A</v>
          </cell>
          <cell r="S1012" t="str">
            <v>N/A</v>
          </cell>
          <cell r="T1012" t="str">
            <v>LAURA MARCELA TAMI LEAL</v>
          </cell>
          <cell r="U1012" t="str">
            <v>1 1. Ley 80</v>
          </cell>
          <cell r="V1012" t="str">
            <v>5 5. Contratación directa</v>
          </cell>
          <cell r="W1012" t="str">
            <v>6 6. Otro</v>
          </cell>
          <cell r="X1012" t="str">
            <v>Elaborar y desarrollar contenidos técnicos y digitales a través de formatos transmedia storytelling qué contribuyan al desarrollo de capacidades de las mujeres, en sus diversidades, con énfasis en cuidadoras. PC 719.</v>
          </cell>
          <cell r="Y1012">
            <v>45098</v>
          </cell>
          <cell r="Z1012">
            <v>45104</v>
          </cell>
          <cell r="AA1012">
            <v>45256</v>
          </cell>
          <cell r="AB1012" t="str">
            <v>MESES</v>
          </cell>
          <cell r="AC1012">
            <v>5.0666666666666664</v>
          </cell>
          <cell r="AD1012" t="str">
            <v>DIAS</v>
          </cell>
          <cell r="AE1012">
            <v>152</v>
          </cell>
          <cell r="AF1012" t="str">
            <v>https://community.secop.gov.co/Public/Tendering/OpportunityDetail/Index?noticeUID=CO1.NTC.4589656&amp;isFromPublicArea=True&amp;isModal=true&amp;asPopupView=true</v>
          </cell>
          <cell r="AG1012">
            <v>45093</v>
          </cell>
          <cell r="AH1012" t="str">
            <v>1 1. Inversión</v>
          </cell>
          <cell r="AI1012" t="str">
            <v>O23011601020000007673</v>
          </cell>
          <cell r="AJ1012">
            <v>1162</v>
          </cell>
          <cell r="AK1012">
            <v>45048</v>
          </cell>
          <cell r="AL1012">
            <v>240038690</v>
          </cell>
          <cell r="AM1012">
            <v>1249</v>
          </cell>
          <cell r="AN1012">
            <v>45099</v>
          </cell>
          <cell r="AO1012">
            <v>240038690</v>
          </cell>
          <cell r="AP1012" t="str">
            <v>Interno</v>
          </cell>
          <cell r="AQ1012" t="str">
            <v>Angie Paola Mesa Rojas</v>
          </cell>
          <cell r="AR1012" t="str">
            <v xml:space="preserve">Directora Dirección de Gestión del Conocimiento </v>
          </cell>
          <cell r="AS1012" t="str">
            <v>Dirección de Gestión del Conocimiento</v>
          </cell>
          <cell r="AT1012"/>
          <cell r="AU1012">
            <v>240038690</v>
          </cell>
        </row>
        <row r="1013">
          <cell r="A1013">
            <v>970</v>
          </cell>
          <cell r="B1013">
            <v>970</v>
          </cell>
          <cell r="C1013" t="str">
            <v xml:space="preserve">CD-PS-974-2023  </v>
          </cell>
          <cell r="D1013">
            <v>999</v>
          </cell>
          <cell r="E1013" t="str">
            <v>SECOPII</v>
          </cell>
          <cell r="F1013" t="str">
            <v>Contratos</v>
          </cell>
          <cell r="G1013" t="str">
            <v>17 17. Contrato de Prestación de Servicios</v>
          </cell>
          <cell r="H1013" t="str">
            <v xml:space="preserve">31 31-Servicios Profesionales </v>
          </cell>
          <cell r="I1013" t="str">
            <v>DARLIN MONICA KURY RENTERIA</v>
          </cell>
          <cell r="J1013">
            <v>35891342</v>
          </cell>
          <cell r="K1013">
            <v>29483</v>
          </cell>
          <cell r="L1013" t="str">
            <v>N/A</v>
          </cell>
          <cell r="M1013" t="str">
            <v>N/A</v>
          </cell>
          <cell r="N1013" t="str">
            <v>3 3. Único Contratista</v>
          </cell>
          <cell r="O1013" t="str">
            <v xml:space="preserve">COLOMBIA </v>
          </cell>
          <cell r="P1013" t="str">
            <v>CHOCÓ</v>
          </cell>
          <cell r="Q1013" t="str">
            <v>TADO</v>
          </cell>
          <cell r="R1013" t="str">
            <v>ABOGADAS
ESPECIALISTA EN DERECHO ADMINISTRATIVO Y CONSTITUCIONAL</v>
          </cell>
          <cell r="S1013"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13" t="str">
            <v>LAURA MARCELA TAMI LEAL</v>
          </cell>
          <cell r="U1013" t="str">
            <v>1 1. Ley 80</v>
          </cell>
          <cell r="V1013" t="str">
            <v>5 5. Contratación directa</v>
          </cell>
          <cell r="W1013" t="str">
            <v>6 6. Otro</v>
          </cell>
          <cell r="X1013"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999.</v>
          </cell>
          <cell r="Y1013">
            <v>45099</v>
          </cell>
          <cell r="Z1013">
            <v>45104</v>
          </cell>
          <cell r="AA1013">
            <v>45291</v>
          </cell>
          <cell r="AB1013" t="str">
            <v>MESES</v>
          </cell>
          <cell r="AC1013">
            <v>6.2333333333333334</v>
          </cell>
          <cell r="AD1013" t="str">
            <v>DIAS</v>
          </cell>
          <cell r="AE1013">
            <v>187</v>
          </cell>
          <cell r="AF1013" t="str">
            <v>https://community.secop.gov.co/Public/Tendering/OpportunityDetail/Index?noticeUID=CO1.NTC.4613775&amp;isFromPublicArea=True&amp;isModal=true&amp;asPopupView=true</v>
          </cell>
          <cell r="AG1013">
            <v>45099</v>
          </cell>
          <cell r="AH1013" t="str">
            <v>1 1. Inversión</v>
          </cell>
          <cell r="AI1013" t="str">
            <v>O23011603400000007734</v>
          </cell>
          <cell r="AJ1013">
            <v>1185</v>
          </cell>
          <cell r="AK1013">
            <v>45058</v>
          </cell>
          <cell r="AL1013">
            <v>37222200</v>
          </cell>
          <cell r="AM1013">
            <v>1250</v>
          </cell>
          <cell r="AN1013">
            <v>45099</v>
          </cell>
          <cell r="AO1013">
            <v>32775300</v>
          </cell>
          <cell r="AP1013" t="str">
            <v>Interno</v>
          </cell>
          <cell r="AQ1013" t="str">
            <v>Alexandra Quintero Benavides</v>
          </cell>
          <cell r="AR1013" t="str">
            <v>Directora de Dirección de la Eliminación de Violencias contra las Mujeres y Acceso a la Justicia</v>
          </cell>
          <cell r="AS1013" t="str">
            <v>Dirección de la Eliminación de Violencias contra las Mujeres y Acceso a la Justicia</v>
          </cell>
          <cell r="AT1013"/>
          <cell r="AU1013">
            <v>32775300</v>
          </cell>
        </row>
        <row r="1014">
          <cell r="A1014">
            <v>971</v>
          </cell>
          <cell r="B1014">
            <v>971</v>
          </cell>
          <cell r="C1014" t="str">
            <v xml:space="preserve">ANULADO </v>
          </cell>
          <cell r="D1014"/>
          <cell r="E1014"/>
          <cell r="F1014"/>
          <cell r="G1014"/>
          <cell r="H1014"/>
          <cell r="I1014"/>
          <cell r="J1014"/>
          <cell r="K1014"/>
          <cell r="L1014"/>
          <cell r="M1014"/>
          <cell r="N1014"/>
          <cell r="O1014"/>
          <cell r="P1014"/>
          <cell r="Q1014"/>
          <cell r="R1014"/>
          <cell r="S1014"/>
          <cell r="T1014"/>
          <cell r="U1014"/>
          <cell r="V1014"/>
          <cell r="W1014"/>
          <cell r="X1014"/>
          <cell r="Y1014"/>
          <cell r="Z1014"/>
          <cell r="AA1014"/>
          <cell r="AB1014"/>
          <cell r="AC1014"/>
          <cell r="AD1014"/>
          <cell r="AE1014"/>
          <cell r="AF1014"/>
          <cell r="AG1014"/>
          <cell r="AH1014"/>
          <cell r="AI1014">
            <v>0</v>
          </cell>
          <cell r="AJ1014"/>
          <cell r="AK1014"/>
          <cell r="AL1014"/>
          <cell r="AM1014"/>
          <cell r="AN1014"/>
          <cell r="AO1014"/>
          <cell r="AP1014"/>
          <cell r="AQ1014"/>
          <cell r="AR1014"/>
          <cell r="AS1014"/>
          <cell r="AT1014"/>
          <cell r="AU1014"/>
        </row>
        <row r="1015">
          <cell r="A1015">
            <v>972</v>
          </cell>
          <cell r="B1015">
            <v>972</v>
          </cell>
          <cell r="C1015" t="str">
            <v>SDMUJER-SAMC-002-2023</v>
          </cell>
          <cell r="D1015">
            <v>255</v>
          </cell>
          <cell r="E1015" t="str">
            <v>SECOPII</v>
          </cell>
          <cell r="F1015" t="str">
            <v>Contratos</v>
          </cell>
          <cell r="G1015" t="str">
            <v>17 17. Contrato de Prestación de Servicios</v>
          </cell>
          <cell r="H1015" t="str">
            <v xml:space="preserve">49 49-Otros Servicios </v>
          </cell>
          <cell r="I1015" t="str">
            <v>CORPORACION SOCIAL PARA EL DESARROLLO DE LOS GRUPOS ETNICOS Y CULTURALES –MULTIETNIAS</v>
          </cell>
          <cell r="J1015" t="str">
            <v>830018406-7</v>
          </cell>
          <cell r="K1015" t="str">
            <v>n/a</v>
          </cell>
          <cell r="L1015" t="str">
            <v>María del Carmen García De González</v>
          </cell>
          <cell r="M1015">
            <v>41762654</v>
          </cell>
          <cell r="N1015" t="str">
            <v>3 3. Único Contratista</v>
          </cell>
          <cell r="O1015" t="str">
            <v>N/A</v>
          </cell>
          <cell r="P1015" t="str">
            <v>N/A</v>
          </cell>
          <cell r="Q1015" t="str">
            <v>N/A</v>
          </cell>
          <cell r="R1015" t="str">
            <v>N/A</v>
          </cell>
          <cell r="S1015" t="str">
            <v>N/A</v>
          </cell>
          <cell r="T1015" t="str">
            <v>LAURA MARCELA TAMI LEAL</v>
          </cell>
          <cell r="U1015" t="str">
            <v>1 1. Ley 80</v>
          </cell>
          <cell r="V1015" t="str">
            <v>2 Selección abreviada</v>
          </cell>
          <cell r="W1015" t="str">
            <v>24 Menor Cuantía (8)</v>
          </cell>
          <cell r="X1015" t="str">
            <v xml:space="preserve">Prestar los servicios de alimentación, hospedaje y servicios básicos, en el modelo intermedio para la atención a mujeres víctimas de violencia y sus personas a cargo.	 
</v>
          </cell>
          <cell r="Y1015">
            <v>45106</v>
          </cell>
          <cell r="Z1015">
            <v>45117</v>
          </cell>
          <cell r="AA1015">
            <v>45360</v>
          </cell>
          <cell r="AB1015" t="str">
            <v>MESES</v>
          </cell>
          <cell r="AC1015">
            <v>8.1</v>
          </cell>
          <cell r="AD1015" t="str">
            <v>DIAS</v>
          </cell>
          <cell r="AE1015">
            <v>243</v>
          </cell>
          <cell r="AF1015" t="str">
            <v>https://community.secop.gov.co/Public/Tendering/OpportunityDetail/Index?noticeUID=CO1.NTC.4431438&amp;isFromPublicArea=True&amp;isModal=true&amp;asPopupView=true</v>
          </cell>
          <cell r="AG1015">
            <v>45062</v>
          </cell>
          <cell r="AH1015" t="str">
            <v>1 1. Inversión</v>
          </cell>
          <cell r="AI1015" t="str">
            <v>O23011603400000007734</v>
          </cell>
          <cell r="AJ1015">
            <v>1077</v>
          </cell>
          <cell r="AK1015">
            <v>45008</v>
          </cell>
          <cell r="AL1015">
            <v>916577360</v>
          </cell>
          <cell r="AM1015">
            <v>1263</v>
          </cell>
          <cell r="AN1015">
            <v>45111</v>
          </cell>
          <cell r="AO1015">
            <v>916577360</v>
          </cell>
          <cell r="AP1015" t="str">
            <v>Interno</v>
          </cell>
          <cell r="AQ1015" t="str">
            <v>Alexandra Quintero Benavides</v>
          </cell>
          <cell r="AR1015" t="str">
            <v>Directora de Dirección de la Eliminación de Violencias contra las Mujeres y Acceso a la Justicia</v>
          </cell>
          <cell r="AS1015" t="str">
            <v>Dirección de la Eliminación de Violencias contra las Mujeres y Acceso a la Justicia</v>
          </cell>
          <cell r="AT1015"/>
          <cell r="AU1015">
            <v>916577360</v>
          </cell>
        </row>
        <row r="1016">
          <cell r="A1016">
            <v>973</v>
          </cell>
          <cell r="B1016">
            <v>973</v>
          </cell>
          <cell r="C1016" t="str">
            <v>CD-PS-976-2023</v>
          </cell>
          <cell r="D1016">
            <v>1000</v>
          </cell>
          <cell r="E1016" t="str">
            <v>SECOPII</v>
          </cell>
          <cell r="F1016" t="str">
            <v>Contratos</v>
          </cell>
          <cell r="G1016" t="str">
            <v>17 17. Contrato de Prestación de Servicios</v>
          </cell>
          <cell r="H1016" t="str">
            <v xml:space="preserve">31 31-Servicios Profesionales </v>
          </cell>
          <cell r="I1016" t="str">
            <v>JUSSTINE JAINETH FLYE VERGEL</v>
          </cell>
          <cell r="J1016">
            <v>1098725165</v>
          </cell>
          <cell r="K1016">
            <v>33814</v>
          </cell>
          <cell r="L1016" t="str">
            <v>N/A</v>
          </cell>
          <cell r="M1016" t="str">
            <v>N/A</v>
          </cell>
          <cell r="N1016" t="str">
            <v>3 3. Único Contratista</v>
          </cell>
          <cell r="O1016" t="str">
            <v xml:space="preserve">COLOMBIA </v>
          </cell>
          <cell r="P1016" t="str">
            <v>CESAR</v>
          </cell>
          <cell r="Q1016" t="str">
            <v>AGUACHICA</v>
          </cell>
          <cell r="R1016" t="str">
            <v>ABOGADA  
ESPECIALISTA EN GESTIÓN CULTURAL CON ENFASIS EN PLANEACIÓN</v>
          </cell>
          <cell r="S1016"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16" t="str">
            <v>LAURA MARCELA TAMI LEAL</v>
          </cell>
          <cell r="U1016" t="str">
            <v>1 1. Ley 80</v>
          </cell>
          <cell r="V1016" t="str">
            <v>5 5. Contratación directa</v>
          </cell>
          <cell r="W1016" t="str">
            <v>6 6. Otro</v>
          </cell>
          <cell r="X1016"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v>
          </cell>
          <cell r="Y1016">
            <v>45106</v>
          </cell>
          <cell r="Z1016">
            <v>45112</v>
          </cell>
          <cell r="AA1016">
            <v>45291</v>
          </cell>
          <cell r="AB1016" t="str">
            <v>MESES</v>
          </cell>
          <cell r="AC1016">
            <v>5.9666666666666668</v>
          </cell>
          <cell r="AD1016" t="str">
            <v>DIAS</v>
          </cell>
          <cell r="AE1016">
            <v>179</v>
          </cell>
          <cell r="AF1016" t="str">
            <v>https://community.secop.gov.co/Public/Tendering/OpportunityDetail/Index?noticeUID=CO1.NTC.4670250&amp;isFromPublicArea=True&amp;isModal=true&amp;asPopupView=true</v>
          </cell>
          <cell r="AG1016">
            <v>45106</v>
          </cell>
          <cell r="AH1016" t="str">
            <v>1 1. Inversión</v>
          </cell>
          <cell r="AI1016" t="str">
            <v>O23011603400000007734</v>
          </cell>
          <cell r="AJ1016">
            <v>1239</v>
          </cell>
          <cell r="AK1016">
            <v>45084</v>
          </cell>
          <cell r="AL1016">
            <v>33269400</v>
          </cell>
          <cell r="AM1016">
            <v>1260</v>
          </cell>
          <cell r="AN1016">
            <v>45111</v>
          </cell>
          <cell r="AO1016">
            <v>32775300</v>
          </cell>
          <cell r="AP1016" t="str">
            <v>Interno</v>
          </cell>
          <cell r="AQ1016" t="str">
            <v>Alexandra Quintero Benavides</v>
          </cell>
          <cell r="AR1016" t="str">
            <v>Directora de Dirección de la Eliminación de Violencias contra las Mujeres y Acceso a la Justicia</v>
          </cell>
          <cell r="AS1016" t="str">
            <v>Dirección de la Eliminación de Violencias contra las Mujeres y Acceso a la Justicia</v>
          </cell>
          <cell r="AT1016"/>
          <cell r="AU1016">
            <v>32775300</v>
          </cell>
        </row>
        <row r="1017">
          <cell r="A1017">
            <v>974</v>
          </cell>
          <cell r="B1017">
            <v>974</v>
          </cell>
          <cell r="C1017" t="str">
            <v>CD-PS-977-2023</v>
          </cell>
          <cell r="D1017">
            <v>1015</v>
          </cell>
          <cell r="E1017" t="str">
            <v>SECOPII</v>
          </cell>
          <cell r="F1017" t="str">
            <v>Contratos</v>
          </cell>
          <cell r="G1017" t="str">
            <v>17 17. Contrato de Prestación de Servicios</v>
          </cell>
          <cell r="H1017" t="str">
            <v xml:space="preserve">33 33-Servicios Apoyo a la Gestion de la Entidad (servicios administrativos) </v>
          </cell>
          <cell r="I1017" t="str">
            <v>JENNIFER RUBIANO BARRIOS</v>
          </cell>
          <cell r="J1017">
            <v>1000831210</v>
          </cell>
          <cell r="K1017">
            <v>36614</v>
          </cell>
          <cell r="L1017" t="str">
            <v>N/A</v>
          </cell>
          <cell r="M1017" t="str">
            <v>N/A</v>
          </cell>
          <cell r="N1017" t="str">
            <v>3 3. Único Contratista</v>
          </cell>
          <cell r="O1017" t="str">
            <v xml:space="preserve">COLOMBIA </v>
          </cell>
          <cell r="P1017" t="str">
            <v xml:space="preserve">BOGOTÁ </v>
          </cell>
          <cell r="Q1017" t="str">
            <v>BOGOTÁ</v>
          </cell>
          <cell r="R1017" t="str">
            <v>BACHILLER</v>
          </cell>
          <cell r="S1017" t="str">
            <v>TFT O TFTP y 7 – 15 MEL O TP y 2 - 9 ME
Título en formación técnica o tecnológica o profesional en disciplinas académicas de los Núcleos Básicos del Conocimiento – NBC en: Administración; Contaduría Pública; Derecho y afines; Ciencia Política, Relaciones Internacionales.
Mínimo siete (7) meses de experiencia laboral o Título Profesional y (2) dos meses de experiencia profesional.
De ser necesario se aplicará la equivalencia contenida en el artículo cuarto de la Resolución No. 0012 de 12 de enero de 2017.</v>
          </cell>
          <cell r="T1017" t="str">
            <v>LAURA MARCELA TAMI LEAL</v>
          </cell>
          <cell r="U1017" t="str">
            <v>1 1. Ley 80</v>
          </cell>
          <cell r="V1017" t="str">
            <v>5 5. Contratación directa</v>
          </cell>
          <cell r="W1017" t="str">
            <v>6 6. Otro</v>
          </cell>
          <cell r="X1017" t="str">
            <v>Apoyar a la Dirección de Enfoque Diferencial en el desarrollo y articulación de las diferentes actividades y trámites logísticos, administrativos y asistenciales, asociados a los procesos misionales de la dirección.</v>
          </cell>
          <cell r="Y1017">
            <v>45106</v>
          </cell>
          <cell r="Z1017">
            <v>45112</v>
          </cell>
          <cell r="AA1017">
            <v>45274</v>
          </cell>
          <cell r="AB1017" t="str">
            <v>MESES</v>
          </cell>
          <cell r="AC1017">
            <v>5.4</v>
          </cell>
          <cell r="AD1017" t="str">
            <v>DIAS</v>
          </cell>
          <cell r="AE1017">
            <v>162</v>
          </cell>
          <cell r="AF1017" t="str">
            <v>https://community.secop.gov.co/Public/Tendering/OpportunityDetail/Index?noticeUID=CO1.NTC.4672487&amp;isFromPublicArea=True&amp;isModal=true&amp;asPopupView=true</v>
          </cell>
          <cell r="AG1017">
            <v>45106</v>
          </cell>
          <cell r="AH1017" t="str">
            <v>1 1. Inversión</v>
          </cell>
          <cell r="AI1017" t="str">
            <v>O23011601050000007671</v>
          </cell>
          <cell r="AJ1017">
            <v>1159</v>
          </cell>
          <cell r="AK1017">
            <v>45037</v>
          </cell>
          <cell r="AL1017">
            <v>29750000</v>
          </cell>
          <cell r="AM1017">
            <v>1261</v>
          </cell>
          <cell r="AN1017">
            <v>45111</v>
          </cell>
          <cell r="AO1017">
            <v>22166667</v>
          </cell>
          <cell r="AP1017" t="str">
            <v>Interno</v>
          </cell>
          <cell r="AQ1017" t="str">
            <v>Marcia Yazmin Castro Ramirez</v>
          </cell>
          <cell r="AR1017" t="str">
            <v>Directora de la Dirección de Enfoque Diferencial</v>
          </cell>
          <cell r="AS1017" t="str">
            <v xml:space="preserve"> Dirección de Enfoque Diferencial</v>
          </cell>
          <cell r="AT1017"/>
          <cell r="AU1017">
            <v>22166667</v>
          </cell>
        </row>
        <row r="1018">
          <cell r="A1018">
            <v>975</v>
          </cell>
          <cell r="B1018">
            <v>975</v>
          </cell>
          <cell r="C1018" t="str">
            <v>SDMUJER-MC-006-2023</v>
          </cell>
          <cell r="D1018">
            <v>870</v>
          </cell>
          <cell r="E1018" t="str">
            <v>SECOPII</v>
          </cell>
          <cell r="F1018" t="str">
            <v>Contratos</v>
          </cell>
          <cell r="G1018" t="str">
            <v>8 8. Compraventa</v>
          </cell>
          <cell r="H1018" t="str">
            <v xml:space="preserve">121 121-Compraventa (Bienes Muebles) </v>
          </cell>
          <cell r="I1018" t="str">
            <v>CAMERFIRMA COLOMBIA S.A.S.</v>
          </cell>
          <cell r="J1018" t="str">
            <v>901312112-4</v>
          </cell>
          <cell r="K1018" t="str">
            <v>N/A</v>
          </cell>
          <cell r="L1018" t="str">
            <v xml:space="preserve">HECTOR JOSE GARCIA SANTIAGO </v>
          </cell>
          <cell r="M1018">
            <v>79942771</v>
          </cell>
          <cell r="N1018" t="str">
            <v>3 3. Único Contratista</v>
          </cell>
          <cell r="O1018" t="str">
            <v>N/A</v>
          </cell>
          <cell r="P1018" t="str">
            <v>N/A</v>
          </cell>
          <cell r="Q1018" t="str">
            <v>N/A</v>
          </cell>
          <cell r="R1018" t="str">
            <v>N/A</v>
          </cell>
          <cell r="S1018" t="str">
            <v>N/A</v>
          </cell>
          <cell r="T1018" t="str">
            <v>LAURA MARCELA TAMI LEAL</v>
          </cell>
          <cell r="U1018" t="str">
            <v>1 1. Ley 80</v>
          </cell>
          <cell r="V1018" t="str">
            <v>4 Mínima cuantía</v>
          </cell>
          <cell r="W1018" t="str">
            <v>30 Porcentaje Mínima Cuantía (4)</v>
          </cell>
          <cell r="X1018" t="str">
            <v>Adquirir Certificados Secure Sockets Laver - SSL para la Secretaria Distrital de la Mujer</v>
          </cell>
          <cell r="Y1018">
            <v>45107</v>
          </cell>
          <cell r="Z1018">
            <v>45135</v>
          </cell>
          <cell r="AA1018">
            <v>45196</v>
          </cell>
          <cell r="AB1018" t="str">
            <v>MESES</v>
          </cell>
          <cell r="AC1018">
            <v>2.0333333333333332</v>
          </cell>
          <cell r="AD1018" t="str">
            <v>DIAS</v>
          </cell>
          <cell r="AE1018">
            <v>61</v>
          </cell>
          <cell r="AF1018" t="str">
            <v>https://community.secop.gov.co/Public/Tendering/OpportunityDetail/Index?noticeUID=CO1.NTC.4575438&amp;isFromPublicArea=True&amp;isModal=true&amp;asPopupView=true</v>
          </cell>
          <cell r="AG1018">
            <v>45091</v>
          </cell>
          <cell r="AH1018" t="str">
            <v>1 1. Inversión</v>
          </cell>
          <cell r="AI1018" t="str">
            <v>O23011605560000007662</v>
          </cell>
          <cell r="AJ1018">
            <v>1195</v>
          </cell>
          <cell r="AK1018">
            <v>45062</v>
          </cell>
          <cell r="AL1018">
            <v>10738604</v>
          </cell>
          <cell r="AM1018">
            <v>1271</v>
          </cell>
          <cell r="AN1018">
            <v>45111</v>
          </cell>
          <cell r="AO1018">
            <v>2677500</v>
          </cell>
          <cell r="AP1018" t="str">
            <v>Interno</v>
          </cell>
          <cell r="AQ1018" t="str">
            <v>Sandra Catalina Campos Romero</v>
          </cell>
          <cell r="AR1018" t="str">
            <v>Jefa Oficina Asesora de Planeación</v>
          </cell>
          <cell r="AS1018" t="str">
            <v>Oficina Asesora de Planeación</v>
          </cell>
          <cell r="AU1018">
            <v>2677500</v>
          </cell>
        </row>
        <row r="1019">
          <cell r="A1019">
            <v>976</v>
          </cell>
          <cell r="B1019">
            <v>976</v>
          </cell>
          <cell r="C1019" t="str">
            <v>SDMUJER-LP-002-2023</v>
          </cell>
          <cell r="D1019">
            <v>973</v>
          </cell>
          <cell r="E1019" t="str">
            <v>SECOPII</v>
          </cell>
          <cell r="F1019" t="str">
            <v>Contratos</v>
          </cell>
          <cell r="G1019" t="str">
            <v>10 9. Atípicos</v>
          </cell>
          <cell r="H1019" t="str">
            <v xml:space="preserve">72 72-Contrato de Seguros </v>
          </cell>
          <cell r="I1019" t="str">
            <v>UNIÓN TEMPORAL AXA COLPATRIA SEGUROS S.A. – ASEGURADORA SOLIDARIA DE COLOMBIA ENTIDAD COOPERATIVA. – S.MUJER2023</v>
          </cell>
          <cell r="J1019" t="str">
            <v>901727260-8</v>
          </cell>
          <cell r="K1019" t="str">
            <v>N/A</v>
          </cell>
          <cell r="L1019" t="str">
            <v>LEIDY YULIEDT ORJUELA VILLEGAS</v>
          </cell>
          <cell r="M1019">
            <v>53092855</v>
          </cell>
          <cell r="N1019" t="str">
            <v>3 3. Único Contratista</v>
          </cell>
          <cell r="O1019" t="str">
            <v>N/A</v>
          </cell>
          <cell r="P1019" t="str">
            <v>N/A</v>
          </cell>
          <cell r="Q1019" t="str">
            <v>N/A</v>
          </cell>
          <cell r="R1019" t="str">
            <v>N/A</v>
          </cell>
          <cell r="S1019" t="str">
            <v>N/A</v>
          </cell>
          <cell r="T1019" t="str">
            <v>LAURA MARCELA TAMI LEAL</v>
          </cell>
          <cell r="U1019" t="str">
            <v>1 1. Ley 80</v>
          </cell>
          <cell r="V1019" t="str">
            <v>1 Licitación pública</v>
          </cell>
          <cell r="W1019" t="str">
            <v>6 6. Otro</v>
          </cell>
          <cell r="X1019" t="str">
            <v>Contratar el programa de seguros que ampare los bienes o intereses patrimoniales de propiedad de la Secretaría Distrital de la Mujer.</v>
          </cell>
          <cell r="Y1019">
            <v>45106</v>
          </cell>
          <cell r="Z1019">
            <v>45109</v>
          </cell>
          <cell r="AA1019">
            <v>45343</v>
          </cell>
          <cell r="AB1019" t="str">
            <v>MESES</v>
          </cell>
          <cell r="AC1019">
            <v>7.8</v>
          </cell>
          <cell r="AD1019" t="str">
            <v>DIAS</v>
          </cell>
          <cell r="AE1019">
            <v>234</v>
          </cell>
          <cell r="AF1019" t="str">
            <v>https://community.secop.gov.co/Public/Tendering/OpportunityDetail/Index?noticeUID=CO1.NTC.4497228&amp;isFromPublicArea=True&amp;isModal=true&amp;asPopupView=true</v>
          </cell>
          <cell r="AG1019">
            <v>45086</v>
          </cell>
          <cell r="AH1019" t="str">
            <v>2 2. Funcionamiento</v>
          </cell>
          <cell r="AI1019" t="str">
            <v>O212020200701030571354</v>
          </cell>
          <cell r="AJ1019">
            <v>1136</v>
          </cell>
          <cell r="AK1019">
            <v>45029</v>
          </cell>
          <cell r="AL1019">
            <v>18874737</v>
          </cell>
          <cell r="AM1019">
            <v>1258</v>
          </cell>
          <cell r="AN1019">
            <v>45107</v>
          </cell>
          <cell r="AO1019">
            <v>18861851</v>
          </cell>
          <cell r="AP1019" t="str">
            <v>interno</v>
          </cell>
          <cell r="AQ1019" t="str">
            <v>DAYRA MARCELA ALDANA DIAZ</v>
          </cell>
          <cell r="AR1019" t="str">
            <v>Directora de Dirección de la Dirección Administrativa y Financiera</v>
          </cell>
          <cell r="AS1019" t="str">
            <v>Dirección Administrativa y Financiera</v>
          </cell>
          <cell r="AT1019"/>
          <cell r="AU1019">
            <v>18861851</v>
          </cell>
        </row>
        <row r="1020">
          <cell r="A1020">
            <v>976</v>
          </cell>
          <cell r="B1020">
            <v>976</v>
          </cell>
          <cell r="C1020" t="str">
            <v>SDMUJER-LP-002-2023</v>
          </cell>
          <cell r="D1020">
            <v>973</v>
          </cell>
          <cell r="E1020" t="str">
            <v>SECOPII</v>
          </cell>
          <cell r="F1020" t="str">
            <v>Contratos</v>
          </cell>
          <cell r="G1020" t="str">
            <v>10 9. Atípicos</v>
          </cell>
          <cell r="H1020" t="str">
            <v xml:space="preserve">72 72-Contrato de Seguros </v>
          </cell>
          <cell r="I1020" t="str">
            <v>UNIÓN TEMPORAL AXA COLPATRIA SEGUROS S.A. – ASEGURADORA SOLIDARIA DE COLOMBIA ENTIDAD COOPERATIVA. – S.MUJER2023</v>
          </cell>
          <cell r="J1020" t="str">
            <v>901727260-8</v>
          </cell>
          <cell r="K1020" t="str">
            <v>N/A</v>
          </cell>
          <cell r="L1020" t="str">
            <v>LEIDY YULIEDT ORJUELA VILLEGAS</v>
          </cell>
          <cell r="M1020">
            <v>53092855</v>
          </cell>
          <cell r="N1020" t="str">
            <v>3 3. Único Contratista</v>
          </cell>
          <cell r="O1020" t="str">
            <v>N/A</v>
          </cell>
          <cell r="P1020" t="str">
            <v>N/A</v>
          </cell>
          <cell r="Q1020" t="str">
            <v>N/A</v>
          </cell>
          <cell r="R1020" t="str">
            <v>N/A</v>
          </cell>
          <cell r="S1020" t="str">
            <v>N/A</v>
          </cell>
          <cell r="T1020" t="str">
            <v>LAURA MARCELA TAMI LEAL</v>
          </cell>
          <cell r="U1020" t="str">
            <v>1 1. Ley 80</v>
          </cell>
          <cell r="V1020" t="str">
            <v>1 Licitación pública</v>
          </cell>
          <cell r="W1020" t="str">
            <v>6 6. Otro</v>
          </cell>
          <cell r="X1020" t="str">
            <v>Contratar el programa de seguros que ampare los bienes o intereses patrimoniales de propiedad de la Secretaría Distrital de la Mujer.</v>
          </cell>
          <cell r="Y1020">
            <v>45106</v>
          </cell>
          <cell r="Z1020">
            <v>45109</v>
          </cell>
          <cell r="AA1020">
            <v>45343</v>
          </cell>
          <cell r="AB1020" t="str">
            <v>MESES</v>
          </cell>
          <cell r="AC1020">
            <v>7.8</v>
          </cell>
          <cell r="AD1020" t="str">
            <v>DIAS</v>
          </cell>
          <cell r="AE1020">
            <v>234</v>
          </cell>
          <cell r="AF1020" t="str">
            <v>https://community.secop.gov.co/Public/Tendering/OpportunityDetail/Index?noticeUID=CO1.NTC.4497228&amp;isFromPublicArea=True&amp;isModal=true&amp;asPopupView=true</v>
          </cell>
          <cell r="AG1020">
            <v>45086</v>
          </cell>
          <cell r="AH1020" t="str">
            <v>2 2. Funcionamiento</v>
          </cell>
          <cell r="AI1020" t="str">
            <v>O212020200701030571355</v>
          </cell>
          <cell r="AJ1020">
            <v>1136</v>
          </cell>
          <cell r="AK1020">
            <v>45029</v>
          </cell>
          <cell r="AL1020">
            <v>732874810</v>
          </cell>
          <cell r="AM1020">
            <v>1258</v>
          </cell>
          <cell r="AN1020">
            <v>45107</v>
          </cell>
          <cell r="AO1020">
            <v>732863998</v>
          </cell>
          <cell r="AP1020" t="str">
            <v>interno</v>
          </cell>
          <cell r="AQ1020" t="str">
            <v>DAYRA MARCELA ALDANA DIAZ</v>
          </cell>
          <cell r="AR1020" t="str">
            <v>Directora de Dirección de la Dirección Administrativa y Financiera</v>
          </cell>
          <cell r="AS1020" t="str">
            <v>Dirección Administrativa y Financiera</v>
          </cell>
          <cell r="AT1020"/>
          <cell r="AU1020">
            <v>732863998</v>
          </cell>
        </row>
        <row r="1021">
          <cell r="A1021">
            <v>976</v>
          </cell>
          <cell r="B1021">
            <v>976</v>
          </cell>
          <cell r="C1021" t="str">
            <v>SDMUJER-LP-002-2023</v>
          </cell>
          <cell r="D1021">
            <v>973</v>
          </cell>
          <cell r="E1021" t="str">
            <v>SECOPII</v>
          </cell>
          <cell r="F1021" t="str">
            <v>Contratos</v>
          </cell>
          <cell r="G1021" t="str">
            <v>10 9. Atípicos</v>
          </cell>
          <cell r="H1021" t="str">
            <v xml:space="preserve">72 72-Contrato de Seguros </v>
          </cell>
          <cell r="I1021" t="str">
            <v>UNIÓN TEMPORAL AXA COLPATRIA SEGUROS S.A. – ASEGURADORA SOLIDARIA DE COLOMBIA ENTIDAD COOPERATIVA. – S.MUJER2023</v>
          </cell>
          <cell r="J1021" t="str">
            <v>901727260-8</v>
          </cell>
          <cell r="K1021" t="str">
            <v>N/A</v>
          </cell>
          <cell r="L1021" t="str">
            <v>LEIDY YULIEDT ORJUELA VILLEGAS</v>
          </cell>
          <cell r="M1021">
            <v>53092855</v>
          </cell>
          <cell r="N1021" t="str">
            <v>3 3. Único Contratista</v>
          </cell>
          <cell r="O1021" t="str">
            <v>N/A</v>
          </cell>
          <cell r="P1021" t="str">
            <v>N/A</v>
          </cell>
          <cell r="Q1021" t="str">
            <v>N/A</v>
          </cell>
          <cell r="R1021" t="str">
            <v>N/A</v>
          </cell>
          <cell r="S1021" t="str">
            <v>N/A</v>
          </cell>
          <cell r="T1021" t="str">
            <v>LAURA MARCELA TAMI LEAL</v>
          </cell>
          <cell r="U1021" t="str">
            <v>1 1. Ley 80</v>
          </cell>
          <cell r="V1021" t="str">
            <v>1 Licitación pública</v>
          </cell>
          <cell r="W1021" t="str">
            <v>6 6. Otro</v>
          </cell>
          <cell r="X1021" t="str">
            <v>Contratar el programa de seguros que ampare los bienes o intereses patrimoniales de propiedad de la Secretaría Distrital de la Mujer.</v>
          </cell>
          <cell r="Y1021">
            <v>45106</v>
          </cell>
          <cell r="Z1021">
            <v>45109</v>
          </cell>
          <cell r="AA1021">
            <v>45343</v>
          </cell>
          <cell r="AB1021" t="str">
            <v>MESES</v>
          </cell>
          <cell r="AC1021">
            <v>7.8</v>
          </cell>
          <cell r="AD1021" t="str">
            <v>DIAS</v>
          </cell>
          <cell r="AE1021">
            <v>234</v>
          </cell>
          <cell r="AF1021" t="str">
            <v>https://community.secop.gov.co/Public/Tendering/OpportunityDetail/Index?noticeUID=CO1.NTC.4497228&amp;isFromPublicArea=True&amp;isModal=true&amp;asPopupView=true</v>
          </cell>
          <cell r="AG1021">
            <v>45086</v>
          </cell>
          <cell r="AH1021" t="str">
            <v>2 2. Funcionamiento</v>
          </cell>
          <cell r="AI1021" t="str">
            <v>O212020200701030571359</v>
          </cell>
          <cell r="AJ1021">
            <v>1136</v>
          </cell>
          <cell r="AK1021">
            <v>45029</v>
          </cell>
          <cell r="AL1021">
            <v>22714144</v>
          </cell>
          <cell r="AM1021">
            <v>1258</v>
          </cell>
          <cell r="AN1021">
            <v>45107</v>
          </cell>
          <cell r="AO1021">
            <v>22700136</v>
          </cell>
          <cell r="AP1021" t="str">
            <v>interno</v>
          </cell>
          <cell r="AQ1021" t="str">
            <v>DAYRA MARCELA ALDANA DIAZ</v>
          </cell>
          <cell r="AR1021" t="str">
            <v>Directora de Dirección de la Dirección Administrativa y Financiera</v>
          </cell>
          <cell r="AS1021" t="str">
            <v>Dirección Administrativa y Financiera</v>
          </cell>
          <cell r="AT1021"/>
          <cell r="AU1021">
            <v>22700136</v>
          </cell>
        </row>
        <row r="1022">
          <cell r="A1022">
            <v>976</v>
          </cell>
          <cell r="B1022">
            <v>976</v>
          </cell>
          <cell r="C1022" t="str">
            <v>SDMUJER-LP-002-2023</v>
          </cell>
          <cell r="D1022">
            <v>973</v>
          </cell>
          <cell r="E1022" t="str">
            <v>SECOPII</v>
          </cell>
          <cell r="F1022" t="str">
            <v>Contratos</v>
          </cell>
          <cell r="G1022" t="str">
            <v>10 9. Atípicos</v>
          </cell>
          <cell r="H1022" t="str">
            <v xml:space="preserve">72 72-Contrato de Seguros </v>
          </cell>
          <cell r="I1022" t="str">
            <v>UNIÓN TEMPORAL AXA COLPATRIA SEGUROS S.A. – ASEGURADORA SOLIDARIA DE COLOMBIA ENTIDAD COOPERATIVA. – S.MUJER2023</v>
          </cell>
          <cell r="J1022" t="str">
            <v>901727260-8</v>
          </cell>
          <cell r="K1022" t="str">
            <v>N/A</v>
          </cell>
          <cell r="L1022" t="str">
            <v>LEIDY YULIEDT ORJUELA VILLEGAS</v>
          </cell>
          <cell r="M1022">
            <v>53092855</v>
          </cell>
          <cell r="N1022" t="str">
            <v>3 3. Único Contratista</v>
          </cell>
          <cell r="O1022" t="str">
            <v>N/A</v>
          </cell>
          <cell r="P1022" t="str">
            <v>N/A</v>
          </cell>
          <cell r="Q1022" t="str">
            <v>N/A</v>
          </cell>
          <cell r="R1022" t="str">
            <v>N/A</v>
          </cell>
          <cell r="S1022" t="str">
            <v>N/A</v>
          </cell>
          <cell r="T1022" t="str">
            <v>LAURA MARCELA TAMI LEAL</v>
          </cell>
          <cell r="U1022" t="str">
            <v>1 1. Ley 80</v>
          </cell>
          <cell r="V1022" t="str">
            <v>1 Licitación pública</v>
          </cell>
          <cell r="W1022" t="str">
            <v>6 6. Otro</v>
          </cell>
          <cell r="X1022" t="str">
            <v>Contratar el programa de seguros que ampare los bienes o intereses patrimoniales de propiedad de la Secretaría Distrital de la Mujer.</v>
          </cell>
          <cell r="Y1022">
            <v>45106</v>
          </cell>
          <cell r="Z1022">
            <v>45109</v>
          </cell>
          <cell r="AA1022">
            <v>45343</v>
          </cell>
          <cell r="AB1022" t="str">
            <v>MESES</v>
          </cell>
          <cell r="AC1022">
            <v>7.8</v>
          </cell>
          <cell r="AD1022" t="str">
            <v>DIAS</v>
          </cell>
          <cell r="AE1022">
            <v>234</v>
          </cell>
          <cell r="AF1022" t="str">
            <v>https://community.secop.gov.co/Public/Tendering/OpportunityDetail/Index?noticeUID=CO1.NTC.4497228&amp;isFromPublicArea=True&amp;isModal=true&amp;asPopupView=true</v>
          </cell>
          <cell r="AG1022">
            <v>45086</v>
          </cell>
          <cell r="AH1022" t="str">
            <v>2 2. Funcionamiento</v>
          </cell>
          <cell r="AI1022" t="str">
            <v>O212020200701030571351</v>
          </cell>
          <cell r="AJ1022">
            <v>1136</v>
          </cell>
          <cell r="AK1022">
            <v>45029</v>
          </cell>
          <cell r="AL1022">
            <v>8519904</v>
          </cell>
          <cell r="AM1022">
            <v>1258</v>
          </cell>
          <cell r="AN1022">
            <v>45107</v>
          </cell>
          <cell r="AO1022">
            <v>8480923</v>
          </cell>
          <cell r="AP1022" t="str">
            <v>interno</v>
          </cell>
          <cell r="AQ1022" t="str">
            <v>DAYRA MARCELA ALDANA DIAZ</v>
          </cell>
          <cell r="AR1022" t="str">
            <v>Directora de Dirección de la Dirección Administrativa y Financiera</v>
          </cell>
          <cell r="AS1022" t="str">
            <v>Dirección Administrativa y Financiera</v>
          </cell>
          <cell r="AT1022"/>
          <cell r="AU1022">
            <v>8480923</v>
          </cell>
        </row>
        <row r="1023">
          <cell r="A1023">
            <v>976</v>
          </cell>
          <cell r="B1023">
            <v>976</v>
          </cell>
          <cell r="C1023" t="str">
            <v>SDMUJER-LP-002-2023</v>
          </cell>
          <cell r="D1023">
            <v>973</v>
          </cell>
          <cell r="E1023" t="str">
            <v>SECOPII</v>
          </cell>
          <cell r="F1023" t="str">
            <v>Contratos</v>
          </cell>
          <cell r="G1023" t="str">
            <v>10 9. Atípicos</v>
          </cell>
          <cell r="H1023" t="str">
            <v xml:space="preserve">72 72-Contrato de Seguros </v>
          </cell>
          <cell r="I1023" t="str">
            <v>UNIÓN TEMPORAL AXA COLPATRIA SEGUROS S.A. – ASEGURADORA SOLIDARIA DE COLOMBIA ENTIDAD COOPERATIVA. – S.MUJER2023</v>
          </cell>
          <cell r="J1023" t="str">
            <v>901727260-8</v>
          </cell>
          <cell r="K1023" t="str">
            <v>N/A</v>
          </cell>
          <cell r="L1023" t="str">
            <v>LEIDY YULIEDT ORJUELA VILLEGAS</v>
          </cell>
          <cell r="M1023">
            <v>53092855</v>
          </cell>
          <cell r="N1023" t="str">
            <v>3 3. Único Contratista</v>
          </cell>
          <cell r="O1023" t="str">
            <v>N/A</v>
          </cell>
          <cell r="P1023" t="str">
            <v>N/A</v>
          </cell>
          <cell r="Q1023" t="str">
            <v>N/A</v>
          </cell>
          <cell r="R1023" t="str">
            <v>N/A</v>
          </cell>
          <cell r="S1023" t="str">
            <v>N/A</v>
          </cell>
          <cell r="T1023" t="str">
            <v>LAURA MARCELA TAMI LEAL</v>
          </cell>
          <cell r="U1023" t="str">
            <v>1 1. Ley 80</v>
          </cell>
          <cell r="V1023" t="str">
            <v>1 Licitación pública</v>
          </cell>
          <cell r="W1023" t="str">
            <v>6 6. Otro</v>
          </cell>
          <cell r="X1023" t="str">
            <v>Contratar el programa de seguros que ampare los bienes o intereses patrimoniales de propiedad de la Secretaría Distrital de la Mujer.</v>
          </cell>
          <cell r="Y1023">
            <v>45106</v>
          </cell>
          <cell r="Z1023">
            <v>45109</v>
          </cell>
          <cell r="AA1023">
            <v>45343</v>
          </cell>
          <cell r="AB1023" t="str">
            <v>MESES</v>
          </cell>
          <cell r="AC1023">
            <v>7.8</v>
          </cell>
          <cell r="AD1023" t="str">
            <v>DIAS</v>
          </cell>
          <cell r="AE1023">
            <v>234</v>
          </cell>
          <cell r="AF1023" t="str">
            <v>https://community.secop.gov.co/Public/Tendering/OpportunityDetail/Index?noticeUID=CO1.NTC.4497228&amp;isFromPublicArea=True&amp;isModal=true&amp;asPopupView=true</v>
          </cell>
          <cell r="AG1023">
            <v>45086</v>
          </cell>
          <cell r="AH1023" t="str">
            <v>2 2. Funcionamiento</v>
          </cell>
          <cell r="AI1023" t="str">
            <v>O212020200701030471347</v>
          </cell>
          <cell r="AJ1023">
            <v>1136</v>
          </cell>
          <cell r="AK1023">
            <v>45029</v>
          </cell>
          <cell r="AL1023">
            <v>3487600</v>
          </cell>
          <cell r="AM1023">
            <v>1258</v>
          </cell>
          <cell r="AN1023">
            <v>45107</v>
          </cell>
          <cell r="AO1023">
            <v>3487600</v>
          </cell>
          <cell r="AP1023" t="str">
            <v>interno</v>
          </cell>
          <cell r="AQ1023" t="str">
            <v>DAYRA MARCELA ALDANA DIAZ</v>
          </cell>
          <cell r="AR1023" t="str">
            <v>Directora de Dirección de la Dirección Administrativa y Financiera</v>
          </cell>
          <cell r="AS1023" t="str">
            <v>Dirección Administrativa y Financiera</v>
          </cell>
          <cell r="AT1023"/>
          <cell r="AU1023">
            <v>3487600</v>
          </cell>
        </row>
        <row r="1024">
          <cell r="A1024">
            <v>977</v>
          </cell>
          <cell r="B1024">
            <v>977</v>
          </cell>
          <cell r="C1024" t="str">
            <v xml:space="preserve">CD-PS-978-2023  </v>
          </cell>
          <cell r="D1024">
            <v>859</v>
          </cell>
          <cell r="E1024" t="str">
            <v>SECOPII</v>
          </cell>
          <cell r="F1024" t="str">
            <v>Contratos</v>
          </cell>
          <cell r="G1024" t="str">
            <v>17 17. Contrato de Prestación de Servicios</v>
          </cell>
          <cell r="H1024" t="str">
            <v xml:space="preserve">31 31-Servicios Profesionales </v>
          </cell>
          <cell r="I1024" t="str">
            <v>JOHAN RODRIGO BARRIOS HERNANDEZ</v>
          </cell>
          <cell r="J1024">
            <v>80068330</v>
          </cell>
          <cell r="K1024">
            <v>29142</v>
          </cell>
          <cell r="L1024" t="str">
            <v>N/A</v>
          </cell>
          <cell r="M1024" t="str">
            <v>N/A</v>
          </cell>
          <cell r="N1024" t="str">
            <v>3 3. Único Contratista</v>
          </cell>
          <cell r="O1024" t="str">
            <v xml:space="preserve">COLOMBIA </v>
          </cell>
          <cell r="P1024" t="str">
            <v xml:space="preserve">BOGOTÁ </v>
          </cell>
          <cell r="Q1024" t="str">
            <v>BOGOTÁ</v>
          </cell>
          <cell r="R1024" t="str">
            <v xml:space="preserve">INGENIERA DE SISTEMAS
ESPECIALISTA EN SEGURIDAD DE LA INFORMACIÓN
MAESTRÍA EN SEGURIDAD DE LA INFORMACIÓN
</v>
          </cell>
          <cell r="S1024" t="str">
            <v>Título Profesional
en núcleos básicos del conocimiento de Ingeniería de Sistemas telemática y afines con título de posgrado en modalidad de especialización o su equivalente en áreas relacionadas con el NBC
23-28 ME
De ser necesario se aplicará la
equivalencia contenida en el artículo 4 de la Resolución No. 0012 de 12 de enero de 2017</v>
          </cell>
          <cell r="T1024" t="str">
            <v>LAURA MARCELA TAMI LEAL</v>
          </cell>
          <cell r="U1024" t="str">
            <v>1 1. Ley 80</v>
          </cell>
          <cell r="V1024" t="str">
            <v>5 5. Contratación directa</v>
          </cell>
          <cell r="W1024" t="str">
            <v>6 6. Otro</v>
          </cell>
          <cell r="X1024" t="str">
            <v>Prestar los servicios profesionales para apoyar las actividades que fortalezcan la seguridad de la información y el cumplimiento de los lineamientos de la Política de Gobierno Digital y de la Política de Seguridad Digital. PC 859</v>
          </cell>
          <cell r="Y1024">
            <v>45107</v>
          </cell>
          <cell r="Z1024">
            <v>45112</v>
          </cell>
          <cell r="AA1024">
            <v>45291</v>
          </cell>
          <cell r="AB1024" t="str">
            <v>MESES</v>
          </cell>
          <cell r="AC1024">
            <v>5.9666666666666668</v>
          </cell>
          <cell r="AD1024" t="str">
            <v>DIAS</v>
          </cell>
          <cell r="AE1024">
            <v>179</v>
          </cell>
          <cell r="AF1024" t="str">
            <v>https://community.secop.gov.co/Public/Tendering/OpportunityDetail/Index?noticeUID=CO1.NTC.4676458&amp;isFromPublicArea=True&amp;isModal=true&amp;asPopupView=true</v>
          </cell>
          <cell r="AG1024">
            <v>45107</v>
          </cell>
          <cell r="AH1024" t="str">
            <v>1 1. Inversión</v>
          </cell>
          <cell r="AI1024" t="str">
            <v>O23011605560000007662</v>
          </cell>
          <cell r="AJ1024">
            <v>1181</v>
          </cell>
          <cell r="AK1024">
            <v>45058</v>
          </cell>
          <cell r="AL1024">
            <v>68436000</v>
          </cell>
          <cell r="AM1024">
            <v>1269</v>
          </cell>
          <cell r="AN1024">
            <v>45111</v>
          </cell>
          <cell r="AO1024">
            <v>49800000</v>
          </cell>
          <cell r="AP1024" t="str">
            <v>Interno</v>
          </cell>
          <cell r="AQ1024" t="str">
            <v>Sandra Catalina Campos Romero</v>
          </cell>
          <cell r="AR1024" t="str">
            <v>Jefa Oficina Asesora de Planeación</v>
          </cell>
          <cell r="AS1024" t="str">
            <v>Oficina Asesora de Planeación</v>
          </cell>
          <cell r="AT1024"/>
          <cell r="AU1024">
            <v>49800000</v>
          </cell>
        </row>
        <row r="1025">
          <cell r="A1025">
            <v>978</v>
          </cell>
          <cell r="B1025">
            <v>978</v>
          </cell>
          <cell r="C1025" t="str">
            <v xml:space="preserve">CD-PS-979-2023  </v>
          </cell>
          <cell r="D1025">
            <v>1034</v>
          </cell>
          <cell r="E1025" t="str">
            <v>SECOPII</v>
          </cell>
          <cell r="F1025" t="str">
            <v>Contratos</v>
          </cell>
          <cell r="G1025" t="str">
            <v>17 17. Contrato de Prestación de Servicios</v>
          </cell>
          <cell r="H1025" t="str">
            <v xml:space="preserve">31 31-Servicios Profesionales </v>
          </cell>
          <cell r="I1025" t="str">
            <v>XIMENA ANDREA AMEZQUITA PINZON</v>
          </cell>
          <cell r="J1025">
            <v>1013623045</v>
          </cell>
          <cell r="K1025">
            <v>33327</v>
          </cell>
          <cell r="L1025" t="str">
            <v>N/A</v>
          </cell>
          <cell r="M1025" t="str">
            <v>N/A</v>
          </cell>
          <cell r="N1025" t="str">
            <v>3 3. Único Contratista</v>
          </cell>
          <cell r="O1025" t="str">
            <v xml:space="preserve">COLOMBIA </v>
          </cell>
          <cell r="P1025" t="str">
            <v xml:space="preserve">BOGOTÁ </v>
          </cell>
          <cell r="Q1025" t="str">
            <v>BOGOTÁ</v>
          </cell>
          <cell r="R1025" t="str">
            <v xml:space="preserve">PSICOLOGA
ESPECIALISTA EN PSICOLOGÍA CLINICA
ESPECIALISTA EN NEUROPSICOLOGÍA ESCOLAR
</v>
          </cell>
          <cell r="S1025" t="str">
            <v>Titulo de profesional con tarjeta profesional cuando sea aplicable en las disciplinas academicas del núcleo básico del conocimiento (NBC)de: Psicología, titulo de especialización en : Áreas afines
Mínimo dieciséis (16) meses de experiencia profesional
De ser necesario se aplicará la equivalencia
contenida en el artículo cuarto de la Resolución No. 0012 de 12 de enero de 2017</v>
          </cell>
          <cell r="T1025" t="str">
            <v>LAURA MARCELA TAMI LEAL</v>
          </cell>
          <cell r="U1025" t="str">
            <v>1 1. Ley 80</v>
          </cell>
          <cell r="V1025" t="str">
            <v>5 5. Contratación directa</v>
          </cell>
          <cell r="W1025" t="str">
            <v>6 6. Otro</v>
          </cell>
          <cell r="X1025" t="str">
            <v>Prestar servicios profesionales para apoyar la realización de actividades psicosociales que contribuyan al fortalecimiento de los procesos de participación ciudadana y las acciones territoriales de la Dirección de Territorialización de Derechos y Participación. PC 1034.</v>
          </cell>
          <cell r="Y1025">
            <v>45113</v>
          </cell>
          <cell r="Z1025">
            <v>45117</v>
          </cell>
          <cell r="AA1025">
            <v>45291</v>
          </cell>
          <cell r="AB1025" t="str">
            <v>MESES</v>
          </cell>
          <cell r="AC1025">
            <v>5.8</v>
          </cell>
          <cell r="AD1025" t="str">
            <v>DIAS</v>
          </cell>
          <cell r="AE1025">
            <v>174</v>
          </cell>
          <cell r="AF1025" t="str">
            <v>https://community.secop.gov.co/Public/Tendering/OpportunityDetail/Index?noticeUID=CO1.NTC.4699229&amp;isFromPublicArea=True&amp;isModal=true&amp;asPopupView=true</v>
          </cell>
          <cell r="AG1025">
            <v>45113</v>
          </cell>
          <cell r="AH1025" t="str">
            <v>1 1. Inversión</v>
          </cell>
          <cell r="AI1025" t="str">
            <v>O23011605510000007676</v>
          </cell>
          <cell r="AJ1025">
            <v>1246</v>
          </cell>
          <cell r="AK1025">
            <v>45091</v>
          </cell>
          <cell r="AL1025">
            <v>39108000</v>
          </cell>
          <cell r="AM1025">
            <v>1282</v>
          </cell>
          <cell r="AN1025">
            <v>45114</v>
          </cell>
          <cell r="AO1025">
            <v>39108000</v>
          </cell>
          <cell r="AP1025" t="str">
            <v>Interno</v>
          </cell>
          <cell r="AQ1025" t="str">
            <v>Marcela Enciso Gaitan</v>
          </cell>
          <cell r="AR1025" t="str">
            <v>Directora de la Dirección de Territorialización de Derechos y Participación</v>
          </cell>
          <cell r="AS1025" t="str">
            <v>Dirección de Territorialización de Derechos y Participación</v>
          </cell>
          <cell r="AT1025"/>
          <cell r="AU1025">
            <v>39108000</v>
          </cell>
        </row>
        <row r="1026">
          <cell r="A1026">
            <v>979</v>
          </cell>
          <cell r="B1026">
            <v>979</v>
          </cell>
          <cell r="C1026" t="str">
            <v xml:space="preserve">CD-PS-980-2023  </v>
          </cell>
          <cell r="D1026">
            <v>1033</v>
          </cell>
          <cell r="E1026" t="str">
            <v>SECOPII</v>
          </cell>
          <cell r="F1026" t="str">
            <v>Contratos</v>
          </cell>
          <cell r="G1026" t="str">
            <v>17 17. Contrato de Prestación de Servicios</v>
          </cell>
          <cell r="H1026" t="str">
            <v xml:space="preserve">31 31-Servicios Profesionales </v>
          </cell>
          <cell r="I1026" t="str">
            <v>MARIA CAMILA SAAVEDRA SAAVEDRA</v>
          </cell>
          <cell r="J1026">
            <v>1020829969</v>
          </cell>
          <cell r="K1026">
            <v>35077</v>
          </cell>
          <cell r="L1026" t="str">
            <v>N/A</v>
          </cell>
          <cell r="M1026" t="str">
            <v>N/A</v>
          </cell>
          <cell r="N1026" t="str">
            <v>3 3. Único Contratista</v>
          </cell>
          <cell r="O1026" t="str">
            <v xml:space="preserve">COLOMBIA </v>
          </cell>
          <cell r="P1026" t="str">
            <v xml:space="preserve">BOGOTÁ </v>
          </cell>
          <cell r="Q1026" t="str">
            <v>BOGOTÁ</v>
          </cell>
          <cell r="R1026" t="str">
            <v>POLÍTOLOGA</v>
          </cell>
          <cell r="S1026" t="str">
            <v>Requisitos
Académicos: Título
Profesional en las
disciplinas
académicas del
núcleo básico del
conocimiento
(NBC) de:
Educación;
Antropología,
Sociología, Trabajo
Social y Afines;
Ciencia Política,
Psicología y;
Derecho y afines
Dieciocho (18
meses de
experiencia
profesional según
lo establecido en
la Resolución
0012 del 12 de
enero de 2017
De ser necesario se
aplicarán las
equivalencias de la
Resolución No. 0012
de 2017</v>
          </cell>
          <cell r="T1026" t="str">
            <v>LAURA MARCELA TAMI LEAL</v>
          </cell>
          <cell r="U1026" t="str">
            <v>1 1. Ley 80</v>
          </cell>
          <cell r="V1026" t="str">
            <v>5 5. Contratación directa</v>
          </cell>
          <cell r="W1026" t="str">
            <v>6 6. Otro</v>
          </cell>
          <cell r="X1026" t="str">
            <v>Prestar servicios profesionales para apoyar el seguimiento a la incorporación del enfoque poblacional-diferencial en las diferentes etapas de la Escuela de Formación Política. PC 1033.</v>
          </cell>
          <cell r="Y1026">
            <v>45113</v>
          </cell>
          <cell r="Z1026">
            <v>45118</v>
          </cell>
          <cell r="AA1026">
            <v>45291</v>
          </cell>
          <cell r="AB1026" t="str">
            <v>MESES</v>
          </cell>
          <cell r="AC1026">
            <v>5.7666666666666666</v>
          </cell>
          <cell r="AD1026" t="str">
            <v>DIAS</v>
          </cell>
          <cell r="AE1026">
            <v>173</v>
          </cell>
          <cell r="AF1026" t="str">
            <v>https://community.secop.gov.co/Public/Tendering/OpportunityDetail/Index?noticeUID=CO1.NTC.4702581&amp;isFromPublicArea=True&amp;isModal=true&amp;asPopupView=true</v>
          </cell>
          <cell r="AG1026">
            <v>45113</v>
          </cell>
          <cell r="AH1026" t="str">
            <v>1 1. Inversión</v>
          </cell>
          <cell r="AI1026" t="str">
            <v>O23011605510000007676</v>
          </cell>
          <cell r="AJ1026">
            <v>1247</v>
          </cell>
          <cell r="AK1026">
            <v>45091</v>
          </cell>
          <cell r="AL1026">
            <v>30764500</v>
          </cell>
          <cell r="AM1026">
            <v>1281</v>
          </cell>
          <cell r="AN1026">
            <v>45114</v>
          </cell>
          <cell r="AO1026">
            <v>28398000</v>
          </cell>
          <cell r="AP1026" t="str">
            <v>Interno</v>
          </cell>
          <cell r="AQ1026" t="str">
            <v>Marcela Enciso Gaitan</v>
          </cell>
          <cell r="AR1026" t="str">
            <v>Directora de la Dirección de Territorialización de Derechos y Participación</v>
          </cell>
          <cell r="AS1026" t="str">
            <v>Dirección de Territorialización de Derechos y Participación</v>
          </cell>
          <cell r="AT1026"/>
          <cell r="AU1026">
            <v>28398000</v>
          </cell>
        </row>
        <row r="1027">
          <cell r="A1027">
            <v>980</v>
          </cell>
          <cell r="B1027">
            <v>112755</v>
          </cell>
          <cell r="C1027" t="str">
            <v xml:space="preserve">ORDEN DE COMPRA 112755 </v>
          </cell>
          <cell r="D1027">
            <v>972</v>
          </cell>
          <cell r="E1027" t="str">
            <v xml:space="preserve">Tienda virtual </v>
          </cell>
          <cell r="F1027" t="str">
            <v>orden de compra</v>
          </cell>
          <cell r="G1027" t="str">
            <v>11 10. Típicos</v>
          </cell>
          <cell r="H1027" t="str">
            <v xml:space="preserve">49 49-Otros Servicios </v>
          </cell>
          <cell r="I1027" t="str">
            <v>ESRI COLOMBIA SAS</v>
          </cell>
          <cell r="J1027">
            <v>830122983</v>
          </cell>
          <cell r="K1027" t="str">
            <v>N/A</v>
          </cell>
          <cell r="L1027" t="str">
            <v>HELENA DELAS MERCEDES GUTIERREZ GARCIA</v>
          </cell>
          <cell r="M1027">
            <v>41462883</v>
          </cell>
          <cell r="N1027" t="str">
            <v>3 3. Único Contratista</v>
          </cell>
          <cell r="O1027" t="str">
            <v>N/A</v>
          </cell>
          <cell r="P1027" t="str">
            <v>N/A</v>
          </cell>
          <cell r="Q1027" t="str">
            <v>N/A</v>
          </cell>
          <cell r="R1027" t="str">
            <v>N/A</v>
          </cell>
          <cell r="S1027" t="str">
            <v>N/A</v>
          </cell>
          <cell r="T1027" t="str">
            <v>LAURA MARCELA TAMI LEAL</v>
          </cell>
          <cell r="U1027" t="str">
            <v>1 1. Ley 80</v>
          </cell>
          <cell r="V1027" t="str">
            <v>2 Selección abreviada</v>
          </cell>
          <cell r="W1027" t="str">
            <v>4 Adquisión o Suministro de Bienes y Servicios de Carácterísticas Técnicas Uniformes y de Común Utilización (Procedimiento: Siubasta Inversa, Acuerdo Marco de Precios, Bolsa de Productos)</v>
          </cell>
          <cell r="X1027" t="str">
            <v>Contratar a través de la Tienda Virtual del Estado Colombiano por medio del instrumento de Agregación de Demanda CCE-139- IAD-2020, los licenciamientos requeridos por la Secretaría Distrital de la Mujer y definidos en los siguientes lotes: Lote 1: productos ArcGIS.</v>
          </cell>
          <cell r="Y1027">
            <v>45114</v>
          </cell>
          <cell r="Z1027">
            <v>45124</v>
          </cell>
          <cell r="AA1027">
            <v>45283</v>
          </cell>
          <cell r="AB1027" t="str">
            <v>MESES</v>
          </cell>
          <cell r="AC1027">
            <v>5.3</v>
          </cell>
          <cell r="AD1027" t="str">
            <v>DIAS</v>
          </cell>
          <cell r="AE1027">
            <v>159</v>
          </cell>
          <cell r="AF1027" t="str">
            <v>https://www.colombiacompra.gov.co/tienda-virtual-del-estado-colombiano/ordenes-compra/112755</v>
          </cell>
          <cell r="AG1027">
            <v>45114</v>
          </cell>
          <cell r="AH1027" t="str">
            <v>1 1. Inversión</v>
          </cell>
          <cell r="AI1027" t="str">
            <v>O23011605530000007668</v>
          </cell>
          <cell r="AJ1027">
            <v>1212</v>
          </cell>
          <cell r="AK1027">
            <v>45075</v>
          </cell>
          <cell r="AL1027">
            <v>80000000</v>
          </cell>
          <cell r="AM1027">
            <v>1283</v>
          </cell>
          <cell r="AN1027">
            <v>45117</v>
          </cell>
          <cell r="AO1027">
            <v>64844202</v>
          </cell>
          <cell r="AP1027" t="str">
            <v>Interno</v>
          </cell>
          <cell r="AQ1027" t="str">
            <v>ORIANA MARIA LA ROTTA AMAYA</v>
          </cell>
          <cell r="AR1027" t="str">
            <v xml:space="preserve">Directora Dirección de Gestión del Conocimiento </v>
          </cell>
          <cell r="AS1027" t="str">
            <v>Dirección de Gestión del Conocimiento</v>
          </cell>
          <cell r="AT1027"/>
          <cell r="AU1027">
            <v>64844202</v>
          </cell>
        </row>
        <row r="1028">
          <cell r="A1028">
            <v>981</v>
          </cell>
          <cell r="B1028">
            <v>981</v>
          </cell>
          <cell r="C1028" t="str">
            <v xml:space="preserve">CD-PS-981-2023  </v>
          </cell>
          <cell r="D1028">
            <v>1001</v>
          </cell>
          <cell r="E1028" t="str">
            <v>SECOPII</v>
          </cell>
          <cell r="F1028" t="str">
            <v>Contratos</v>
          </cell>
          <cell r="G1028" t="str">
            <v>17 17. Contrato de Prestación de Servicios</v>
          </cell>
          <cell r="H1028" t="str">
            <v xml:space="preserve">31 31-Servicios Profesionales </v>
          </cell>
          <cell r="I1028" t="str">
            <v>LINA MARIA MORALES CAMACHO</v>
          </cell>
          <cell r="J1028">
            <v>1032455291</v>
          </cell>
          <cell r="K1028">
            <v>34018</v>
          </cell>
          <cell r="L1028" t="str">
            <v>N/A</v>
          </cell>
          <cell r="M1028" t="str">
            <v>N/A</v>
          </cell>
          <cell r="N1028" t="str">
            <v>3 3. Único Contratista</v>
          </cell>
          <cell r="O1028" t="str">
            <v xml:space="preserve">COLOMBIA </v>
          </cell>
          <cell r="P1028" t="str">
            <v xml:space="preserve">BOGOTÁ </v>
          </cell>
          <cell r="Q1028" t="str">
            <v>BOGOTÁ</v>
          </cell>
          <cell r="R1028" t="str">
            <v>ABOGADA
ESPECIALISTA EN DERECHO MEDICO</v>
          </cell>
          <cell r="S1028"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28" t="str">
            <v>LAURA MARCELA TAMI LEAL</v>
          </cell>
          <cell r="U1028" t="str">
            <v>1 1. Ley 80</v>
          </cell>
          <cell r="V1028" t="str">
            <v>5 5. Contratación directa</v>
          </cell>
          <cell r="W1028" t="str">
            <v>6 6. Otro</v>
          </cell>
          <cell r="X1028"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1001.</v>
          </cell>
          <cell r="Y1028">
            <v>45118</v>
          </cell>
          <cell r="Z1028">
            <v>45119</v>
          </cell>
          <cell r="AA1028">
            <v>45291</v>
          </cell>
          <cell r="AB1028" t="str">
            <v>MESES</v>
          </cell>
          <cell r="AC1028">
            <v>5.7333333333333334</v>
          </cell>
          <cell r="AD1028" t="str">
            <v>DIAS</v>
          </cell>
          <cell r="AE1028">
            <v>172</v>
          </cell>
          <cell r="AF1028" t="str">
            <v>https://community.secop.gov.co/Public/Tendering/OpportunityDetail/Index?noticeUID=CO1.NTC.4722834&amp;isFromPublicArea=True&amp;isModal=true&amp;asPopupView=true</v>
          </cell>
          <cell r="AG1028">
            <v>45118</v>
          </cell>
          <cell r="AH1028" t="str">
            <v>1 1. Inversión</v>
          </cell>
          <cell r="AI1028" t="str">
            <v>O23011603400000007734</v>
          </cell>
          <cell r="AJ1028">
            <v>1240</v>
          </cell>
          <cell r="AK1028">
            <v>45084</v>
          </cell>
          <cell r="AL1028">
            <v>33269400</v>
          </cell>
          <cell r="AM1028">
            <v>1290</v>
          </cell>
          <cell r="AN1028">
            <v>45119</v>
          </cell>
          <cell r="AO1028">
            <v>32775300</v>
          </cell>
          <cell r="AP1028" t="str">
            <v>Interno</v>
          </cell>
          <cell r="AQ1028" t="str">
            <v>Alexandra Quintero Benavides</v>
          </cell>
          <cell r="AR1028" t="str">
            <v>Directora de Dirección de la Eliminación de Violencias contra las Mujeres y Acceso a la Justicia</v>
          </cell>
          <cell r="AS1028" t="str">
            <v>Dirección de la Eliminación de Violencias contra las Mujeres y Acceso a la Justicia</v>
          </cell>
          <cell r="AT1028"/>
          <cell r="AU1028">
            <v>32775300</v>
          </cell>
        </row>
        <row r="1029">
          <cell r="A1029">
            <v>982</v>
          </cell>
          <cell r="B1029">
            <v>982</v>
          </cell>
          <cell r="C1029" t="str">
            <v xml:space="preserve">CD-PS-982-2023  </v>
          </cell>
          <cell r="D1029">
            <v>1032</v>
          </cell>
          <cell r="E1029" t="str">
            <v>SECOPII</v>
          </cell>
          <cell r="F1029" t="str">
            <v>Contratos</v>
          </cell>
          <cell r="G1029" t="str">
            <v>17 17. Contrato de Prestación de Servicios</v>
          </cell>
          <cell r="H1029" t="str">
            <v xml:space="preserve">31 31-Servicios Profesionales </v>
          </cell>
          <cell r="I1029" t="str">
            <v>DANNA CAMILA GARCIA CORDOBA</v>
          </cell>
          <cell r="J1029">
            <v>1073245893</v>
          </cell>
          <cell r="K1029">
            <v>35176</v>
          </cell>
          <cell r="L1029" t="str">
            <v>N/A</v>
          </cell>
          <cell r="M1029" t="str">
            <v>N/A</v>
          </cell>
          <cell r="N1029" t="str">
            <v>3 3. Único Contratista</v>
          </cell>
          <cell r="O1029" t="str">
            <v xml:space="preserve">COLOMBIA </v>
          </cell>
          <cell r="P1029" t="str">
            <v xml:space="preserve">BOGOTÁ </v>
          </cell>
          <cell r="Q1029" t="str">
            <v>BOGOTÁ</v>
          </cell>
          <cell r="R1029" t="str">
            <v xml:space="preserve">PSICOLOGA
ESPECIALISTA EN PSICOLOGÍA JURIDICA </v>
          </cell>
          <cell r="S1029" t="str">
            <v>Perfil Académico:
TP 25-33 ME
Título profesional en disciplinas académicas de los núcleos básicos de
conocimientos NBC de:
Psicología; Trabajo Social y afines.
Treinta (30) meses de experiencia profesional o su equivalencia
Las equivalencias a las que haya lugar de acuerdo con lo
establecido en la
Resolución No. 012 de 2017.</v>
          </cell>
          <cell r="T1029" t="str">
            <v>LAURA MARCELA TAMI LEAL</v>
          </cell>
          <cell r="U1029" t="str">
            <v>1 1. Ley 80</v>
          </cell>
          <cell r="V1029" t="str">
            <v>5 5. Contratación directa</v>
          </cell>
          <cell r="W1029" t="str">
            <v>6 6. Otro</v>
          </cell>
          <cell r="X1029" t="str">
            <v>Prestar servicios profesionales para la orientación psicosocial que se brindará en el Sistema Distrital de Cuidado en el marco de la estrategia de cuidado a cuidadoras. PC 1032.</v>
          </cell>
          <cell r="Y1029">
            <v>45119</v>
          </cell>
          <cell r="Z1029">
            <v>45121</v>
          </cell>
          <cell r="AA1029">
            <v>45291</v>
          </cell>
          <cell r="AB1029" t="str">
            <v>MESES</v>
          </cell>
          <cell r="AC1029">
            <v>5.666666666666667</v>
          </cell>
          <cell r="AD1029" t="str">
            <v>DIAS</v>
          </cell>
          <cell r="AE1029">
            <v>170</v>
          </cell>
          <cell r="AF1029" t="str">
            <v>https://community.secop.gov.co/Public/Tendering/OpportunityDetail/Index?noticeUID=CO1.NTC.4729538&amp;isFromPublicArea=True&amp;isModal=true&amp;asPopupView=true</v>
          </cell>
          <cell r="AG1029">
            <v>45119</v>
          </cell>
          <cell r="AH1029" t="str">
            <v>1 1. Inversión</v>
          </cell>
          <cell r="AI1029" t="str">
            <v>O23011601060000007718</v>
          </cell>
          <cell r="AJ1029">
            <v>1237</v>
          </cell>
          <cell r="AK1029">
            <v>45084</v>
          </cell>
          <cell r="AL1029">
            <v>30900000</v>
          </cell>
          <cell r="AM1029">
            <v>1296</v>
          </cell>
          <cell r="AN1029">
            <v>45120</v>
          </cell>
          <cell r="AO1029">
            <v>30900000</v>
          </cell>
          <cell r="AP1029" t="str">
            <v>Interno</v>
          </cell>
          <cell r="AQ1029" t="str">
            <v>JACQUELIN MARIN PEREZ</v>
          </cell>
          <cell r="AR1029" t="str">
            <v>Profesional Universitario 219, Grado 12 de la Dirección del Sistema de Cuidado</v>
          </cell>
          <cell r="AS1029" t="str">
            <v xml:space="preserve"> Dirección del Sistema de Cuidado</v>
          </cell>
          <cell r="AT1029"/>
          <cell r="AU1029">
            <v>30900000</v>
          </cell>
        </row>
        <row r="1030">
          <cell r="A1030">
            <v>983</v>
          </cell>
          <cell r="B1030">
            <v>983</v>
          </cell>
          <cell r="C1030" t="str">
            <v xml:space="preserve">CD-PS-983-2023  </v>
          </cell>
          <cell r="D1030">
            <v>1031</v>
          </cell>
          <cell r="E1030" t="str">
            <v>SECOPII</v>
          </cell>
          <cell r="F1030" t="str">
            <v>Contratos</v>
          </cell>
          <cell r="G1030" t="str">
            <v>17 17. Contrato de Prestación de Servicios</v>
          </cell>
          <cell r="H1030" t="str">
            <v xml:space="preserve">31 31-Servicios Profesionales </v>
          </cell>
          <cell r="I1030" t="str">
            <v>KENA LILIBETH RODRIGUEZ BORDA</v>
          </cell>
          <cell r="J1030">
            <v>1012440977</v>
          </cell>
          <cell r="K1030">
            <v>35474</v>
          </cell>
          <cell r="L1030" t="str">
            <v>N/A</v>
          </cell>
          <cell r="M1030" t="str">
            <v>N/A</v>
          </cell>
          <cell r="N1030" t="str">
            <v>3 3. Único Contratista</v>
          </cell>
          <cell r="O1030" t="str">
            <v xml:space="preserve">COLOMBIA </v>
          </cell>
          <cell r="P1030" t="str">
            <v xml:space="preserve">BOGOTÁ </v>
          </cell>
          <cell r="Q1030" t="str">
            <v>BOGOTÁ</v>
          </cell>
          <cell r="R1030" t="str">
            <v>ABOGADA
MAESTRIA EN DERECHO</v>
          </cell>
          <cell r="S1030"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1030" t="str">
            <v>LAURA MARCELA TAMI LEAL</v>
          </cell>
          <cell r="U1030" t="str">
            <v>1 1. Ley 80</v>
          </cell>
          <cell r="V1030" t="str">
            <v>5 5. Contratación directa</v>
          </cell>
          <cell r="W1030" t="str">
            <v>6 6. Otro</v>
          </cell>
          <cell r="X1030" t="str">
            <v>Prestar servicios profesionales para la orientación y atención jurídica que se brindará en el Sistema Distrital de Cuidado en el marco de la estrategia de cuidado a cuidadoras. PC 1031.</v>
          </cell>
          <cell r="Y1030">
            <v>45120</v>
          </cell>
          <cell r="Z1030">
            <v>45124</v>
          </cell>
          <cell r="AA1030">
            <v>45291</v>
          </cell>
          <cell r="AB1030" t="str">
            <v>MESES</v>
          </cell>
          <cell r="AC1030">
            <v>5.5666666666666664</v>
          </cell>
          <cell r="AD1030" t="str">
            <v>DIAS</v>
          </cell>
          <cell r="AE1030">
            <v>167</v>
          </cell>
          <cell r="AF1030" t="str">
            <v>https://community.secop.gov.co/Public/Tendering/OpportunityDetail/Index?noticeUID=CO1.NTC.4732540&amp;isFromPublicArea=True&amp;isModal=true&amp;asPopupView=true</v>
          </cell>
          <cell r="AG1030">
            <v>45120</v>
          </cell>
          <cell r="AH1030" t="str">
            <v>1 1. Inversión</v>
          </cell>
          <cell r="AI1030" t="str">
            <v>O23011601060000007718</v>
          </cell>
          <cell r="AJ1030">
            <v>1236</v>
          </cell>
          <cell r="AK1030">
            <v>45084</v>
          </cell>
          <cell r="AL1030">
            <v>30900000</v>
          </cell>
          <cell r="AM1030">
            <v>1300</v>
          </cell>
          <cell r="AN1030">
            <v>45121</v>
          </cell>
          <cell r="AO1030">
            <v>30900000</v>
          </cell>
          <cell r="AP1030" t="str">
            <v>Interno</v>
          </cell>
          <cell r="AQ1030" t="str">
            <v>JACQUELIN MARIN PEREZ</v>
          </cell>
          <cell r="AR1030" t="str">
            <v>Profesional Universitario 219, Grado 12 de la Dirección del Sistema de Cuidado</v>
          </cell>
          <cell r="AS1030" t="str">
            <v xml:space="preserve"> Dirección del Sistema de Cuidado</v>
          </cell>
          <cell r="AT1030"/>
          <cell r="AU1030">
            <v>30900000</v>
          </cell>
        </row>
        <row r="1031">
          <cell r="A1031">
            <v>984</v>
          </cell>
          <cell r="B1031">
            <v>984</v>
          </cell>
          <cell r="C1031" t="str">
            <v>CD-PS-984-2023</v>
          </cell>
          <cell r="D1031">
            <v>1043</v>
          </cell>
          <cell r="E1031" t="str">
            <v>SECOPII</v>
          </cell>
          <cell r="F1031" t="str">
            <v>Contratos</v>
          </cell>
          <cell r="G1031" t="str">
            <v>17 17. Contrato de Prestación de Servicios</v>
          </cell>
          <cell r="H1031" t="str">
            <v xml:space="preserve">31 31-Servicios Profesionales </v>
          </cell>
          <cell r="I1031" t="str">
            <v>JOSE FAVIAN ACEVEDO CORDOBA</v>
          </cell>
          <cell r="J1031">
            <v>80795522</v>
          </cell>
          <cell r="K1031">
            <v>30987</v>
          </cell>
          <cell r="L1031" t="str">
            <v>N/A</v>
          </cell>
          <cell r="M1031" t="str">
            <v>N/A</v>
          </cell>
          <cell r="N1031" t="str">
            <v>3 3. Único Contratista</v>
          </cell>
          <cell r="O1031" t="str">
            <v xml:space="preserve">COLOMBIA </v>
          </cell>
          <cell r="P1031" t="str">
            <v xml:space="preserve">BOGOTÁ </v>
          </cell>
          <cell r="Q1031" t="str">
            <v>BOGOTÁ</v>
          </cell>
          <cell r="R1031" t="str">
            <v>INGENIERA DE SISTEMAS</v>
          </cell>
          <cell r="S1031" t="str">
            <v>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Once (11) meses de experiencia profesional
De ser necesario se aplicará la equivalencia establecida en el artículo cuarto de la Resolución No. 012 de 2017.</v>
          </cell>
          <cell r="T1031" t="str">
            <v>LAURA MARCELA TAMI LEAL</v>
          </cell>
          <cell r="U1031" t="str">
            <v>1 1. Ley 80</v>
          </cell>
          <cell r="V1031" t="str">
            <v>5 5. Contratación directa</v>
          </cell>
          <cell r="W1031" t="str">
            <v>6 6. Otro</v>
          </cell>
          <cell r="X1031" t="str">
            <v>Prestar servicios profesionales a la Dirección de Gestión del Conocimiento en la operatividad del Sistema de Información Misional - SIMISIONAL y los aplicativos que lo requieran, optimizando las experiencias de análisis de datos, migración de datos, inteligencia de negocio y seguridad. PC 1043.</v>
          </cell>
          <cell r="Y1031">
            <v>45120</v>
          </cell>
          <cell r="Z1031">
            <v>45126</v>
          </cell>
          <cell r="AA1031">
            <v>45291</v>
          </cell>
          <cell r="AB1031" t="str">
            <v>MESES</v>
          </cell>
          <cell r="AC1031">
            <v>5.5</v>
          </cell>
          <cell r="AD1031" t="str">
            <v>DIAS</v>
          </cell>
          <cell r="AE1031">
            <v>165</v>
          </cell>
          <cell r="AF1031" t="str">
            <v>https://community.secop.gov.co/Public/Tendering/OpportunityDetail/Index?noticeUID=CO1.NTC.4731366&amp;isFromPublicArea=True&amp;isModal=true&amp;asPopupView=true</v>
          </cell>
          <cell r="AG1031">
            <v>45120</v>
          </cell>
          <cell r="AH1031" t="str">
            <v>1 1. Inversión</v>
          </cell>
          <cell r="AI1031" t="str">
            <v>O23011605530000007668</v>
          </cell>
          <cell r="AJ1031">
            <v>1253</v>
          </cell>
          <cell r="AK1031">
            <v>45098</v>
          </cell>
          <cell r="AL1031">
            <v>44296000</v>
          </cell>
          <cell r="AM1031">
            <v>1298</v>
          </cell>
          <cell r="AN1031">
            <v>45121</v>
          </cell>
          <cell r="AO1031">
            <v>44296000</v>
          </cell>
          <cell r="AP1031" t="str">
            <v>Interno</v>
          </cell>
          <cell r="AQ1031" t="str">
            <v>ORIANA MARIA LA ROTTA AMAYA</v>
          </cell>
          <cell r="AR1031" t="str">
            <v xml:space="preserve">Directora Dirección de Gestión del Conocimiento </v>
          </cell>
          <cell r="AS1031" t="str">
            <v>Dirección de Gestión del Conocimiento</v>
          </cell>
          <cell r="AT1031"/>
          <cell r="AU1031">
            <v>44296000</v>
          </cell>
        </row>
        <row r="1032">
          <cell r="A1032">
            <v>985</v>
          </cell>
          <cell r="B1032">
            <v>985</v>
          </cell>
          <cell r="C1032" t="str">
            <v xml:space="preserve">CD-PS-985-2023  </v>
          </cell>
          <cell r="D1032">
            <v>1044</v>
          </cell>
          <cell r="E1032" t="str">
            <v>SECOPII</v>
          </cell>
          <cell r="F1032" t="str">
            <v>Contratos</v>
          </cell>
          <cell r="G1032" t="str">
            <v>17 17. Contrato de Prestación de Servicios</v>
          </cell>
          <cell r="H1032" t="str">
            <v xml:space="preserve">31 31-Servicios Profesionales </v>
          </cell>
          <cell r="I1032" t="str">
            <v>JOHN STEVEN AROCA LINARES</v>
          </cell>
          <cell r="J1032">
            <v>80249948</v>
          </cell>
          <cell r="K1032">
            <v>30903</v>
          </cell>
          <cell r="L1032" t="str">
            <v>N/A</v>
          </cell>
          <cell r="M1032" t="str">
            <v>N/A</v>
          </cell>
          <cell r="N1032" t="str">
            <v>3 3. Único Contratista</v>
          </cell>
          <cell r="O1032" t="str">
            <v xml:space="preserve">COLOMBIA </v>
          </cell>
          <cell r="P1032" t="str">
            <v xml:space="preserve">BOGOTÁ </v>
          </cell>
          <cell r="Q1032" t="str">
            <v>BOGOTÁ</v>
          </cell>
          <cell r="R1032" t="str">
            <v>INGENIERA DE SISTEMAS
ESPECIALISTA EN INGENIERIA DE SOFTWARE</v>
          </cell>
          <cell r="S1032" t="str">
            <v>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Once (11) meses de
experiencia
profesional
De ser necesario se
aplicará la
equivalencia del
artículo cuarto de la
Resolución No. 012
de 2017.</v>
          </cell>
          <cell r="T1032" t="str">
            <v>LAURA MARCELA TAMI LEAL</v>
          </cell>
          <cell r="U1032" t="str">
            <v>1 1. Ley 80</v>
          </cell>
          <cell r="V1032" t="str">
            <v>5 5. Contratación directa</v>
          </cell>
          <cell r="W1032" t="str">
            <v>6 6. Otro</v>
          </cell>
          <cell r="X1032" t="str">
            <v>Prestar servicios profesionales a la Dirección de Gestión del Conocimiento como ingeniero de desarrollo fullstack en el marco de los aplicativos SIMISIONAL 2.0, OMEG SIDUCU y los aplicativos que lo requieran. PC 1044.</v>
          </cell>
          <cell r="Y1032">
            <v>45125</v>
          </cell>
          <cell r="Z1032">
            <v>45126</v>
          </cell>
          <cell r="AA1032">
            <v>45291</v>
          </cell>
          <cell r="AB1032" t="str">
            <v>MESES</v>
          </cell>
          <cell r="AC1032">
            <v>5.5</v>
          </cell>
          <cell r="AD1032" t="str">
            <v>DIAS</v>
          </cell>
          <cell r="AE1032">
            <v>165</v>
          </cell>
          <cell r="AF1032" t="str">
            <v>https://community.secop.gov.co/Public/Tendering/OpportunityDetail/Index?noticeUID=CO1.NTC.4751205&amp;isFromPublicArea=True&amp;isModal=true&amp;asPopupView=true</v>
          </cell>
          <cell r="AG1032">
            <v>45125</v>
          </cell>
          <cell r="AH1032" t="str">
            <v>1 1. Inversión</v>
          </cell>
          <cell r="AI1032" t="str">
            <v>O23011605530000007668</v>
          </cell>
          <cell r="AJ1032">
            <v>1254</v>
          </cell>
          <cell r="AK1032">
            <v>45098</v>
          </cell>
          <cell r="AL1032">
            <v>44296000</v>
          </cell>
          <cell r="AM1032">
            <v>1308</v>
          </cell>
          <cell r="AN1032">
            <v>45126</v>
          </cell>
          <cell r="AO1032">
            <v>44296000</v>
          </cell>
          <cell r="AP1032" t="str">
            <v>Interno</v>
          </cell>
          <cell r="AQ1032" t="str">
            <v>ORIANA MARIA LA ROTTA AMAYA</v>
          </cell>
          <cell r="AR1032" t="str">
            <v xml:space="preserve">Directora Dirección de Gestión del Conocimiento </v>
          </cell>
          <cell r="AS1032" t="str">
            <v>Dirección de Gestión del Conocimiento</v>
          </cell>
          <cell r="AT1032"/>
          <cell r="AU1032">
            <v>44296000</v>
          </cell>
        </row>
        <row r="1033">
          <cell r="A1033">
            <v>986</v>
          </cell>
          <cell r="B1033">
            <v>986</v>
          </cell>
          <cell r="C1033" t="str">
            <v>SDMUJER-LP-001-2023</v>
          </cell>
          <cell r="D1033">
            <v>495</v>
          </cell>
          <cell r="E1033" t="str">
            <v>SECOPII</v>
          </cell>
          <cell r="F1033" t="str">
            <v>Contratos</v>
          </cell>
          <cell r="G1033" t="str">
            <v>11 10. Típicos</v>
          </cell>
          <cell r="H1033" t="str">
            <v xml:space="preserve">49 49-Otros Servicios </v>
          </cell>
          <cell r="I1033" t="str">
            <v>QUINTA GENERACION SAS</v>
          </cell>
          <cell r="J1033">
            <v>900391059</v>
          </cell>
          <cell r="K1033" t="str">
            <v>N/A</v>
          </cell>
          <cell r="L1033" t="str">
            <v>SONIA JAIMES COBOS</v>
          </cell>
          <cell r="M1033">
            <v>63333065</v>
          </cell>
          <cell r="N1033" t="str">
            <v>3 3. Único Contratista</v>
          </cell>
          <cell r="O1033" t="str">
            <v>N/A</v>
          </cell>
          <cell r="P1033" t="str">
            <v>N/A</v>
          </cell>
          <cell r="Q1033" t="str">
            <v>N/A</v>
          </cell>
          <cell r="R1033" t="str">
            <v>N/A</v>
          </cell>
          <cell r="S1033" t="str">
            <v>N/A</v>
          </cell>
          <cell r="T1033" t="str">
            <v>LAURA MARCELA TAMI LEAL</v>
          </cell>
          <cell r="U1033" t="str">
            <v>1 1. Ley 80</v>
          </cell>
          <cell r="V1033" t="str">
            <v>1 Licitación pública</v>
          </cell>
          <cell r="W1033" t="str">
            <v>22 Licitación Pública (1-7)</v>
          </cell>
          <cell r="X1033"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3">
            <v>45126</v>
          </cell>
          <cell r="Z1033">
            <v>45131</v>
          </cell>
          <cell r="AA1033">
            <v>45291</v>
          </cell>
          <cell r="AB1033" t="str">
            <v>MESES</v>
          </cell>
          <cell r="AC1033">
            <v>5.333333333333333</v>
          </cell>
          <cell r="AD1033" t="str">
            <v>DIAS</v>
          </cell>
          <cell r="AE1033">
            <v>160</v>
          </cell>
          <cell r="AF1033" t="str">
            <v>https://community.secop.gov.co/Public/Tendering/OpportunityDetail/Index?noticeUID=CO1.NTC.4431357&amp;isFromPublicArea=True&amp;isModal=true&amp;asPopupView=true</v>
          </cell>
          <cell r="AG1033">
            <v>45062</v>
          </cell>
          <cell r="AH1033" t="str">
            <v>1 1. Inversión</v>
          </cell>
          <cell r="AI1033" t="str">
            <v>O23011601020000007673</v>
          </cell>
          <cell r="AJ1033">
            <v>1004</v>
          </cell>
          <cell r="AK1033">
            <v>44978</v>
          </cell>
          <cell r="AL1033">
            <v>55404320</v>
          </cell>
          <cell r="AM1033">
            <v>1311</v>
          </cell>
          <cell r="AN1033">
            <v>45128</v>
          </cell>
          <cell r="AO1033">
            <v>36562320</v>
          </cell>
          <cell r="AP1033" t="str">
            <v>interno</v>
          </cell>
          <cell r="AQ1033" t="str">
            <v>DAYRA MARCELA ALDANA DIAZ</v>
          </cell>
          <cell r="AR1033" t="str">
            <v>Directora de Dirección de la Dirección Administrativa y Financiera</v>
          </cell>
          <cell r="AS1033" t="str">
            <v>Dirección Administrativa y Financiera</v>
          </cell>
          <cell r="AT1033"/>
          <cell r="AU1033">
            <v>55404320</v>
          </cell>
        </row>
        <row r="1034">
          <cell r="A1034">
            <v>986</v>
          </cell>
          <cell r="B1034">
            <v>986</v>
          </cell>
          <cell r="C1034" t="str">
            <v>SDMUJER-LP-001-2023</v>
          </cell>
          <cell r="D1034">
            <v>495</v>
          </cell>
          <cell r="E1034" t="str">
            <v>SECOPII</v>
          </cell>
          <cell r="F1034" t="str">
            <v>Contratos</v>
          </cell>
          <cell r="G1034" t="str">
            <v>11 10. Típicos</v>
          </cell>
          <cell r="H1034" t="str">
            <v xml:space="preserve">49 49-Otros Servicios </v>
          </cell>
          <cell r="I1034" t="str">
            <v>QUINTA GENERACION SAS</v>
          </cell>
          <cell r="J1034">
            <v>900391059</v>
          </cell>
          <cell r="K1034" t="str">
            <v>N/A</v>
          </cell>
          <cell r="L1034" t="str">
            <v>SONIA JAIMES COBOS</v>
          </cell>
          <cell r="M1034">
            <v>63333065</v>
          </cell>
          <cell r="N1034" t="str">
            <v>3 3. Único Contratista</v>
          </cell>
          <cell r="O1034" t="str">
            <v>N/A</v>
          </cell>
          <cell r="P1034" t="str">
            <v>N/A</v>
          </cell>
          <cell r="Q1034" t="str">
            <v>N/A</v>
          </cell>
          <cell r="R1034" t="str">
            <v>N/A</v>
          </cell>
          <cell r="S1034" t="str">
            <v>N/A</v>
          </cell>
          <cell r="T1034" t="str">
            <v>LAURA MARCELA TAMI LEAL</v>
          </cell>
          <cell r="U1034" t="str">
            <v>1 1. Ley 80</v>
          </cell>
          <cell r="V1034" t="str">
            <v>1 Licitación pública</v>
          </cell>
          <cell r="W1034" t="str">
            <v>22 Licitación Pública (1-7)</v>
          </cell>
          <cell r="X1034"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4">
            <v>45126</v>
          </cell>
          <cell r="Z1034">
            <v>45131</v>
          </cell>
          <cell r="AA1034">
            <v>45291</v>
          </cell>
          <cell r="AB1034" t="str">
            <v>MESES</v>
          </cell>
          <cell r="AC1034">
            <v>5.333333333333333</v>
          </cell>
          <cell r="AD1034" t="str">
            <v>DIAS</v>
          </cell>
          <cell r="AE1034">
            <v>160</v>
          </cell>
          <cell r="AF1034" t="str">
            <v>https://community.secop.gov.co/Public/Tendering/OpportunityDetail/Index?noticeUID=CO1.NTC.4431357&amp;isFromPublicArea=True&amp;isModal=true&amp;asPopupView=true</v>
          </cell>
          <cell r="AG1034">
            <v>45062</v>
          </cell>
          <cell r="AH1034" t="str">
            <v>1 1. Inversión</v>
          </cell>
          <cell r="AI1034" t="str">
            <v>O23011601060000007718</v>
          </cell>
          <cell r="AJ1034">
            <v>1006</v>
          </cell>
          <cell r="AK1034">
            <v>44978</v>
          </cell>
          <cell r="AL1034">
            <v>140000000</v>
          </cell>
          <cell r="AM1034">
            <v>1312</v>
          </cell>
          <cell r="AN1034">
            <v>45128</v>
          </cell>
          <cell r="AO1034">
            <v>105000000</v>
          </cell>
          <cell r="AP1034" t="str">
            <v>interno</v>
          </cell>
          <cell r="AQ1034" t="str">
            <v>DAYRA MARCELA ALDANA DIAZ</v>
          </cell>
          <cell r="AR1034" t="str">
            <v>Directora de Dirección de la Dirección Administrativa y Financiera</v>
          </cell>
          <cell r="AS1034" t="str">
            <v>Dirección Administrativa y Financiera</v>
          </cell>
          <cell r="AT1034"/>
          <cell r="AU1034">
            <v>140000000</v>
          </cell>
        </row>
        <row r="1035">
          <cell r="A1035">
            <v>986</v>
          </cell>
          <cell r="B1035">
            <v>986</v>
          </cell>
          <cell r="C1035" t="str">
            <v>SDMUJER-LP-001-2023</v>
          </cell>
          <cell r="D1035">
            <v>495</v>
          </cell>
          <cell r="E1035" t="str">
            <v>SECOPII</v>
          </cell>
          <cell r="F1035" t="str">
            <v>Contratos</v>
          </cell>
          <cell r="G1035" t="str">
            <v>11 10. Típicos</v>
          </cell>
          <cell r="H1035" t="str">
            <v xml:space="preserve">49 49-Otros Servicios </v>
          </cell>
          <cell r="I1035" t="str">
            <v>QUINTA GENERACION SAS</v>
          </cell>
          <cell r="J1035">
            <v>900391059</v>
          </cell>
          <cell r="K1035" t="str">
            <v>N/A</v>
          </cell>
          <cell r="L1035" t="str">
            <v>SONIA JAIMES COBOS</v>
          </cell>
          <cell r="M1035">
            <v>63333065</v>
          </cell>
          <cell r="N1035" t="str">
            <v>3 3. Único Contratista</v>
          </cell>
          <cell r="O1035" t="str">
            <v>N/A</v>
          </cell>
          <cell r="P1035" t="str">
            <v>N/A</v>
          </cell>
          <cell r="Q1035" t="str">
            <v>N/A</v>
          </cell>
          <cell r="R1035" t="str">
            <v>N/A</v>
          </cell>
          <cell r="S1035" t="str">
            <v>N/A</v>
          </cell>
          <cell r="T1035" t="str">
            <v>LAURA MARCELA TAMI LEAL</v>
          </cell>
          <cell r="U1035" t="str">
            <v>1 1. Ley 80</v>
          </cell>
          <cell r="V1035" t="str">
            <v>1 Licitación pública</v>
          </cell>
          <cell r="W1035" t="str">
            <v>22 Licitación Pública (1-7)</v>
          </cell>
          <cell r="X1035"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5">
            <v>45126</v>
          </cell>
          <cell r="Z1035">
            <v>45131</v>
          </cell>
          <cell r="AA1035">
            <v>45291</v>
          </cell>
          <cell r="AB1035" t="str">
            <v>MESES</v>
          </cell>
          <cell r="AC1035">
            <v>5.333333333333333</v>
          </cell>
          <cell r="AD1035" t="str">
            <v>DIAS</v>
          </cell>
          <cell r="AE1035">
            <v>160</v>
          </cell>
          <cell r="AF1035" t="str">
            <v>https://community.secop.gov.co/Public/Tendering/OpportunityDetail/Index?noticeUID=CO1.NTC.4431357&amp;isFromPublicArea=True&amp;isModal=true&amp;asPopupView=true</v>
          </cell>
          <cell r="AG1035">
            <v>45062</v>
          </cell>
          <cell r="AH1035" t="str">
            <v>1 1. Inversión</v>
          </cell>
          <cell r="AI1035" t="str">
            <v>O23011605530000007668</v>
          </cell>
          <cell r="AJ1035">
            <v>1017</v>
          </cell>
          <cell r="AK1035">
            <v>44981</v>
          </cell>
          <cell r="AL1035">
            <v>220000000</v>
          </cell>
          <cell r="AM1035">
            <v>1313</v>
          </cell>
          <cell r="AN1035">
            <v>45128</v>
          </cell>
          <cell r="AO1035">
            <v>220000000</v>
          </cell>
          <cell r="AP1035" t="str">
            <v>interno</v>
          </cell>
          <cell r="AQ1035" t="str">
            <v>DAYRA MARCELA ALDANA DIAZ</v>
          </cell>
          <cell r="AR1035" t="str">
            <v>Directora de Dirección de la Dirección Administrativa y Financiera</v>
          </cell>
          <cell r="AS1035" t="str">
            <v>Dirección Administrativa y Financiera</v>
          </cell>
          <cell r="AT1035"/>
          <cell r="AU1035">
            <v>220000000</v>
          </cell>
        </row>
        <row r="1036">
          <cell r="A1036">
            <v>986</v>
          </cell>
          <cell r="B1036">
            <v>986</v>
          </cell>
          <cell r="C1036" t="str">
            <v>SDMUJER-LP-001-2023</v>
          </cell>
          <cell r="D1036">
            <v>495</v>
          </cell>
          <cell r="E1036" t="str">
            <v>SECOPII</v>
          </cell>
          <cell r="F1036" t="str">
            <v>Contratos</v>
          </cell>
          <cell r="G1036" t="str">
            <v>11 10. Típicos</v>
          </cell>
          <cell r="H1036" t="str">
            <v xml:space="preserve">49 49-Otros Servicios </v>
          </cell>
          <cell r="I1036" t="str">
            <v>QUINTA GENERACION SAS</v>
          </cell>
          <cell r="J1036">
            <v>900391059</v>
          </cell>
          <cell r="K1036" t="str">
            <v>N/A</v>
          </cell>
          <cell r="L1036" t="str">
            <v>SONIA JAIMES COBOS</v>
          </cell>
          <cell r="M1036">
            <v>63333065</v>
          </cell>
          <cell r="N1036" t="str">
            <v>3 3. Único Contratista</v>
          </cell>
          <cell r="O1036" t="str">
            <v>N/A</v>
          </cell>
          <cell r="P1036" t="str">
            <v>N/A</v>
          </cell>
          <cell r="Q1036" t="str">
            <v>N/A</v>
          </cell>
          <cell r="R1036" t="str">
            <v>N/A</v>
          </cell>
          <cell r="S1036" t="str">
            <v>N/A</v>
          </cell>
          <cell r="T1036" t="str">
            <v>LAURA MARCELA TAMI LEAL</v>
          </cell>
          <cell r="U1036" t="str">
            <v>1 1. Ley 80</v>
          </cell>
          <cell r="V1036" t="str">
            <v>1 Licitación pública</v>
          </cell>
          <cell r="W1036" t="str">
            <v>22 Licitación Pública (1-7)</v>
          </cell>
          <cell r="X1036"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6">
            <v>45126</v>
          </cell>
          <cell r="Z1036">
            <v>45131</v>
          </cell>
          <cell r="AA1036">
            <v>45291</v>
          </cell>
          <cell r="AB1036" t="str">
            <v>MESES</v>
          </cell>
          <cell r="AC1036">
            <v>5.333333333333333</v>
          </cell>
          <cell r="AD1036" t="str">
            <v>DIAS</v>
          </cell>
          <cell r="AE1036">
            <v>160</v>
          </cell>
          <cell r="AF1036" t="str">
            <v>https://community.secop.gov.co/Public/Tendering/OpportunityDetail/Index?noticeUID=CO1.NTC.4431357&amp;isFromPublicArea=True&amp;isModal=true&amp;asPopupView=true</v>
          </cell>
          <cell r="AG1036">
            <v>45062</v>
          </cell>
          <cell r="AH1036" t="str">
            <v>1 1. Inversión</v>
          </cell>
          <cell r="AI1036" t="str">
            <v>O23011605510000007676</v>
          </cell>
          <cell r="AJ1036">
            <v>1090</v>
          </cell>
          <cell r="AK1036">
            <v>45019</v>
          </cell>
          <cell r="AL1036">
            <v>21136838</v>
          </cell>
          <cell r="AM1036">
            <v>1314</v>
          </cell>
          <cell r="AN1036">
            <v>45128</v>
          </cell>
          <cell r="AO1036">
            <v>21136838</v>
          </cell>
          <cell r="AP1036" t="str">
            <v>interno</v>
          </cell>
          <cell r="AQ1036" t="str">
            <v>DAYRA MARCELA ALDANA DIAZ</v>
          </cell>
          <cell r="AR1036" t="str">
            <v>Directora de Dirección de la Dirección Administrativa y Financiera</v>
          </cell>
          <cell r="AS1036" t="str">
            <v>Dirección Administrativa y Financiera</v>
          </cell>
          <cell r="AT1036"/>
          <cell r="AU1036">
            <v>21136838</v>
          </cell>
        </row>
        <row r="1037">
          <cell r="A1037">
            <v>986</v>
          </cell>
          <cell r="B1037">
            <v>986</v>
          </cell>
          <cell r="C1037" t="str">
            <v>SDMUJER-LP-001-2023</v>
          </cell>
          <cell r="D1037">
            <v>495</v>
          </cell>
          <cell r="E1037" t="str">
            <v>SECOPII</v>
          </cell>
          <cell r="F1037" t="str">
            <v>Contratos</v>
          </cell>
          <cell r="G1037" t="str">
            <v>11 10. Típicos</v>
          </cell>
          <cell r="H1037" t="str">
            <v xml:space="preserve">49 49-Otros Servicios </v>
          </cell>
          <cell r="I1037" t="str">
            <v>QUINTA GENERACION SAS</v>
          </cell>
          <cell r="J1037">
            <v>900391059</v>
          </cell>
          <cell r="K1037" t="str">
            <v>N/A</v>
          </cell>
          <cell r="L1037" t="str">
            <v>SONIA JAIMES COBOS</v>
          </cell>
          <cell r="M1037">
            <v>63333065</v>
          </cell>
          <cell r="N1037" t="str">
            <v>3 3. Único Contratista</v>
          </cell>
          <cell r="O1037" t="str">
            <v>N/A</v>
          </cell>
          <cell r="P1037" t="str">
            <v>N/A</v>
          </cell>
          <cell r="Q1037" t="str">
            <v>N/A</v>
          </cell>
          <cell r="R1037" t="str">
            <v>N/A</v>
          </cell>
          <cell r="S1037" t="str">
            <v>N/A</v>
          </cell>
          <cell r="T1037" t="str">
            <v>LAURA MARCELA TAMI LEAL</v>
          </cell>
          <cell r="U1037" t="str">
            <v>1 1. Ley 80</v>
          </cell>
          <cell r="V1037" t="str">
            <v>1 Licitación pública</v>
          </cell>
          <cell r="W1037" t="str">
            <v>22 Licitación Pública (1-7)</v>
          </cell>
          <cell r="X1037"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7">
            <v>45126</v>
          </cell>
          <cell r="Z1037">
            <v>45131</v>
          </cell>
          <cell r="AA1037">
            <v>45291</v>
          </cell>
          <cell r="AB1037" t="str">
            <v>MESES</v>
          </cell>
          <cell r="AC1037">
            <v>5.333333333333333</v>
          </cell>
          <cell r="AD1037" t="str">
            <v>DIAS</v>
          </cell>
          <cell r="AE1037">
            <v>160</v>
          </cell>
          <cell r="AF1037" t="str">
            <v>https://community.secop.gov.co/Public/Tendering/OpportunityDetail/Index?noticeUID=CO1.NTC.4431357&amp;isFromPublicArea=True&amp;isModal=true&amp;asPopupView=true</v>
          </cell>
          <cell r="AG1037">
            <v>45062</v>
          </cell>
          <cell r="AH1037" t="str">
            <v>1 1. Inversión</v>
          </cell>
          <cell r="AI1037" t="str">
            <v>O23011601050000007671</v>
          </cell>
          <cell r="AJ1037">
            <v>1093</v>
          </cell>
          <cell r="AK1037">
            <v>45019</v>
          </cell>
          <cell r="AL1037">
            <v>354229700</v>
          </cell>
          <cell r="AM1037">
            <v>1315</v>
          </cell>
          <cell r="AN1037">
            <v>45128</v>
          </cell>
          <cell r="AO1037">
            <v>68845940</v>
          </cell>
          <cell r="AP1037" t="str">
            <v>interno</v>
          </cell>
          <cell r="AQ1037" t="str">
            <v>DAYRA MARCELA ALDANA DIAZ</v>
          </cell>
          <cell r="AR1037" t="str">
            <v>Directora de Dirección de la Dirección Administrativa y Financiera</v>
          </cell>
          <cell r="AS1037" t="str">
            <v>Dirección Administrativa y Financiera</v>
          </cell>
          <cell r="AT1037"/>
          <cell r="AU1037">
            <v>354229700</v>
          </cell>
        </row>
        <row r="1038">
          <cell r="A1038">
            <v>986</v>
          </cell>
          <cell r="B1038">
            <v>986</v>
          </cell>
          <cell r="C1038" t="str">
            <v>SDMUJER-LP-001-2023</v>
          </cell>
          <cell r="D1038">
            <v>495</v>
          </cell>
          <cell r="E1038" t="str">
            <v>SECOPII</v>
          </cell>
          <cell r="F1038" t="str">
            <v>Contratos</v>
          </cell>
          <cell r="G1038" t="str">
            <v>11 10. Típicos</v>
          </cell>
          <cell r="H1038" t="str">
            <v xml:space="preserve">49 49-Otros Servicios </v>
          </cell>
          <cell r="I1038" t="str">
            <v>QUINTA GENERACION SAS</v>
          </cell>
          <cell r="J1038">
            <v>900391059</v>
          </cell>
          <cell r="K1038" t="str">
            <v>N/A</v>
          </cell>
          <cell r="L1038" t="str">
            <v>SONIA JAIMES COBOS</v>
          </cell>
          <cell r="M1038">
            <v>63333065</v>
          </cell>
          <cell r="N1038" t="str">
            <v>3 3. Único Contratista</v>
          </cell>
          <cell r="O1038" t="str">
            <v>N/A</v>
          </cell>
          <cell r="P1038" t="str">
            <v>N/A</v>
          </cell>
          <cell r="Q1038" t="str">
            <v>N/A</v>
          </cell>
          <cell r="R1038" t="str">
            <v>N/A</v>
          </cell>
          <cell r="S1038" t="str">
            <v>N/A</v>
          </cell>
          <cell r="T1038" t="str">
            <v>LAURA MARCELA TAMI LEAL</v>
          </cell>
          <cell r="U1038" t="str">
            <v>1 1. Ley 80</v>
          </cell>
          <cell r="V1038" t="str">
            <v>1 Licitación pública</v>
          </cell>
          <cell r="W1038" t="str">
            <v>22 Licitación Pública (1-7)</v>
          </cell>
          <cell r="X1038"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8">
            <v>45126</v>
          </cell>
          <cell r="Z1038">
            <v>45131</v>
          </cell>
          <cell r="AA1038">
            <v>45291</v>
          </cell>
          <cell r="AB1038" t="str">
            <v>MESES</v>
          </cell>
          <cell r="AC1038">
            <v>5.333333333333333</v>
          </cell>
          <cell r="AD1038" t="str">
            <v>DIAS</v>
          </cell>
          <cell r="AE1038">
            <v>160</v>
          </cell>
          <cell r="AF1038" t="str">
            <v>https://community.secop.gov.co/Public/Tendering/OpportunityDetail/Index?noticeUID=CO1.NTC.4431357&amp;isFromPublicArea=True&amp;isModal=true&amp;asPopupView=true</v>
          </cell>
          <cell r="AG1038">
            <v>45062</v>
          </cell>
          <cell r="AH1038" t="str">
            <v>1 1. Inversión</v>
          </cell>
          <cell r="AI1038" t="str">
            <v>O23011603400000007739</v>
          </cell>
          <cell r="AJ1038">
            <v>1112</v>
          </cell>
          <cell r="AK1038">
            <v>45021</v>
          </cell>
          <cell r="AL1038">
            <v>177801950</v>
          </cell>
          <cell r="AM1038">
            <v>1316</v>
          </cell>
          <cell r="AN1038">
            <v>45128</v>
          </cell>
          <cell r="AO1038">
            <v>177801950</v>
          </cell>
          <cell r="AP1038" t="str">
            <v>interno</v>
          </cell>
          <cell r="AQ1038" t="str">
            <v>DAYRA MARCELA ALDANA DIAZ</v>
          </cell>
          <cell r="AR1038" t="str">
            <v>Directora de Dirección de la Dirección Administrativa y Financiera</v>
          </cell>
          <cell r="AS1038" t="str">
            <v>Dirección Administrativa y Financiera</v>
          </cell>
          <cell r="AT1038"/>
          <cell r="AU1038">
            <v>177801950</v>
          </cell>
        </row>
        <row r="1039">
          <cell r="A1039">
            <v>986</v>
          </cell>
          <cell r="B1039">
            <v>986</v>
          </cell>
          <cell r="C1039" t="str">
            <v>SDMUJER-LP-001-2023</v>
          </cell>
          <cell r="D1039">
            <v>495</v>
          </cell>
          <cell r="E1039" t="str">
            <v>SECOPII</v>
          </cell>
          <cell r="F1039" t="str">
            <v>Contratos</v>
          </cell>
          <cell r="G1039" t="str">
            <v>11 10. Típicos</v>
          </cell>
          <cell r="H1039" t="str">
            <v xml:space="preserve">49 49-Otros Servicios </v>
          </cell>
          <cell r="I1039" t="str">
            <v>QUINTA GENERACION SAS</v>
          </cell>
          <cell r="J1039">
            <v>900391059</v>
          </cell>
          <cell r="K1039" t="str">
            <v>N/A</v>
          </cell>
          <cell r="L1039" t="str">
            <v>SONIA JAIMES COBOS</v>
          </cell>
          <cell r="M1039">
            <v>63333065</v>
          </cell>
          <cell r="N1039" t="str">
            <v>3 3. Único Contratista</v>
          </cell>
          <cell r="O1039" t="str">
            <v>N/A</v>
          </cell>
          <cell r="P1039" t="str">
            <v>N/A</v>
          </cell>
          <cell r="Q1039" t="str">
            <v>N/A</v>
          </cell>
          <cell r="R1039" t="str">
            <v>N/A</v>
          </cell>
          <cell r="S1039" t="str">
            <v>N/A</v>
          </cell>
          <cell r="T1039" t="str">
            <v>LAURA MARCELA TAMI LEAL</v>
          </cell>
          <cell r="U1039" t="str">
            <v>1 1. Ley 80</v>
          </cell>
          <cell r="V1039" t="str">
            <v>1 Licitación pública</v>
          </cell>
          <cell r="W1039" t="str">
            <v>22 Licitación Pública (1-7)</v>
          </cell>
          <cell r="X1039"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9">
            <v>45126</v>
          </cell>
          <cell r="Z1039">
            <v>45131</v>
          </cell>
          <cell r="AA1039">
            <v>45291</v>
          </cell>
          <cell r="AB1039" t="str">
            <v>MESES</v>
          </cell>
          <cell r="AC1039">
            <v>5.333333333333333</v>
          </cell>
          <cell r="AD1039" t="str">
            <v>DIAS</v>
          </cell>
          <cell r="AE1039">
            <v>160</v>
          </cell>
          <cell r="AF1039" t="str">
            <v>https://community.secop.gov.co/Public/Tendering/OpportunityDetail/Index?noticeUID=CO1.NTC.4431357&amp;isFromPublicArea=True&amp;isModal=true&amp;asPopupView=true</v>
          </cell>
          <cell r="AG1039">
            <v>45062</v>
          </cell>
          <cell r="AH1039" t="str">
            <v>1 1. Inversión</v>
          </cell>
          <cell r="AI1039" t="str">
            <v>O23011601050000007738</v>
          </cell>
          <cell r="AJ1039">
            <v>1170</v>
          </cell>
          <cell r="AK1039">
            <v>45054</v>
          </cell>
          <cell r="AL1039">
            <v>60000000</v>
          </cell>
          <cell r="AM1039">
            <v>1317</v>
          </cell>
          <cell r="AN1039">
            <v>45128</v>
          </cell>
          <cell r="AO1039">
            <v>36000000</v>
          </cell>
          <cell r="AP1039" t="str">
            <v>interno</v>
          </cell>
          <cell r="AQ1039" t="str">
            <v>DAYRA MARCELA ALDANA DIAZ</v>
          </cell>
          <cell r="AR1039" t="str">
            <v>Directora de Dirección de la Dirección Administrativa y Financiera</v>
          </cell>
          <cell r="AS1039" t="str">
            <v>Dirección Administrativa y Financiera</v>
          </cell>
          <cell r="AT1039"/>
          <cell r="AU1039">
            <v>60000000</v>
          </cell>
        </row>
        <row r="1040">
          <cell r="A1040">
            <v>987</v>
          </cell>
          <cell r="B1040">
            <v>113288</v>
          </cell>
          <cell r="C1040" t="str">
            <v>ORDEN DE COMPRA 113288</v>
          </cell>
          <cell r="D1040">
            <v>875</v>
          </cell>
          <cell r="E1040" t="str">
            <v xml:space="preserve">Tienda virtual </v>
          </cell>
          <cell r="F1040" t="str">
            <v>orden de compra</v>
          </cell>
          <cell r="G1040" t="str">
            <v>8 8. Compraventa</v>
          </cell>
          <cell r="H1040" t="str">
            <v xml:space="preserve">121 121-Compraventa (Bienes Muebles) </v>
          </cell>
          <cell r="I1040" t="str">
            <v>ORACLE COLOMBIA LIMITADA</v>
          </cell>
          <cell r="J1040">
            <v>800103052</v>
          </cell>
          <cell r="K1040" t="str">
            <v>N/A</v>
          </cell>
          <cell r="L1040" t="str">
            <v>Martha Liliana Hoyos Quimbayo</v>
          </cell>
          <cell r="M1040"/>
          <cell r="N1040" t="str">
            <v>3 3. Único Contratista</v>
          </cell>
          <cell r="O1040" t="str">
            <v>N/A</v>
          </cell>
          <cell r="P1040" t="str">
            <v>N/A</v>
          </cell>
          <cell r="Q1040" t="str">
            <v>N/A</v>
          </cell>
          <cell r="R1040" t="str">
            <v>N/A</v>
          </cell>
          <cell r="S1040" t="str">
            <v>N/A</v>
          </cell>
          <cell r="T1040" t="str">
            <v>LAURA MARCELA TAMI LEAL</v>
          </cell>
          <cell r="U1040" t="str">
            <v>1 1. Ley 80</v>
          </cell>
          <cell r="V1040" t="str">
            <v>2 Selección abreviada</v>
          </cell>
          <cell r="W1040" t="str">
            <v>4 Adquisión o Suministro de Bienes y Servicios de Carácterísticas Técnicas Uniformes y de Común Utilización (Procedimiento: Siubasta Inversa, Acuerdo Marco de Precios, Bolsa de Productos)</v>
          </cell>
          <cell r="X1040" t="str">
            <v>Contratar a través de la tienda virtual del Estado Colombiano por medio del instrumento de agregación por demanda (CCE139- IAD-2020), la renovación del servicio de soporte, mantenimiento y actualizaciones de las licencias Oracle de la Secretaría Distrital de la Mujer. pc 875</v>
          </cell>
          <cell r="Y1040">
            <v>45125</v>
          </cell>
          <cell r="Z1040">
            <v>45148</v>
          </cell>
          <cell r="AA1040">
            <v>45574</v>
          </cell>
          <cell r="AB1040" t="str">
            <v>MESES</v>
          </cell>
          <cell r="AC1040">
            <v>14.2</v>
          </cell>
          <cell r="AD1040" t="str">
            <v>DIAS</v>
          </cell>
          <cell r="AE1040">
            <v>426</v>
          </cell>
          <cell r="AF1040" t="str">
            <v>https://www.colombiacompra.gov.co/tienda-virtual-del-estado-colombiano/ordenes-compra/113288</v>
          </cell>
          <cell r="AG1040">
            <v>45125</v>
          </cell>
          <cell r="AH1040" t="str">
            <v>1 1. Inversión</v>
          </cell>
          <cell r="AI1040" t="str">
            <v>O23011605560000007662</v>
          </cell>
          <cell r="AJ1040">
            <v>1209</v>
          </cell>
          <cell r="AK1040"/>
          <cell r="AL1040"/>
          <cell r="AM1040">
            <v>1309</v>
          </cell>
          <cell r="AN1040">
            <v>45128</v>
          </cell>
          <cell r="AO1040">
            <v>24665005</v>
          </cell>
          <cell r="AP1040" t="str">
            <v>Interno</v>
          </cell>
          <cell r="AQ1040" t="str">
            <v>Sandra Catalina Campos Romero</v>
          </cell>
          <cell r="AR1040" t="str">
            <v>Jefa Oficina Asesora de Planeación</v>
          </cell>
          <cell r="AS1040" t="str">
            <v>Oficina Asesora de Planeación</v>
          </cell>
          <cell r="AT1040"/>
          <cell r="AU1040">
            <v>24665005</v>
          </cell>
        </row>
        <row r="1041">
          <cell r="A1041">
            <v>988</v>
          </cell>
          <cell r="B1041">
            <v>988</v>
          </cell>
          <cell r="C1041" t="str">
            <v xml:space="preserve">CD-PS-986-2023  </v>
          </cell>
          <cell r="D1041">
            <v>1037</v>
          </cell>
          <cell r="E1041" t="str">
            <v>SECOPII</v>
          </cell>
          <cell r="F1041" t="str">
            <v>Contratos</v>
          </cell>
          <cell r="G1041" t="str">
            <v>17 17. Contrato de Prestación de Servicios</v>
          </cell>
          <cell r="H1041" t="str">
            <v xml:space="preserve">31 31-Servicios Profesionales </v>
          </cell>
          <cell r="I1041" t="str">
            <v>STEPHANIA  RINCON MALAGON</v>
          </cell>
          <cell r="J1041">
            <v>1030637392</v>
          </cell>
          <cell r="K1041">
            <v>34395</v>
          </cell>
          <cell r="L1041" t="str">
            <v>N/A</v>
          </cell>
          <cell r="M1041" t="str">
            <v>N/A</v>
          </cell>
          <cell r="N1041" t="str">
            <v>3 3. Único Contratista</v>
          </cell>
          <cell r="O1041" t="str">
            <v xml:space="preserve">COLOMBIA </v>
          </cell>
          <cell r="P1041" t="str">
            <v xml:space="preserve">BOGOTÁ </v>
          </cell>
          <cell r="Q1041" t="str">
            <v>BOGOTÁ</v>
          </cell>
          <cell r="R1041" t="str">
            <v xml:space="preserve">PISCOLOGA 
MAESTRIA EN COMUNICACIÓN DESARROLLO Y CAMBIO SOCIAL </v>
          </cell>
          <cell r="S1041" t="str">
            <v>Título profesional en el núcleo básico del conocimiento de: Psicología, Trabajo social o Derecho y afines.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41" t="str">
            <v>LAURA MARCELA TAMI LEAL</v>
          </cell>
          <cell r="U1041" t="str">
            <v>1 1. Ley 80</v>
          </cell>
          <cell r="V1041" t="str">
            <v>5 5. Contratación directa</v>
          </cell>
          <cell r="W1041" t="str">
            <v>33 Prestación de Servicios Profesionales y Apoyo (5-8)</v>
          </cell>
          <cell r="X1041" t="str">
            <v>Prestar servicios profesionales a la Dirección de Eliminación de Violencias contra las Mujeres y Acceso a la Justicia, para brindar atención y seguimiento psico jurídico en dupla, a mujeres víctimas de violencia en el espacio y el transporte público de acuerdo con los lineamientos emitidos por la entidad. PC 1037.</v>
          </cell>
          <cell r="Y1041">
            <v>45134</v>
          </cell>
          <cell r="Z1041">
            <v>45139</v>
          </cell>
          <cell r="AA1041">
            <v>45291</v>
          </cell>
          <cell r="AB1041" t="str">
            <v>MESES</v>
          </cell>
          <cell r="AC1041">
            <v>5.0666666666666664</v>
          </cell>
          <cell r="AD1041" t="str">
            <v>DIAS</v>
          </cell>
          <cell r="AE1041">
            <v>152</v>
          </cell>
          <cell r="AF1041" t="str">
            <v>https://community.secop.gov.co/Public/Tendering/OpportunityDetail/Index?noticeUID=CO1.NTC.4779969&amp;isFromPublicArea=True&amp;isModal=False</v>
          </cell>
          <cell r="AG1041">
            <v>45134</v>
          </cell>
          <cell r="AH1041" t="str">
            <v>1 1. Inversión</v>
          </cell>
          <cell r="AI1041" t="str">
            <v>O23011603400000007734</v>
          </cell>
          <cell r="AJ1041">
            <v>1270</v>
          </cell>
          <cell r="AK1041"/>
          <cell r="AL1041"/>
          <cell r="AM1041">
            <v>1324</v>
          </cell>
          <cell r="AN1041">
            <v>45135</v>
          </cell>
          <cell r="AO1041">
            <v>29981767</v>
          </cell>
          <cell r="AP1041" t="str">
            <v>Interno</v>
          </cell>
          <cell r="AQ1041" t="str">
            <v>Alexandra Quintero Benavides</v>
          </cell>
          <cell r="AR1041" t="str">
            <v>Directora de Dirección de la Eliminación de Violencias contra las Mujeres y Acceso a la Justicia</v>
          </cell>
          <cell r="AS1041" t="str">
            <v>Dirección de la Eliminación de Violencias contra las Mujeres y Acceso a la Justicia</v>
          </cell>
          <cell r="AT1041"/>
          <cell r="AU1041">
            <v>29981767</v>
          </cell>
        </row>
        <row r="1042">
          <cell r="A1042">
            <v>989</v>
          </cell>
          <cell r="B1042">
            <v>989</v>
          </cell>
          <cell r="C1042" t="str">
            <v xml:space="preserve">CD-PS-987-2023  </v>
          </cell>
          <cell r="D1042">
            <v>1036</v>
          </cell>
          <cell r="E1042" t="str">
            <v>SECOPII</v>
          </cell>
          <cell r="F1042" t="str">
            <v>Contratos</v>
          </cell>
          <cell r="G1042" t="str">
            <v>17 17. Contrato de Prestación de Servicios</v>
          </cell>
          <cell r="H1042" t="str">
            <v xml:space="preserve">31 31-Servicios Profesionales </v>
          </cell>
          <cell r="I1042" t="str">
            <v>MARIA LUCIA DEVIA BUITRAGO</v>
          </cell>
          <cell r="J1042">
            <v>1020778139</v>
          </cell>
          <cell r="K1042">
            <v>33987</v>
          </cell>
          <cell r="L1042" t="str">
            <v>N/A</v>
          </cell>
          <cell r="M1042" t="str">
            <v>N/A</v>
          </cell>
          <cell r="N1042" t="str">
            <v>3 3. Único Contratista</v>
          </cell>
          <cell r="O1042" t="str">
            <v xml:space="preserve">COLOMBIA </v>
          </cell>
          <cell r="P1042" t="str">
            <v xml:space="preserve">BOGOTÁ </v>
          </cell>
          <cell r="Q1042" t="str">
            <v>BOGOTÁ</v>
          </cell>
          <cell r="R1042" t="str">
            <v>ABOGADA</v>
          </cell>
          <cell r="S1042" t="str">
            <v>Título profesional en el núcleo básico del conocimiento de: Psicología, Trabajo social o Derecho y afines.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42" t="str">
            <v>LAURA MARCELA TAMI LEAL</v>
          </cell>
          <cell r="U1042" t="str">
            <v>1 1. Ley 80</v>
          </cell>
          <cell r="V1042" t="str">
            <v>5 5. Contratación directa</v>
          </cell>
          <cell r="W1042" t="str">
            <v>33 Prestación de Servicios Profesionales y Apoyo (5-8)</v>
          </cell>
          <cell r="X1042" t="str">
            <v>Prestar servicios profesionales a la Dirección de Eliminación de Violencias contra las Mujeres y Acceso a la Justicia, para brindar atención y seguimiento psico jurídico en dupla, a mujeres víctimas de violencia en el espacio y el transporte público de acuerdo con los lineamientos emitidos por la entidad. PC 1036.</v>
          </cell>
          <cell r="Y1042">
            <v>45134</v>
          </cell>
          <cell r="Z1042">
            <v>45139</v>
          </cell>
          <cell r="AA1042">
            <v>45291</v>
          </cell>
          <cell r="AB1042" t="str">
            <v>MESES</v>
          </cell>
          <cell r="AC1042">
            <v>5.0666666666666664</v>
          </cell>
          <cell r="AD1042" t="str">
            <v>DIAS</v>
          </cell>
          <cell r="AE1042">
            <v>152</v>
          </cell>
          <cell r="AF1042" t="str">
            <v>https://community.secop.gov.co/Public/Tendering/OpportunityDetail/Index?noticeUID=CO1.NTC.4779812&amp;isFromPublicArea=True&amp;isModal=False</v>
          </cell>
          <cell r="AG1042">
            <v>45134</v>
          </cell>
          <cell r="AH1042" t="str">
            <v>1 1. Inversión</v>
          </cell>
          <cell r="AI1042" t="str">
            <v>O23011603400000007734</v>
          </cell>
          <cell r="AJ1042">
            <v>1269</v>
          </cell>
          <cell r="AK1042"/>
          <cell r="AL1042"/>
          <cell r="AM1042">
            <v>1323</v>
          </cell>
          <cell r="AN1042">
            <v>45135</v>
          </cell>
          <cell r="AO1042">
            <v>29981767</v>
          </cell>
          <cell r="AP1042" t="str">
            <v>Interno</v>
          </cell>
          <cell r="AQ1042" t="str">
            <v>Alexandra Quintero Benavides</v>
          </cell>
          <cell r="AR1042" t="str">
            <v>Directora de Dirección de la Eliminación de Violencias contra las Mujeres y Acceso a la Justicia</v>
          </cell>
          <cell r="AS1042" t="str">
            <v>Dirección de la Eliminación de Violencias contra las Mujeres y Acceso a la Justicia</v>
          </cell>
          <cell r="AT1042"/>
          <cell r="AU1042">
            <v>29981767</v>
          </cell>
        </row>
        <row r="1043">
          <cell r="A1043">
            <v>990</v>
          </cell>
          <cell r="B1043">
            <v>990</v>
          </cell>
          <cell r="C1043" t="str">
            <v xml:space="preserve"> CD-PS-988-2023  </v>
          </cell>
          <cell r="D1043">
            <v>1047</v>
          </cell>
          <cell r="E1043" t="str">
            <v>SECOPII</v>
          </cell>
          <cell r="F1043" t="str">
            <v>Contratos</v>
          </cell>
          <cell r="G1043" t="str">
            <v>17 17. Contrato de Prestación de Servicios</v>
          </cell>
          <cell r="H1043" t="str">
            <v xml:space="preserve">31 31-Servicios Profesionales </v>
          </cell>
          <cell r="I1043" t="str">
            <v>GLORIA ALEXANDRA MOJICA TORRES</v>
          </cell>
          <cell r="J1043">
            <v>1012342404</v>
          </cell>
          <cell r="K1043">
            <v>32155</v>
          </cell>
          <cell r="L1043" t="str">
            <v>N/A</v>
          </cell>
          <cell r="M1043" t="str">
            <v>N/A</v>
          </cell>
          <cell r="N1043" t="str">
            <v>3 3. Único Contratista</v>
          </cell>
          <cell r="O1043" t="str">
            <v xml:space="preserve">COLOMBIA </v>
          </cell>
          <cell r="P1043" t="str">
            <v>CUNDINAMARCA</v>
          </cell>
          <cell r="Q1043" t="str">
            <v>SOACHA</v>
          </cell>
          <cell r="R1043" t="str">
            <v>Trabajadora Social</v>
          </cell>
          <cell r="S1043" t="str">
            <v xml:space="preserve">Título Profesional con tarjeta profesional, cuando sea aplicable en las disciplinas académicas del núcleo básico del cinocimiento (NBC) de sociología , Trabajo Social y Afines.
Mínimo veinticinco (25) meses de experiencia profesional 
De ser necesario se aplicará la equivalencia contenida en la Resolución vigente por la cual se adopta la escala de honorarios.
</v>
          </cell>
          <cell r="T1043" t="str">
            <v>LAURA MARCELA TAMI LEAL</v>
          </cell>
          <cell r="U1043" t="str">
            <v>1 1. Ley 80</v>
          </cell>
          <cell r="V1043" t="str">
            <v>5 5. Contratación directa</v>
          </cell>
          <cell r="W1043" t="str">
            <v>33 Prestación de Servicios Profesionales y Apoyo (5-8)</v>
          </cell>
          <cell r="X1043" t="str">
            <v>Prestar servicios profesionales para la realización de Primera Atención, seguimiento de casos y acciones orientadas al empoderamiento de las mujeres en la Casas de Igualdad de Oportunidades para las Mujeres que le sea asignada. PC 1047.</v>
          </cell>
          <cell r="Y1043">
            <v>45135</v>
          </cell>
          <cell r="Z1043">
            <v>45141</v>
          </cell>
          <cell r="AA1043">
            <v>45291</v>
          </cell>
          <cell r="AB1043" t="str">
            <v>MESES</v>
          </cell>
          <cell r="AC1043">
            <v>5</v>
          </cell>
          <cell r="AD1043" t="str">
            <v>DIAS</v>
          </cell>
          <cell r="AE1043">
            <v>150</v>
          </cell>
          <cell r="AF1043" t="str">
            <v>https://community.secop.gov.co/Public/Tendering/OpportunityDetail/Index?noticeUID=CO1.NTC.4784631&amp;isFromPublicArea=True&amp;isModal=False</v>
          </cell>
          <cell r="AG1043">
            <v>45135</v>
          </cell>
          <cell r="AH1043" t="str">
            <v>1 1. Inversión</v>
          </cell>
          <cell r="AI1043" t="str">
            <v>O23011601020000007675</v>
          </cell>
          <cell r="AJ1043">
            <v>1260</v>
          </cell>
          <cell r="AK1043"/>
          <cell r="AL1043"/>
          <cell r="AM1043">
            <v>1326</v>
          </cell>
          <cell r="AN1043">
            <v>45138</v>
          </cell>
          <cell r="AO1043">
            <v>28325000</v>
          </cell>
          <cell r="AP1043" t="str">
            <v>Interno</v>
          </cell>
          <cell r="AQ1043" t="str">
            <v>Marcela Enciso Gaitan</v>
          </cell>
          <cell r="AR1043" t="str">
            <v>Directora de la Dirección de Territorialización de Derechos y Participación</v>
          </cell>
          <cell r="AS1043" t="str">
            <v>Dirección de Territorialización de Derechos y Participación</v>
          </cell>
          <cell r="AT1043"/>
          <cell r="AU1043">
            <v>28325000</v>
          </cell>
        </row>
        <row r="1044">
          <cell r="A1044">
            <v>991</v>
          </cell>
          <cell r="B1044">
            <v>991</v>
          </cell>
          <cell r="C1044" t="str">
            <v xml:space="preserve">CD-PS-989-2023  </v>
          </cell>
          <cell r="D1044">
            <v>1048</v>
          </cell>
          <cell r="E1044" t="str">
            <v>SECOPII</v>
          </cell>
          <cell r="F1044" t="str">
            <v>Contratos</v>
          </cell>
          <cell r="G1044" t="str">
            <v>17 17. Contrato de Prestación de Servicios</v>
          </cell>
          <cell r="H1044" t="str">
            <v xml:space="preserve">31 31-Servicios Profesionales </v>
          </cell>
          <cell r="I1044" t="str">
            <v>CAROL ANDREA GOMEZ RUIZ</v>
          </cell>
          <cell r="J1044">
            <v>1030553805</v>
          </cell>
          <cell r="K1044">
            <v>32537</v>
          </cell>
          <cell r="L1044" t="str">
            <v>N/A</v>
          </cell>
          <cell r="M1044" t="str">
            <v>N/A</v>
          </cell>
          <cell r="N1044" t="str">
            <v>3 3. Único Contratista</v>
          </cell>
          <cell r="O1044" t="str">
            <v xml:space="preserve">COLOMBIA </v>
          </cell>
          <cell r="P1044" t="str">
            <v xml:space="preserve">BOGOTÁ </v>
          </cell>
          <cell r="Q1044" t="str">
            <v>BOGOTÁ</v>
          </cell>
          <cell r="R1044" t="str">
            <v>Psicología
Especialista en evaluación Clinica y Tratamiento de Transtornos</v>
          </cell>
          <cell r="S1044" t="str">
            <v>Título Profesional con tarjeta profesional cuando sea aplicable, en las disciplinas académicas del núcleo básico del conocimiento – NBC de psicología.
Veinticinco (25) meses de experiencia profesional.
De ser necesario se aplicará la equivalencia contenida en la Resolución vigente por la cual se adopta la escala de honorarios</v>
          </cell>
          <cell r="T1044" t="str">
            <v>LAURA MARCELA TAMI LEAL</v>
          </cell>
          <cell r="U1044" t="str">
            <v>1 1. Ley 80</v>
          </cell>
          <cell r="V1044" t="str">
            <v>5 5. Contratación directa</v>
          </cell>
          <cell r="W1044" t="str">
            <v>33 Prestación de Servicios Profesionales y Apoyo (5-8)</v>
          </cell>
          <cell r="X1044"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1048.</v>
          </cell>
          <cell r="Y1044">
            <v>45135</v>
          </cell>
          <cell r="Z1044">
            <v>45139</v>
          </cell>
          <cell r="AA1044">
            <v>45291</v>
          </cell>
          <cell r="AB1044" t="str">
            <v>MESES</v>
          </cell>
          <cell r="AC1044">
            <v>5.0666666666666664</v>
          </cell>
          <cell r="AD1044" t="str">
            <v>DIAS</v>
          </cell>
          <cell r="AE1044">
            <v>152</v>
          </cell>
          <cell r="AF1044" t="str">
            <v>https://community.secop.gov.co/Public/Tendering/OpportunityDetail/Index?noticeUID=CO1.NTC.4783565&amp;isFromPublicArea=True&amp;isModal=False</v>
          </cell>
          <cell r="AG1044">
            <v>45135</v>
          </cell>
          <cell r="AH1044" t="str">
            <v>1 1. Inversión</v>
          </cell>
          <cell r="AI1044" t="str">
            <v>O23011601020000007675</v>
          </cell>
          <cell r="AJ1044">
            <v>1261</v>
          </cell>
          <cell r="AK1044"/>
          <cell r="AL1044"/>
          <cell r="AM1044">
            <v>1325</v>
          </cell>
          <cell r="AN1044">
            <v>45135</v>
          </cell>
          <cell r="AO1044">
            <v>29007000</v>
          </cell>
          <cell r="AP1044" t="str">
            <v>Interno</v>
          </cell>
          <cell r="AQ1044" t="str">
            <v>Marcela Enciso Gaitan</v>
          </cell>
          <cell r="AR1044" t="str">
            <v>Directora de la Dirección de Territorialización de Derechos y Participación</v>
          </cell>
          <cell r="AS1044" t="str">
            <v>Dirección de Territorialización de Derechos y Participación</v>
          </cell>
          <cell r="AT1044"/>
          <cell r="AU1044">
            <v>29007000</v>
          </cell>
        </row>
        <row r="1045">
          <cell r="A1045">
            <v>992</v>
          </cell>
          <cell r="B1045">
            <v>992</v>
          </cell>
          <cell r="C1045" t="str">
            <v xml:space="preserve">CD-PS-990-2023  </v>
          </cell>
          <cell r="D1045">
            <v>1051</v>
          </cell>
          <cell r="E1045" t="str">
            <v>SECOPII</v>
          </cell>
          <cell r="F1045" t="str">
            <v>Contratos</v>
          </cell>
          <cell r="G1045" t="str">
            <v>17 17. Contrato de Prestación de Servicios</v>
          </cell>
          <cell r="H1045" t="str">
            <v xml:space="preserve">31 31-Servicios Profesionales </v>
          </cell>
          <cell r="I1045" t="str">
            <v>MARIA AUXY DIAZ VIDAL</v>
          </cell>
          <cell r="J1045">
            <v>1067948121</v>
          </cell>
          <cell r="K1045">
            <v>35159</v>
          </cell>
          <cell r="L1045" t="str">
            <v>N/A</v>
          </cell>
          <cell r="M1045" t="str">
            <v>N/A</v>
          </cell>
          <cell r="N1045" t="str">
            <v>3 3. Único Contratista</v>
          </cell>
          <cell r="O1045" t="str">
            <v xml:space="preserve">COLOMBIA </v>
          </cell>
          <cell r="P1045" t="str">
            <v xml:space="preserve">BOGOTÁ </v>
          </cell>
          <cell r="Q1045" t="str">
            <v>MONTERÍA</v>
          </cell>
          <cell r="R1045" t="str">
            <v>ABOGADA</v>
          </cell>
          <cell r="S1045" t="str">
            <v>Título Profesional con tarjeta profesional cuando sea aplicable, en las disciplinas académicas del núcleo básico del conocimiento – NBC de: derecho y afines.
Veinticinco (25) meses de experiencia profesional.
De ser necesario se aplicará la equivalencia contenida en la Resolución vigente por la cual se adopta la escala de honorarios.</v>
          </cell>
          <cell r="T1045" t="str">
            <v>LAURA MARCELA TAMI LEAL</v>
          </cell>
          <cell r="U1045" t="str">
            <v>1 1. Ley 80</v>
          </cell>
          <cell r="V1045" t="str">
            <v>5 5. Contratación directa</v>
          </cell>
          <cell r="W1045" t="str">
            <v>33 Prestación de Servicios Profesionales y Apoyo (5-8)</v>
          </cell>
          <cell r="X1045"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1051.</v>
          </cell>
          <cell r="Y1045">
            <v>45135</v>
          </cell>
          <cell r="Z1045">
            <v>45141</v>
          </cell>
          <cell r="AA1045">
            <v>45291</v>
          </cell>
          <cell r="AB1045" t="str">
            <v>MESES</v>
          </cell>
          <cell r="AC1045">
            <v>5</v>
          </cell>
          <cell r="AD1045" t="str">
            <v>DIAS</v>
          </cell>
          <cell r="AE1045">
            <v>150</v>
          </cell>
          <cell r="AF1045" t="str">
            <v>https://community.secop.gov.co/Public/Tendering/OpportunityDetail/Index?noticeUID=CO1.NTC.4785215&amp;isFromPublicArea=True&amp;isModal=False</v>
          </cell>
          <cell r="AG1045">
            <v>45135</v>
          </cell>
          <cell r="AH1045" t="str">
            <v>1 1. Inversión</v>
          </cell>
          <cell r="AI1045" t="str">
            <v>O23011601020000007675</v>
          </cell>
          <cell r="AJ1045">
            <v>1264</v>
          </cell>
          <cell r="AK1045"/>
          <cell r="AL1045"/>
          <cell r="AM1045">
            <v>1327</v>
          </cell>
          <cell r="AN1045">
            <v>45138</v>
          </cell>
          <cell r="AO1045">
            <v>29007000</v>
          </cell>
          <cell r="AP1045" t="str">
            <v>Interno</v>
          </cell>
          <cell r="AQ1045" t="str">
            <v>Marcela Enciso Gaitan</v>
          </cell>
          <cell r="AR1045" t="str">
            <v>Directora de la Dirección de Territorialización de Derechos y Participación</v>
          </cell>
          <cell r="AS1045" t="str">
            <v>Dirección de Territorialización de Derechos y Participación</v>
          </cell>
          <cell r="AT1045"/>
          <cell r="AU1045">
            <v>29007000</v>
          </cell>
        </row>
        <row r="1046">
          <cell r="A1046">
            <v>993</v>
          </cell>
          <cell r="B1046">
            <v>993</v>
          </cell>
          <cell r="C1046" t="str">
            <v xml:space="preserve">CD-PS-991-2023  </v>
          </cell>
          <cell r="D1046">
            <v>1045</v>
          </cell>
          <cell r="E1046" t="str">
            <v>SECOPII</v>
          </cell>
          <cell r="F1046" t="str">
            <v>Contratos</v>
          </cell>
          <cell r="G1046" t="str">
            <v>17 17. Contrato de Prestación de Servicios</v>
          </cell>
          <cell r="H1046" t="str">
            <v xml:space="preserve">31 31-Servicios Profesionales </v>
          </cell>
          <cell r="I1046" t="str">
            <v>PAULA GUEVARA ALADINO</v>
          </cell>
          <cell r="J1046">
            <v>1110560371</v>
          </cell>
          <cell r="K1046">
            <v>34875</v>
          </cell>
          <cell r="L1046" t="str">
            <v>N/A</v>
          </cell>
          <cell r="M1046" t="str">
            <v>N/A</v>
          </cell>
          <cell r="N1046" t="str">
            <v>3 3. Único Contratista</v>
          </cell>
          <cell r="O1046" t="str">
            <v xml:space="preserve">COLOMBIA </v>
          </cell>
          <cell r="P1046" t="str">
            <v>TOLIMA</v>
          </cell>
          <cell r="Q1046" t="str">
            <v>IBAGUE</v>
          </cell>
          <cell r="R1046" t="str">
            <v>SOCIOLOGÍA</v>
          </cell>
          <cell r="S1046" t="str">
            <v>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o su equivalencia.
Once (11) meses
de experiencia
profesional
De ser necesario se
aplicará la equivalencia
del artículo cuarto de la
Resolución No. 012 de
2017.</v>
          </cell>
          <cell r="T1046" t="str">
            <v>LAURA MARCELA TAMI LEAL</v>
          </cell>
          <cell r="U1046" t="str">
            <v>1 1. Ley 80</v>
          </cell>
          <cell r="V1046" t="str">
            <v>5 5. Contratación directa</v>
          </cell>
          <cell r="W1046" t="str">
            <v>33 Prestación de Servicios Profesionales y Apoyo (5-8)</v>
          </cell>
          <cell r="X1046" t="str">
            <v>Prestar servicios profesionales a la Dirección de Gestión del Conocimiento para apoyar el análisis de información sobre el goce efectivo de derechos de las mujeres del Distrito Capital</v>
          </cell>
          <cell r="Y1046">
            <v>45138</v>
          </cell>
          <cell r="Z1046">
            <v>45142</v>
          </cell>
          <cell r="AA1046">
            <v>45291</v>
          </cell>
          <cell r="AB1046" t="str">
            <v>MESES</v>
          </cell>
          <cell r="AC1046">
            <v>4.9666666666666668</v>
          </cell>
          <cell r="AD1046" t="str">
            <v>DIAS</v>
          </cell>
          <cell r="AE1046">
            <v>149</v>
          </cell>
          <cell r="AF1046" t="str">
            <v>https://community.secop.gov.co/Public/Tendering/OpportunityDetail/Index?noticeUID=CO1.NTC.4792607&amp;isFromPublicArea=True&amp;isModal=False</v>
          </cell>
          <cell r="AG1046">
            <v>45138</v>
          </cell>
          <cell r="AH1046" t="str">
            <v>1 1. Inversión</v>
          </cell>
          <cell r="AI1046" t="str">
            <v>O23011605530000007668</v>
          </cell>
          <cell r="AJ1046">
            <v>1256</v>
          </cell>
          <cell r="AK1046"/>
          <cell r="AL1046"/>
          <cell r="AM1046">
            <v>1343</v>
          </cell>
          <cell r="AN1046">
            <v>45141</v>
          </cell>
          <cell r="AO1046">
            <v>37968000</v>
          </cell>
          <cell r="AP1046" t="str">
            <v>Interno</v>
          </cell>
          <cell r="AQ1046" t="str">
            <v>ORIANA MARIA LA ROTTA AMAYA</v>
          </cell>
          <cell r="AR1046" t="str">
            <v xml:space="preserve">Directora Dirección de Gestión del Conocimiento </v>
          </cell>
          <cell r="AS1046" t="str">
            <v>Dirección de Gestión del Conocimiento</v>
          </cell>
          <cell r="AT1046"/>
          <cell r="AU1046">
            <v>37968000</v>
          </cell>
        </row>
        <row r="1047">
          <cell r="A1047">
            <v>994</v>
          </cell>
          <cell r="B1047">
            <v>994</v>
          </cell>
          <cell r="C1047" t="str">
            <v xml:space="preserve">CD-PS-993-2023  </v>
          </cell>
          <cell r="D1047">
            <v>1050</v>
          </cell>
          <cell r="E1047" t="str">
            <v>SECOPII</v>
          </cell>
          <cell r="F1047" t="str">
            <v>Contratos</v>
          </cell>
          <cell r="G1047" t="str">
            <v>17 17. Contrato de Prestación de Servicios</v>
          </cell>
          <cell r="H1047" t="str">
            <v xml:space="preserve">31 31-Servicios Profesionales </v>
          </cell>
          <cell r="I1047" t="str">
            <v>KIMBERLY TATIANA MUÑOZ LOPEZ</v>
          </cell>
          <cell r="J1047">
            <v>1010217694</v>
          </cell>
          <cell r="K1047">
            <v>34565</v>
          </cell>
          <cell r="L1047" t="str">
            <v>N/A</v>
          </cell>
          <cell r="M1047" t="str">
            <v>N/A</v>
          </cell>
          <cell r="N1047" t="str">
            <v>3 3. Único Contratista</v>
          </cell>
          <cell r="O1047" t="str">
            <v xml:space="preserve">COLOMBIA </v>
          </cell>
          <cell r="P1047" t="str">
            <v xml:space="preserve">BOGOTÁ </v>
          </cell>
          <cell r="Q1047" t="str">
            <v>BOGOTÁ</v>
          </cell>
          <cell r="R1047" t="str">
            <v>ABOGADA
ESPECIALISTA EN ESTUDIOS FEMINISTAS Y DE GENERO
ESPECIALISTA EN JUSTICIA VICTIMAS Y CONTRUCCIÓN DE PAZ</v>
          </cell>
          <cell r="S1047" t="str">
            <v>Título Profesional con tarjeta profesional cuando sea aplicable, en las disciplinas académicas del núcleo básico del conocimiento – NBC de: derecho y afines
Veinticinco (25) meses de experiencia profesional.
De ser necesario se aplicará la equivalencia contenida en la Resolución vigente por la cual se adopta la escala de honorarios.</v>
          </cell>
          <cell r="T1047" t="str">
            <v>LAURA MARCELA TAMI LEAL</v>
          </cell>
          <cell r="U1047" t="str">
            <v>1 1. Ley 80</v>
          </cell>
          <cell r="V1047" t="str">
            <v>5 5. Contratación directa</v>
          </cell>
          <cell r="W1047" t="str">
            <v>33 Prestación de Servicios Profesionales y Apoyo (5-8)</v>
          </cell>
          <cell r="X1047"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1050.</v>
          </cell>
          <cell r="Y1047">
            <v>45139</v>
          </cell>
          <cell r="Z1047">
            <v>45141</v>
          </cell>
          <cell r="AA1047">
            <v>45291</v>
          </cell>
          <cell r="AB1047" t="str">
            <v>MESES</v>
          </cell>
          <cell r="AC1047">
            <v>5</v>
          </cell>
          <cell r="AD1047" t="str">
            <v>DIAS</v>
          </cell>
          <cell r="AE1047">
            <v>150</v>
          </cell>
          <cell r="AF1047" t="str">
            <v>https://community.secop.gov.co/Public/Tendering/OpportunityDetail/Index?noticeUID=CO1.NTC.4796473&amp;isFromPublicArea=True&amp;isModal=False</v>
          </cell>
          <cell r="AG1047">
            <v>45139</v>
          </cell>
          <cell r="AH1047" t="str">
            <v>1 1. Inversión</v>
          </cell>
          <cell r="AI1047" t="str">
            <v>O23011601020000007675</v>
          </cell>
          <cell r="AJ1047">
            <v>1263</v>
          </cell>
          <cell r="AK1047"/>
          <cell r="AL1047"/>
          <cell r="AM1047">
            <v>1339</v>
          </cell>
          <cell r="AN1047">
            <v>45140</v>
          </cell>
          <cell r="AO1047">
            <v>29007000</v>
          </cell>
          <cell r="AP1047" t="str">
            <v>Interno</v>
          </cell>
          <cell r="AQ1047" t="str">
            <v>Marcela Enciso Gaitan</v>
          </cell>
          <cell r="AR1047" t="str">
            <v>Directora de la Dirección de Territorialización de Derechos y Participación</v>
          </cell>
          <cell r="AS1047" t="str">
            <v>Dirección de Territorialización de Derechos y Participación</v>
          </cell>
          <cell r="AT1047"/>
          <cell r="AU1047">
            <v>29007000</v>
          </cell>
        </row>
        <row r="1048">
          <cell r="A1048">
            <v>995</v>
          </cell>
          <cell r="B1048">
            <v>995</v>
          </cell>
          <cell r="C1048" t="str">
            <v xml:space="preserve">SDMUJER-MC-007-2023 </v>
          </cell>
          <cell r="D1048">
            <v>998</v>
          </cell>
          <cell r="E1048" t="str">
            <v>SECOPII</v>
          </cell>
          <cell r="F1048" t="str">
            <v>Contratos</v>
          </cell>
          <cell r="G1048" t="str">
            <v>8 8. Compraventa</v>
          </cell>
          <cell r="H1048" t="str">
            <v xml:space="preserve">121 121-Compraventa (Bienes Muebles) </v>
          </cell>
          <cell r="I1048" t="str">
            <v>ASESORES &amp; CONSULTORES G &amp; S S.A.S</v>
          </cell>
          <cell r="J1048">
            <v>900023433</v>
          </cell>
          <cell r="K1048" t="str">
            <v>N/A</v>
          </cell>
          <cell r="L1048" t="str">
            <v>ELIANA SARMIENTO TRUJILLO</v>
          </cell>
          <cell r="M1048">
            <v>55168981</v>
          </cell>
          <cell r="N1048" t="str">
            <v>3 3. Único Contratista</v>
          </cell>
          <cell r="O1048" t="str">
            <v>N/A</v>
          </cell>
          <cell r="P1048" t="str">
            <v>N/A</v>
          </cell>
          <cell r="Q1048" t="str">
            <v>N/A</v>
          </cell>
          <cell r="R1048" t="str">
            <v>N/A</v>
          </cell>
          <cell r="S1048" t="str">
            <v>N/A</v>
          </cell>
          <cell r="T1048" t="str">
            <v>LAURA MARCELA TAMI LEAL</v>
          </cell>
          <cell r="U1048" t="str">
            <v>1 1. Ley 80</v>
          </cell>
          <cell r="V1048" t="str">
            <v>4 Mínima cuantía</v>
          </cell>
          <cell r="W1048" t="str">
            <v>30 Porcentaje Mínima Cuantía (4)</v>
          </cell>
          <cell r="X1048" t="str">
            <v>Contratar la Adquisición de licencias Adobe para la Secretaria Distrital de la Mujer. PC 988.</v>
          </cell>
          <cell r="Y1048">
            <v>45139</v>
          </cell>
          <cell r="Z1048">
            <v>45149</v>
          </cell>
          <cell r="AA1048">
            <v>45301</v>
          </cell>
          <cell r="AB1048" t="str">
            <v>MESES</v>
          </cell>
          <cell r="AC1048">
            <v>5.0666666666666664</v>
          </cell>
          <cell r="AD1048" t="str">
            <v>DIAS</v>
          </cell>
          <cell r="AE1048">
            <v>152</v>
          </cell>
          <cell r="AF1048" t="str">
            <v>https://community.secop.gov.co/Public/Tendering/OpportunityDetail/Index?noticeUID=CO1.NTC.4727861&amp;isFromPublicArea=True&amp;isModal=False</v>
          </cell>
          <cell r="AG1048">
            <v>45119</v>
          </cell>
          <cell r="AH1048" t="str">
            <v>1 1. Inversión</v>
          </cell>
          <cell r="AI1048" t="str">
            <v>O23011601020000007673</v>
          </cell>
          <cell r="AJ1048">
            <v>1193</v>
          </cell>
          <cell r="AK1048"/>
          <cell r="AL1048"/>
          <cell r="AM1048">
            <v>1347</v>
          </cell>
          <cell r="AN1048">
            <v>45141</v>
          </cell>
          <cell r="AO1048">
            <v>3116347</v>
          </cell>
          <cell r="AP1048" t="str">
            <v>Interno</v>
          </cell>
          <cell r="AQ1048" t="str">
            <v>Sandra Catalina Campos Romero</v>
          </cell>
          <cell r="AR1048" t="str">
            <v>Jefa Oficina Asesora de Planeación</v>
          </cell>
          <cell r="AS1048" t="str">
            <v>Oficina Asesora de Planeación</v>
          </cell>
          <cell r="AT1048"/>
          <cell r="AU1048">
            <v>3116347</v>
          </cell>
        </row>
        <row r="1049">
          <cell r="A1049">
            <v>995</v>
          </cell>
          <cell r="B1049">
            <v>995</v>
          </cell>
          <cell r="C1049" t="str">
            <v xml:space="preserve">SDMUJER-MC-007-2023 </v>
          </cell>
          <cell r="D1049">
            <v>998</v>
          </cell>
          <cell r="E1049" t="str">
            <v>SECOPII</v>
          </cell>
          <cell r="F1049" t="str">
            <v>Contratos</v>
          </cell>
          <cell r="G1049" t="str">
            <v>8 8. Compraventa</v>
          </cell>
          <cell r="H1049" t="str">
            <v xml:space="preserve">121 121-Compraventa (Bienes Muebles) </v>
          </cell>
          <cell r="I1049" t="str">
            <v>ASESORES &amp; CONSULTORES G &amp; S S.A.S</v>
          </cell>
          <cell r="J1049">
            <v>900023433</v>
          </cell>
          <cell r="K1049" t="str">
            <v>N/A</v>
          </cell>
          <cell r="L1049" t="str">
            <v>ELIANA SARMIENTO TRUJILLO</v>
          </cell>
          <cell r="M1049">
            <v>55168981</v>
          </cell>
          <cell r="N1049" t="str">
            <v>3 3. Único Contratista</v>
          </cell>
          <cell r="O1049" t="str">
            <v>N/A</v>
          </cell>
          <cell r="P1049" t="str">
            <v>N/A</v>
          </cell>
          <cell r="Q1049" t="str">
            <v>N/A</v>
          </cell>
          <cell r="R1049" t="str">
            <v>N/A</v>
          </cell>
          <cell r="S1049" t="str">
            <v>N/A</v>
          </cell>
          <cell r="T1049" t="str">
            <v>LAURA MARCELA TAMI LEAL</v>
          </cell>
          <cell r="U1049" t="str">
            <v>1 1. Ley 80</v>
          </cell>
          <cell r="V1049" t="str">
            <v>4 Mínima cuantía</v>
          </cell>
          <cell r="W1049" t="str">
            <v>30 Porcentaje Mínima Cuantía (4)</v>
          </cell>
          <cell r="X1049" t="str">
            <v>Contratar la Adquisición de licencias Adobe para la Secretaría Distrital de la Mujer. PC 988.</v>
          </cell>
          <cell r="Y1049">
            <v>45139</v>
          </cell>
          <cell r="Z1049">
            <v>45149</v>
          </cell>
          <cell r="AA1049">
            <v>45301</v>
          </cell>
          <cell r="AB1049" t="str">
            <v>MESES</v>
          </cell>
          <cell r="AC1049">
            <v>5.0666666666666664</v>
          </cell>
          <cell r="AD1049" t="str">
            <v>DIAS</v>
          </cell>
          <cell r="AE1049">
            <v>152</v>
          </cell>
          <cell r="AF1049" t="str">
            <v>https://community.secop.gov.co/Public/Tendering/OpportunityDetail/Index?noticeUID=CO1.NTC.4727861&amp;isFromPublicArea=True&amp;isModal=False</v>
          </cell>
          <cell r="AG1049">
            <v>45119</v>
          </cell>
          <cell r="AH1049" t="str">
            <v>1 1. Inversión</v>
          </cell>
          <cell r="AI1049" t="str">
            <v>O23011605560000007662</v>
          </cell>
          <cell r="AJ1049">
            <v>1251</v>
          </cell>
          <cell r="AK1049"/>
          <cell r="AL1049"/>
          <cell r="AM1049">
            <v>1348</v>
          </cell>
          <cell r="AN1049">
            <v>45141</v>
          </cell>
          <cell r="AO1049">
            <v>3116347</v>
          </cell>
          <cell r="AP1049" t="str">
            <v>Interno</v>
          </cell>
          <cell r="AQ1049" t="str">
            <v>Sandra Catalina Campos Romero</v>
          </cell>
          <cell r="AR1049" t="str">
            <v>Jefa Oficina Asesora de Planeación</v>
          </cell>
          <cell r="AS1049" t="str">
            <v>Oficina Asesora de Planeación</v>
          </cell>
          <cell r="AT1049"/>
          <cell r="AU1049">
            <v>3116347</v>
          </cell>
        </row>
        <row r="1050">
          <cell r="A1050">
            <v>995</v>
          </cell>
          <cell r="B1050">
            <v>995</v>
          </cell>
          <cell r="C1050" t="str">
            <v xml:space="preserve">SDMUJER-MC-007-2023 </v>
          </cell>
          <cell r="D1050">
            <v>998</v>
          </cell>
          <cell r="E1050" t="str">
            <v>SECOPII</v>
          </cell>
          <cell r="F1050" t="str">
            <v>Contratos</v>
          </cell>
          <cell r="G1050" t="str">
            <v>8 8. Compraventa</v>
          </cell>
          <cell r="H1050" t="str">
            <v xml:space="preserve">121 121-Compraventa (Bienes Muebles) </v>
          </cell>
          <cell r="I1050" t="str">
            <v>ASESORES &amp; CONSULTORES G &amp; S S.A.S</v>
          </cell>
          <cell r="J1050">
            <v>900023433</v>
          </cell>
          <cell r="K1050" t="str">
            <v>N/A</v>
          </cell>
          <cell r="L1050" t="str">
            <v>ELIANA SARMIENTO TRUJILLO</v>
          </cell>
          <cell r="M1050">
            <v>55168981</v>
          </cell>
          <cell r="N1050" t="str">
            <v>3 3. Único Contratista</v>
          </cell>
          <cell r="O1050" t="str">
            <v>N/A</v>
          </cell>
          <cell r="P1050" t="str">
            <v>N/A</v>
          </cell>
          <cell r="Q1050" t="str">
            <v>N/A</v>
          </cell>
          <cell r="R1050" t="str">
            <v>N/A</v>
          </cell>
          <cell r="S1050" t="str">
            <v>N/A</v>
          </cell>
          <cell r="T1050" t="str">
            <v>LAURA MARCELA TAMI LEAL</v>
          </cell>
          <cell r="U1050" t="str">
            <v>1 1. Ley 80</v>
          </cell>
          <cell r="V1050" t="str">
            <v>4 Mínima cuantía</v>
          </cell>
          <cell r="W1050" t="str">
            <v>30 Porcentaje Mínima Cuantía (4)</v>
          </cell>
          <cell r="X1050" t="str">
            <v>Contratar la Adquisición de licencias Adobe para la Secretaria Distrital de la Mujer. PC 988.</v>
          </cell>
          <cell r="Y1050">
            <v>45139</v>
          </cell>
          <cell r="Z1050">
            <v>45149</v>
          </cell>
          <cell r="AA1050">
            <v>45301</v>
          </cell>
          <cell r="AB1050" t="str">
            <v>MESES</v>
          </cell>
          <cell r="AC1050">
            <v>5.0666666666666664</v>
          </cell>
          <cell r="AD1050" t="str">
            <v>DIAS</v>
          </cell>
          <cell r="AE1050">
            <v>152</v>
          </cell>
          <cell r="AF1050" t="str">
            <v>https://community.secop.gov.co/Public/Tendering/OpportunityDetail/Index?noticeUID=CO1.NTC.4727861&amp;isFromPublicArea=True&amp;isModal=False</v>
          </cell>
          <cell r="AG1050">
            <v>45119</v>
          </cell>
          <cell r="AH1050" t="str">
            <v>1 1. Inversión</v>
          </cell>
          <cell r="AI1050" t="str">
            <v>O23011605530000007668</v>
          </cell>
          <cell r="AJ1050">
            <v>1192</v>
          </cell>
          <cell r="AK1050"/>
          <cell r="AL1050"/>
          <cell r="AM1050">
            <v>1349</v>
          </cell>
          <cell r="AN1050">
            <v>45141</v>
          </cell>
          <cell r="AO1050">
            <v>3116347</v>
          </cell>
          <cell r="AP1050" t="str">
            <v>Interno</v>
          </cell>
          <cell r="AQ1050" t="str">
            <v>Sandra Catalina Campos Romero</v>
          </cell>
          <cell r="AR1050" t="str">
            <v>Jefa Oficina Asesora de Planeación</v>
          </cell>
          <cell r="AS1050" t="str">
            <v>Oficina Asesora de Planeación</v>
          </cell>
          <cell r="AT1050"/>
          <cell r="AU1050">
            <v>3116347</v>
          </cell>
        </row>
        <row r="1051">
          <cell r="A1051">
            <v>996</v>
          </cell>
          <cell r="B1051">
            <v>996</v>
          </cell>
          <cell r="C1051" t="str">
            <v>CD-PS-994-2023</v>
          </cell>
          <cell r="D1051">
            <v>1049</v>
          </cell>
          <cell r="E1051" t="str">
            <v>SECOPII</v>
          </cell>
          <cell r="F1051" t="str">
            <v>Contratos</v>
          </cell>
          <cell r="G1051" t="str">
            <v>17 17. Contrato de Prestación de Servicios</v>
          </cell>
          <cell r="H1051" t="str">
            <v xml:space="preserve">31 31-Servicios Profesionales </v>
          </cell>
          <cell r="I1051" t="str">
            <v>LINA ALEXANDRA VILLANUEVA ASTUDILLO</v>
          </cell>
          <cell r="J1051">
            <v>1077869593</v>
          </cell>
          <cell r="K1051">
            <v>34684</v>
          </cell>
          <cell r="L1051" t="str">
            <v>N/A</v>
          </cell>
          <cell r="M1051" t="str">
            <v>N/A</v>
          </cell>
          <cell r="N1051" t="str">
            <v>3 3. Único Contratista</v>
          </cell>
          <cell r="O1051" t="str">
            <v xml:space="preserve">COLOMBIA </v>
          </cell>
          <cell r="P1051" t="str">
            <v>HUILA</v>
          </cell>
          <cell r="Q1051" t="str">
            <v>GARZÓN</v>
          </cell>
          <cell r="R1051" t="str">
            <v>PSICOLOGA
ESPECIALISTA EN PSICOLOGÍA JURIDICA Y FORENSE</v>
          </cell>
          <cell r="S1051" t="str">
            <v>Título Profesional con tarjeta profesional cuando sea aplicable, en las disciplinas académicas del núcleo básico del conocimiento – NBC de psicología.
Veinticinco (25) meses de experiencia profesional.
De ser necesario se aplicará la equivalencia contenida en la Resolución vigente por la cual se adopta la escala de honorarios.</v>
          </cell>
          <cell r="T1051" t="str">
            <v>LAURA MARCELA TAMI LEAL</v>
          </cell>
          <cell r="U1051" t="str">
            <v>1 1. Ley 80</v>
          </cell>
          <cell r="V1051" t="str">
            <v>5 5. Contratación directa</v>
          </cell>
          <cell r="W1051" t="str">
            <v>33 Prestación de Servicios Profesionales y Apoyo (5-8)</v>
          </cell>
          <cell r="X1051"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1049.</v>
          </cell>
          <cell r="Y1051">
            <v>45140</v>
          </cell>
          <cell r="Z1051">
            <v>45142</v>
          </cell>
          <cell r="AA1051">
            <v>45291</v>
          </cell>
          <cell r="AB1051" t="str">
            <v>MESES</v>
          </cell>
          <cell r="AC1051">
            <v>4.9666666666666668</v>
          </cell>
          <cell r="AD1051" t="str">
            <v>DIAS</v>
          </cell>
          <cell r="AE1051">
            <v>149</v>
          </cell>
          <cell r="AF1051" t="str">
            <v>https://community.secop.gov.co/Public/Tendering/OpportunityDetail/Index?noticeUID=CO1.NTC.4797696&amp;isFromPublicArea=True&amp;isModal=False</v>
          </cell>
          <cell r="AG1051">
            <v>45139</v>
          </cell>
          <cell r="AH1051" t="str">
            <v>1 1. Inversión</v>
          </cell>
          <cell r="AI1051" t="str">
            <v>O23011601020000007675</v>
          </cell>
          <cell r="AJ1051">
            <v>1262</v>
          </cell>
          <cell r="AK1051"/>
          <cell r="AL1051"/>
          <cell r="AM1051">
            <v>1336</v>
          </cell>
          <cell r="AN1051">
            <v>45140</v>
          </cell>
          <cell r="AO1051">
            <v>29007000</v>
          </cell>
          <cell r="AP1051" t="str">
            <v>Interno</v>
          </cell>
          <cell r="AQ1051" t="str">
            <v>Marcela Enciso Gaitan</v>
          </cell>
          <cell r="AR1051" t="str">
            <v>Directora de la Dirección de Territorialización de Derechos y Participación</v>
          </cell>
          <cell r="AS1051" t="str">
            <v>Dirección de Territorialización de Derechos y Participación</v>
          </cell>
          <cell r="AT1051"/>
          <cell r="AU1051">
            <v>29007000</v>
          </cell>
        </row>
        <row r="1052">
          <cell r="A1052">
            <v>997</v>
          </cell>
          <cell r="B1052">
            <v>997</v>
          </cell>
          <cell r="C1052" t="str">
            <v>CD-PS-995-2023   </v>
          </cell>
          <cell r="D1052">
            <v>1056</v>
          </cell>
          <cell r="E1052" t="str">
            <v>SECOPII</v>
          </cell>
          <cell r="F1052" t="str">
            <v>Contratos</v>
          </cell>
          <cell r="G1052" t="str">
            <v>17 17. Contrato de Prestación de Servicios</v>
          </cell>
          <cell r="H1052" t="str">
            <v xml:space="preserve">33 33-Servicios Apoyo a la Gestion de la Entidad (servicios administrativos) </v>
          </cell>
          <cell r="I1052" t="str">
            <v>MARY SOLANGI SANCHEZ JARAMILLO</v>
          </cell>
          <cell r="J1052">
            <v>52827406</v>
          </cell>
          <cell r="K1052">
            <v>29226</v>
          </cell>
          <cell r="L1052" t="str">
            <v>N/A</v>
          </cell>
          <cell r="M1052" t="str">
            <v>N/A</v>
          </cell>
          <cell r="N1052" t="str">
            <v>3 3. Único Contratista</v>
          </cell>
          <cell r="O1052" t="str">
            <v xml:space="preserve">COLOMBIA </v>
          </cell>
          <cell r="P1052" t="str">
            <v xml:space="preserve">BOGOTÁ </v>
          </cell>
          <cell r="Q1052" t="str">
            <v>BOGOTÁ</v>
          </cell>
          <cell r="R1052" t="str">
            <v>BACHILLER</v>
          </cell>
          <cell r="S1052" t="str">
            <v>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Catorce (14) meses de experiencia laboral.
De ser necesario se aplicará la equivalencia contenida en la Resolución vigente por la cual se adopta la escala de honorarios. De aplicarse, detállela en el Certificado de Experiencia e Idoneidad que se encuentra en el kawak</v>
          </cell>
          <cell r="T1052" t="str">
            <v>LAURA MARCELA TAMI LEAL</v>
          </cell>
          <cell r="U1052" t="str">
            <v>1 1. Ley 80</v>
          </cell>
          <cell r="V1052" t="str">
            <v>5 5. Contratación directa</v>
          </cell>
          <cell r="W1052" t="str">
            <v>33 Prestación de Servicios Profesionales y Apoyo (5-8)</v>
          </cell>
          <cell r="X1052" t="str">
            <v>Prestar servicios de apoyo a la gestión administrativa y operativa para atender las necesidades del proceso de seguimiento, supervisión e implementación de la Línea Púrpura Distrital y la Agencia Muj - integración con la Línea 123 del Distrito Capital-.PC 1056</v>
          </cell>
          <cell r="Y1052">
            <v>45146</v>
          </cell>
          <cell r="Z1052">
            <v>45148</v>
          </cell>
          <cell r="AA1052">
            <v>45291</v>
          </cell>
          <cell r="AB1052" t="str">
            <v>MESES</v>
          </cell>
          <cell r="AC1052">
            <v>4.7666666666666666</v>
          </cell>
          <cell r="AD1052" t="str">
            <v>DIAS</v>
          </cell>
          <cell r="AE1052">
            <v>143</v>
          </cell>
          <cell r="AF1052" t="str">
            <v>https://community.secop.gov.co/Public/Tendering/OpportunityDetail/Index?noticeUID=CO1.NTC.4822315&amp;isFromPublicArea=True&amp;isModal=False</v>
          </cell>
          <cell r="AG1052">
            <v>45146</v>
          </cell>
          <cell r="AH1052" t="str">
            <v>1 1. Inversión</v>
          </cell>
          <cell r="AI1052" t="str">
            <v>O23011603400000007734</v>
          </cell>
          <cell r="AJ1052">
            <v>1313</v>
          </cell>
          <cell r="AM1052">
            <v>1358</v>
          </cell>
          <cell r="AN1052">
            <v>45147</v>
          </cell>
          <cell r="AO1052">
            <v>18000000</v>
          </cell>
          <cell r="AP1052" t="str">
            <v>Interno</v>
          </cell>
          <cell r="AQ1052" t="str">
            <v>Alexandra Quintero Benavides</v>
          </cell>
          <cell r="AR1052" t="str">
            <v>Directora de Dirección de la Eliminación de Violencias contra las Mujeres y Acceso a la Justicia</v>
          </cell>
          <cell r="AS1052" t="str">
            <v>Dirección de la Eliminación de Violencias contra las Mujeres y Acceso a la Justicia</v>
          </cell>
          <cell r="AU1052">
            <v>18000000</v>
          </cell>
        </row>
        <row r="1053">
          <cell r="A1053">
            <v>998</v>
          </cell>
          <cell r="B1053">
            <v>998</v>
          </cell>
          <cell r="C1053" t="str">
            <v xml:space="preserve">CD-PS-996-2023   </v>
          </cell>
          <cell r="D1053">
            <v>1057</v>
          </cell>
          <cell r="E1053" t="str">
            <v>SECOPII</v>
          </cell>
          <cell r="F1053" t="str">
            <v>Contratos</v>
          </cell>
          <cell r="G1053" t="str">
            <v>17 17. Contrato de Prestación de Servicios</v>
          </cell>
          <cell r="H1053" t="str">
            <v xml:space="preserve">31 31-Servicios Profesionales </v>
          </cell>
          <cell r="I1053" t="str">
            <v>JOSE MANUEL RINCON MONSALVE</v>
          </cell>
          <cell r="J1053">
            <v>79545331</v>
          </cell>
          <cell r="K1053">
            <v>25832</v>
          </cell>
          <cell r="L1053" t="str">
            <v>N/A</v>
          </cell>
          <cell r="M1053" t="str">
            <v>N/A</v>
          </cell>
          <cell r="N1053" t="str">
            <v>3 3. Único Contratista</v>
          </cell>
          <cell r="O1053" t="str">
            <v xml:space="preserve">COLOMBIA </v>
          </cell>
          <cell r="P1053" t="str">
            <v xml:space="preserve">BOGOTÁ </v>
          </cell>
          <cell r="Q1053" t="str">
            <v>BOGOTÁ</v>
          </cell>
          <cell r="R1053" t="str">
            <v>CONTADORA PUBLICA
ESPECIALISTA EN ADMINISTRACIÓN Y AUDITORIA TRIBUTARIA</v>
          </cell>
          <cell r="S1053" t="str">
            <v>Título Profesional en carreras de los núcleos básicos del conocimiento - NBC de: Economía, Administración, Contaduría y afines y Título de Posgrado en la modalidad de especialización.
Treinta y cinco (35) meses de experiencia
De ser necesario se aplicará la equivalencia contenida en la Resolución vigente por la cual se adopta la escala de honorarios. De aplicarse, detállela en el Certificado de Experiencia e Idoneidad que se encuentra en el kawak.</v>
          </cell>
          <cell r="T1053" t="str">
            <v>LAURA MARCELA TAMI LEAL</v>
          </cell>
          <cell r="U1053" t="str">
            <v>1 1. Ley 80</v>
          </cell>
          <cell r="V1053" t="str">
            <v>5 5. Contratación directa</v>
          </cell>
          <cell r="W1053" t="str">
            <v>33 Prestación de Servicios Profesionales y Apoyo (5-8)</v>
          </cell>
          <cell r="X1053" t="str">
            <v>Prestación de servicios profesionales para liderar y gestionar actividades de seguimiento y control de los contratos supervisados por la Dirección Administrativa y Financiera, que le sean asignados. PC 1057</v>
          </cell>
          <cell r="Y1053">
            <v>45149</v>
          </cell>
          <cell r="Z1053">
            <v>45152</v>
          </cell>
          <cell r="AA1053">
            <v>45306</v>
          </cell>
          <cell r="AB1053" t="str">
            <v>MESES</v>
          </cell>
          <cell r="AC1053">
            <v>5.1333333333333337</v>
          </cell>
          <cell r="AD1053" t="str">
            <v>DIAS</v>
          </cell>
          <cell r="AE1053">
            <v>154</v>
          </cell>
          <cell r="AF1053" t="str">
            <v>https://community.secop.gov.co/Public/Tendering/OpportunityDetail/Index?noticeUID=CO1.NTC.4835362&amp;isFromPublicArea=True&amp;isModal=False</v>
          </cell>
          <cell r="AG1053">
            <v>45149</v>
          </cell>
          <cell r="AH1053" t="str">
            <v>1 1. Inversión</v>
          </cell>
          <cell r="AI1053" t="str">
            <v>O23011605560000007662</v>
          </cell>
          <cell r="AJ1053">
            <v>1316</v>
          </cell>
          <cell r="AM1053">
            <v>1373</v>
          </cell>
          <cell r="AN1053">
            <v>45152</v>
          </cell>
          <cell r="AO1053">
            <v>57120000</v>
          </cell>
          <cell r="AP1053" t="str">
            <v>interno</v>
          </cell>
          <cell r="AQ1053" t="str">
            <v>DAYRA MARCELA ALDANA DIAZ</v>
          </cell>
          <cell r="AR1053" t="str">
            <v>Directora de Dirección de la Dirección Administrativa y Financiera</v>
          </cell>
          <cell r="AS1053" t="str">
            <v>Dirección Administrativa y Financiera</v>
          </cell>
          <cell r="AU1053">
            <v>57120000</v>
          </cell>
        </row>
        <row r="1054">
          <cell r="A1054">
            <v>999</v>
          </cell>
          <cell r="B1054">
            <v>114426</v>
          </cell>
          <cell r="C1054" t="str">
            <v>ORDEN DE COMPRA 114426</v>
          </cell>
          <cell r="D1054">
            <v>672</v>
          </cell>
          <cell r="E1054" t="str">
            <v xml:space="preserve">Tienda virtual </v>
          </cell>
          <cell r="F1054" t="str">
            <v>orden de compra</v>
          </cell>
          <cell r="G1054" t="str">
            <v>8 8. Compraventa</v>
          </cell>
          <cell r="H1054" t="str">
            <v xml:space="preserve">121 121-Compraventa (Bienes Muebles) </v>
          </cell>
          <cell r="I1054" t="str">
            <v>SOLUCIONES ORION SUCURSAL COLOMBIA</v>
          </cell>
          <cell r="J1054">
            <v>901010523</v>
          </cell>
          <cell r="K1054" t="str">
            <v>N/A</v>
          </cell>
          <cell r="L1054" t="str">
            <v xml:space="preserve">PEDRO PABLO GONZALEZ BARRERA </v>
          </cell>
          <cell r="M1054">
            <v>80094224</v>
          </cell>
          <cell r="N1054" t="str">
            <v>3 3. Único Contratista</v>
          </cell>
          <cell r="O1054" t="str">
            <v>N/A</v>
          </cell>
          <cell r="P1054" t="str">
            <v>N/A</v>
          </cell>
          <cell r="Q1054" t="str">
            <v>N/A</v>
          </cell>
          <cell r="R1054" t="str">
            <v>N/A</v>
          </cell>
          <cell r="S1054" t="str">
            <v>N/A</v>
          </cell>
          <cell r="T1054" t="str">
            <v>LAURA MARCELA TAMI LEAL</v>
          </cell>
          <cell r="U1054" t="str">
            <v>1 1. Ley 80</v>
          </cell>
          <cell r="V1054" t="str">
            <v>2 Selección abreviada</v>
          </cell>
          <cell r="W1054" t="str">
            <v xml:space="preserve">4 Adquisión o Suministro de Bienes y Servicios de Carácterísticas Técnicas Uniformes y de Común Utilización (Procedimiento: Siubasta Inversa, Acuerdo Marco de Precios, Bolsa de Productos) </v>
          </cell>
          <cell r="X1054" t="str">
            <v>Contratar a través de la Tienda Virtual del Estado Colombiano por medio del instrumento de Agregación de Demanda CCE-139-IAD-2020, los licenciamientos requeridos por la Secretaría Distrital de la Mujer y definidos en los siguientes lotes: Lote 2: Productos Microsoft(PowerBIProOpen)</v>
          </cell>
          <cell r="Y1054">
            <v>45149</v>
          </cell>
          <cell r="Z1054">
            <v>45177</v>
          </cell>
          <cell r="AA1054">
            <v>45280</v>
          </cell>
          <cell r="AB1054" t="str">
            <v>MESES</v>
          </cell>
          <cell r="AC1054">
            <v>3.4333333333333331</v>
          </cell>
          <cell r="AD1054" t="str">
            <v>DIAS</v>
          </cell>
          <cell r="AE1054">
            <v>103</v>
          </cell>
          <cell r="AF1054" t="str">
            <v>https://www.colombiacompra.gov.co/tienda-virtual-del-estado-colombiano/ordenes-compra/114426</v>
          </cell>
          <cell r="AG1054">
            <v>45149</v>
          </cell>
          <cell r="AH1054" t="str">
            <v>1 1. Inversión</v>
          </cell>
          <cell r="AI1054" t="str">
            <v>O23011605530000007668</v>
          </cell>
          <cell r="AJ1054">
            <v>1212</v>
          </cell>
          <cell r="AK1054">
            <v>45075</v>
          </cell>
          <cell r="AL1054">
            <v>80000000</v>
          </cell>
          <cell r="AM1054">
            <v>1349</v>
          </cell>
          <cell r="AN1054">
            <v>45141</v>
          </cell>
          <cell r="AO1054">
            <v>3116347</v>
          </cell>
          <cell r="AP1054" t="str">
            <v>Interno</v>
          </cell>
          <cell r="AQ1054" t="str">
            <v>Sandra Catalina Campos Romero</v>
          </cell>
          <cell r="AR1054" t="str">
            <v>Jefa Oficina Asesora de Planeación</v>
          </cell>
          <cell r="AS1054" t="str">
            <v>Oficina Asesora de Planeación</v>
          </cell>
          <cell r="AU1054">
            <v>2585100</v>
          </cell>
        </row>
        <row r="1055">
          <cell r="A1055">
            <v>1000</v>
          </cell>
          <cell r="B1055">
            <v>1000</v>
          </cell>
          <cell r="C1055" t="str">
            <v>CD-PS-997-2023</v>
          </cell>
          <cell r="D1055">
            <v>1035</v>
          </cell>
          <cell r="E1055" t="str">
            <v>SECOPII</v>
          </cell>
          <cell r="F1055" t="str">
            <v>Contratos</v>
          </cell>
          <cell r="G1055" t="str">
            <v>17 17. Contrato de Prestación de Servicios</v>
          </cell>
          <cell r="H1055" t="str">
            <v xml:space="preserve">31 31-Servicios Profesionales </v>
          </cell>
          <cell r="I1055" t="str">
            <v>GINNA PAOLA JUYO MORALES</v>
          </cell>
          <cell r="J1055">
            <v>1018469145</v>
          </cell>
          <cell r="K1055">
            <v>34568</v>
          </cell>
          <cell r="L1055" t="str">
            <v>N/A</v>
          </cell>
          <cell r="M1055" t="str">
            <v>N/A</v>
          </cell>
          <cell r="N1055" t="str">
            <v>3 3. Único Contratista</v>
          </cell>
          <cell r="O1055" t="str">
            <v xml:space="preserve">COLOMBIA </v>
          </cell>
          <cell r="P1055" t="str">
            <v>META</v>
          </cell>
          <cell r="Q1055" t="str">
            <v>VILLAVICENCIO</v>
          </cell>
          <cell r="R1055" t="str">
            <v>PSICOLOGA
ESPECIALISTA EN PSICOLOGÍA JURIDICA Y FORENSE</v>
          </cell>
          <cell r="S1055" t="str">
            <v>TP + E y 11-16 ME
Requisitos Académicos: Título de formación profesional en las disciplinas académicas del núcleo básico del conocimiento - NBC de Psicología, con título de postgrado en la modalidad de especialización en Psicología Jurídica o Forense.
Requisitos de experiencia: Quince (15) meses de experiencia
profesional, de los cuales, mínimo seis (6) meses deben corresponder a
experiencia
profesional relacionada con enfoque de género y/o diferencial y/o derechos humanos de las mujeres.
De ser necesario se aplicará la equivalencia
contenida en la
Resolución vigente por la cual se adopta la escala de honorarios.
De aplicarse, detállela en el Certificado de
Experiencia e Idoneidad que se encuentra en el kawak.</v>
          </cell>
          <cell r="T1055" t="str">
            <v>LAURA MARCELA TAMI LEAL</v>
          </cell>
          <cell r="U1055" t="str">
            <v>1 1. Ley 80</v>
          </cell>
          <cell r="V1055" t="str">
            <v>5 5. Contratación directa</v>
          </cell>
          <cell r="W1055" t="str">
            <v>33 Prestación de Servicios Profesionales y Apoyo (5-8)</v>
          </cell>
          <cell r="X1055" t="str">
            <v>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v>
          </cell>
          <cell r="Y1055">
            <v>45169</v>
          </cell>
          <cell r="Z1055">
            <v>45170</v>
          </cell>
          <cell r="AA1055">
            <v>45291</v>
          </cell>
          <cell r="AB1055" t="str">
            <v>MESES</v>
          </cell>
          <cell r="AC1055">
            <v>4.0333333333333332</v>
          </cell>
          <cell r="AD1055" t="str">
            <v>DIAS</v>
          </cell>
          <cell r="AE1055">
            <v>121</v>
          </cell>
          <cell r="AF1055" t="str">
            <v>https://community.secop.gov.co/Public/Tendering/OpportunityDetail/Index?noticeUID=CO1.NTC.4900830&amp;isFromPublicArea=True&amp;isModal=False</v>
          </cell>
          <cell r="AG1055">
            <v>45169</v>
          </cell>
          <cell r="AH1055" t="str">
            <v>1 1. Inversión</v>
          </cell>
          <cell r="AI1055" t="str">
            <v>O23011603400000007672</v>
          </cell>
          <cell r="AJ1055">
            <v>1309</v>
          </cell>
          <cell r="AM1055">
            <v>1394</v>
          </cell>
          <cell r="AN1055">
            <v>45169</v>
          </cell>
          <cell r="AO1055">
            <v>29425500</v>
          </cell>
          <cell r="AP1055" t="str">
            <v>Interno</v>
          </cell>
          <cell r="AQ1055" t="str">
            <v>Lisa Cristina Gomez Camargo</v>
          </cell>
          <cell r="AR1055" t="str">
            <v>Subsecretaria de Fortalecimiento de Capacidades y Oportunidades</v>
          </cell>
          <cell r="AS1055" t="str">
            <v>Subsecretaría de Fortalecimiento de Capacidades y Oportunidades</v>
          </cell>
          <cell r="AU1055">
            <v>29425500</v>
          </cell>
        </row>
        <row r="1056">
          <cell r="A1056">
            <v>1001</v>
          </cell>
          <cell r="B1056">
            <v>1001</v>
          </cell>
          <cell r="C1056" t="str">
            <v>CD-PS-998-2023</v>
          </cell>
          <cell r="D1056">
            <v>1039</v>
          </cell>
          <cell r="E1056" t="str">
            <v>SECOPII</v>
          </cell>
          <cell r="F1056" t="str">
            <v>Contratos</v>
          </cell>
          <cell r="G1056" t="str">
            <v>17 17. Contrato de Prestación de Servicios</v>
          </cell>
          <cell r="H1056" t="str">
            <v xml:space="preserve">31 31-Servicios Profesionales </v>
          </cell>
          <cell r="I1056" t="str">
            <v>LEIDY TATIANA RODRÍGUEZ MIRANDA</v>
          </cell>
          <cell r="J1056">
            <v>1024498389</v>
          </cell>
          <cell r="K1056">
            <v>32844</v>
          </cell>
          <cell r="L1056" t="str">
            <v>N/A</v>
          </cell>
          <cell r="M1056" t="str">
            <v>N/A</v>
          </cell>
          <cell r="N1056" t="str">
            <v>3 3. Único Contratista</v>
          </cell>
          <cell r="O1056" t="str">
            <v xml:space="preserve">COLOMBIA </v>
          </cell>
          <cell r="P1056" t="str">
            <v xml:space="preserve">BOGOTÁ </v>
          </cell>
          <cell r="Q1056" t="str">
            <v>BOGOTÁ</v>
          </cell>
          <cell r="R1056" t="str">
            <v>PSICOLOGÍA</v>
          </cell>
          <cell r="S1056" t="str">
            <v>Título de formación
profesional en las
disciplinas académicas del
núcleo básico del
conocimiento - NBC de:
Psicología y/o Sociología,
Trabajo Social y afines
! Título de Posgrado en la
modalidad de
especialización y/o su
equivalencia, contenida en
el artículo cuarto de la
Resolución 0012 de 2017.
Nueve (09) meses de
experiencia profesional
y/o su equivalencia,
contenida en el artículo
cuarto de la Resolución
0012 de 2017
De ser necesario se
aplicará la equivalencia
contenida en la
Resolución vigente por la
cual se adopta la escala de
honorarios. De aplicarse,
detállela en el Certificado
de Experiencia e
Idoneidad que se
encuentra en el kawak.
En caso de requerirse, se
aplicarán las
equivalencias, contenidas
en el artículo cuarto de la
Resolución 0012 del 12
enero de 2017.</v>
          </cell>
          <cell r="T1056" t="str">
            <v>LAURA MARCELA TAMI LEAL</v>
          </cell>
          <cell r="U1056" t="str">
            <v>1 1. Ley 80</v>
          </cell>
          <cell r="V1056" t="str">
            <v>5 5. Contratación directa</v>
          </cell>
          <cell r="W1056" t="str">
            <v>33 Prestación de Servicios Profesionales y Apoyo (5-8)</v>
          </cell>
          <cell r="X1056" t="str">
            <v>Prestar servicios profesionales a la Dirección de Eliminación de Violencias contra las Mujeres y Acceso a la Justicia, para brindar atención, seguimiento y activación de rutas a nivel psicosocial bajo un esquema de dupla, con énfasis en riesgo de feminicidio, en los espacios en los que sea requerido y de acuerdo con los lineamientos emitidos por la entidad</v>
          </cell>
          <cell r="Y1056">
            <v>45169</v>
          </cell>
          <cell r="Z1056">
            <v>45170</v>
          </cell>
          <cell r="AA1056">
            <v>45291</v>
          </cell>
          <cell r="AB1056" t="str">
            <v>MESES</v>
          </cell>
          <cell r="AC1056">
            <v>4.0333333333333332</v>
          </cell>
          <cell r="AD1056" t="str">
            <v>DIAS</v>
          </cell>
          <cell r="AE1056">
            <v>121</v>
          </cell>
          <cell r="AF1056" t="str">
            <v>https://community.secop.gov.co/Public/Tendering/OpportunityDetail/Index?noticeUID=CO1.NTC.4901665&amp;isFromPublicArea=True&amp;isModal=False</v>
          </cell>
          <cell r="AG1056">
            <v>45169</v>
          </cell>
          <cell r="AH1056" t="str">
            <v>1 1. Inversión</v>
          </cell>
          <cell r="AI1056" t="str">
            <v>O23011603400000007734</v>
          </cell>
          <cell r="AJ1056">
            <v>1272</v>
          </cell>
          <cell r="AM1056">
            <v>1396</v>
          </cell>
          <cell r="AN1056">
            <v>45169</v>
          </cell>
          <cell r="AO1056">
            <v>24061800</v>
          </cell>
          <cell r="AP1056" t="str">
            <v>Interno</v>
          </cell>
          <cell r="AQ1056" t="str">
            <v>Lisa Cristina Gomez Camargo</v>
          </cell>
          <cell r="AR1056" t="str">
            <v>Subsecretaria de Fortalecimiento de Capacidades y Oportunidades</v>
          </cell>
          <cell r="AS1056" t="str">
            <v>Subsecretaría de Fortalecimiento de Capacidades y Oportunidades</v>
          </cell>
          <cell r="AU1056">
            <v>24061800</v>
          </cell>
        </row>
        <row r="1057">
          <cell r="A1057">
            <v>1002</v>
          </cell>
          <cell r="B1057">
            <v>1002</v>
          </cell>
          <cell r="C1057" t="str">
            <v>CD-PS-999-2023</v>
          </cell>
          <cell r="D1057">
            <v>1061</v>
          </cell>
          <cell r="E1057" t="str">
            <v>SECOPII</v>
          </cell>
          <cell r="F1057" t="str">
            <v>Contratos</v>
          </cell>
          <cell r="G1057" t="str">
            <v>17 17. Contrato de Prestación de Servicios</v>
          </cell>
          <cell r="H1057" t="str">
            <v xml:space="preserve">31 31-Servicios Profesionales </v>
          </cell>
          <cell r="I1057" t="str">
            <v>DANIELA  FRANCO DUSSAN</v>
          </cell>
          <cell r="J1057">
            <v>1032469796</v>
          </cell>
          <cell r="K1057">
            <v>34762</v>
          </cell>
          <cell r="L1057" t="str">
            <v>N/A</v>
          </cell>
          <cell r="M1057" t="str">
            <v>N/A</v>
          </cell>
          <cell r="N1057" t="str">
            <v>3 3. Único Contratista</v>
          </cell>
          <cell r="O1057" t="str">
            <v xml:space="preserve">COLOMBIA </v>
          </cell>
          <cell r="P1057" t="str">
            <v xml:space="preserve">BOGOTÁ </v>
          </cell>
          <cell r="Q1057" t="str">
            <v>BOGOTÁ</v>
          </cell>
          <cell r="R1057" t="str">
            <v xml:space="preserve">COMUNICACIÓN SOCIAL </v>
          </cell>
          <cell r="S1057" t="str">
            <v>TP y 25 - 33 ME
Ø Requisitos Académicos: Título
de formación profesional en las
disciplinas académicas del
núcleo básico del conocimiento -
NBC de: Comunicación Social,
Periodismo y Afines.,
Requisitos
de Experiencia: Treinta
y dos (32) meses de
experiencia profesional.
De ser necesario se aplicará la
equivalencia contenida en la
Resolución vigente por la cual
se adopta la escala de
honorarios. De aplicarse,
detállela en el Certificado de Experiencia e Idoneidad que se
encuentra en el kawak.
En caso de requerirse, se
aplicarán las equivalencias,
contenidas en el artículo cuarto
de la Resolución 0012 del 12
enero de 2017</v>
          </cell>
          <cell r="T1057" t="str">
            <v>LAURA MARCELA TAMI LEAL</v>
          </cell>
          <cell r="U1057" t="str">
            <v>1 1. Ley 80</v>
          </cell>
          <cell r="V1057" t="str">
            <v>5 5. Contratación directa</v>
          </cell>
          <cell r="W1057" t="str">
            <v>33 Prestación de Servicios Profesionales y Apoyo (5-8)</v>
          </cell>
          <cell r="X1057" t="str">
            <v>Prestar sus servicios profesionales para apoyar técnicamente a la Subsecretaría de Fortalecimiento de Capacidades y Oportunidades en la articulación y gestión de la información requerida para el desarrollo de estrategias y programas en el marco del Derecho de las mujeres a una vida libre de violencias, a cargo de la dependencia. PC 1061</v>
          </cell>
          <cell r="Y1057">
            <v>45170</v>
          </cell>
          <cell r="Z1057">
            <v>45173</v>
          </cell>
          <cell r="AA1057">
            <v>45291</v>
          </cell>
          <cell r="AB1057" t="str">
            <v>MESES</v>
          </cell>
          <cell r="AC1057">
            <v>3.9333333333333331</v>
          </cell>
          <cell r="AD1057" t="str">
            <v>DIAS</v>
          </cell>
          <cell r="AE1057">
            <v>118</v>
          </cell>
          <cell r="AF1057" t="str">
            <v>https://community.secop.gov.co/Public/Tendering/OpportunityDetail/Index?noticeUID=CO1.NTC.4906170&amp;isFromPublicArea=True&amp;isModal=true&amp;asPopupView=true</v>
          </cell>
          <cell r="AG1057">
            <v>45170</v>
          </cell>
          <cell r="AH1057" t="str">
            <v>1 1. Inversión</v>
          </cell>
          <cell r="AI1057" t="str">
            <v>O23011603400000007672</v>
          </cell>
          <cell r="AJ1057">
            <v>1325</v>
          </cell>
          <cell r="AM1057">
            <v>1399</v>
          </cell>
          <cell r="AN1057">
            <v>45170</v>
          </cell>
          <cell r="AO1057">
            <v>21096000</v>
          </cell>
          <cell r="AP1057" t="str">
            <v>Interno</v>
          </cell>
          <cell r="AQ1057" t="str">
            <v>Lisa Cristina Gomez Camargo</v>
          </cell>
          <cell r="AR1057" t="str">
            <v>Subsecretaria de Fortalecimiento de Capacidades y Oportunidades</v>
          </cell>
          <cell r="AS1057" t="str">
            <v>Subsecretaría de Fortalecimiento de Capacidades y Oportunidades</v>
          </cell>
          <cell r="AU1057">
            <v>21096000</v>
          </cell>
        </row>
        <row r="1058">
          <cell r="A1058">
            <v>1003</v>
          </cell>
          <cell r="B1058">
            <v>1003</v>
          </cell>
          <cell r="C1058" t="str">
            <v>CD-PS-1000-2023</v>
          </cell>
          <cell r="D1058">
            <v>1003</v>
          </cell>
          <cell r="E1058" t="str">
            <v>SECOPII</v>
          </cell>
          <cell r="F1058" t="str">
            <v>Contratos</v>
          </cell>
          <cell r="G1058" t="str">
            <v>17 17. Contrato de Prestación de Servicios</v>
          </cell>
          <cell r="H1058" t="str">
            <v xml:space="preserve">31 31-Servicios Profesionales </v>
          </cell>
          <cell r="I1058" t="str">
            <v>VIVIAN DAYANA LETRADO HURTADO</v>
          </cell>
          <cell r="J1058">
            <v>1022422990</v>
          </cell>
          <cell r="K1058">
            <v>35436</v>
          </cell>
          <cell r="L1058" t="str">
            <v>N/A</v>
          </cell>
          <cell r="M1058" t="str">
            <v>N/A</v>
          </cell>
          <cell r="N1058" t="str">
            <v>3 3. Único Contratista</v>
          </cell>
          <cell r="O1058" t="str">
            <v xml:space="preserve">COLOMBIA </v>
          </cell>
          <cell r="P1058" t="str">
            <v xml:space="preserve">BOGOTÁ </v>
          </cell>
          <cell r="Q1058" t="str">
            <v>BOGOTÁ</v>
          </cell>
          <cell r="R1058" t="str">
            <v>ABOGADA</v>
          </cell>
          <cell r="S1058" t="str">
            <v>Título profesional en el núcleo básico del conocimiento de: Derecho y afines
Minimo Veintisiete (27) meses de experiencia profesional o cualquiera de sus equivalencias.
De ser necesario se aplicará la equivalencia contenida en la Resolución vigente por la cual se adopta la escala de honorarios. De aplicarse, detállela en el Certificado de Experiencia e Idoneidad que se encuentra en el kawak.</v>
          </cell>
          <cell r="T1058" t="str">
            <v>LAURA MARCELA TAMI LEAL</v>
          </cell>
          <cell r="U1058" t="str">
            <v>1 1. Ley 80</v>
          </cell>
          <cell r="V1058" t="str">
            <v>5 5. Contratación directa</v>
          </cell>
          <cell r="W1058" t="str">
            <v>33 Prestación de Servicios Profesionales y Apoyo (5-8)</v>
          </cell>
          <cell r="X1058"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1003.</v>
          </cell>
          <cell r="Y1058">
            <v>45170</v>
          </cell>
          <cell r="Z1058">
            <v>45174</v>
          </cell>
          <cell r="AA1058">
            <v>45291</v>
          </cell>
          <cell r="AB1058" t="str">
            <v>MESES</v>
          </cell>
          <cell r="AC1058">
            <v>3.9</v>
          </cell>
          <cell r="AD1058" t="str">
            <v>DIAS</v>
          </cell>
          <cell r="AE1058">
            <v>117</v>
          </cell>
          <cell r="AF1058" t="str">
            <v>https://community.secop.gov.co/Public/Tendering/OpportunityDetail/Index?noticeUID=CO1.NTC.4907780&amp;isFromPublicArea=True&amp;isModal=true&amp;asPopupView=true</v>
          </cell>
          <cell r="AG1058">
            <v>45170</v>
          </cell>
          <cell r="AH1058" t="str">
            <v>1 1. Inversión</v>
          </cell>
          <cell r="AI1058" t="str">
            <v>O23011603400000007734</v>
          </cell>
          <cell r="AJ1058">
            <v>1242</v>
          </cell>
          <cell r="AK1058">
            <v>45075</v>
          </cell>
          <cell r="AL1058">
            <v>80000000</v>
          </cell>
          <cell r="AM1058">
            <v>1402</v>
          </cell>
          <cell r="AN1058">
            <v>45173</v>
          </cell>
          <cell r="AO1058">
            <v>21246300</v>
          </cell>
          <cell r="AP1058" t="str">
            <v>Interno</v>
          </cell>
          <cell r="AQ1058" t="str">
            <v>Alexandra Quintero Benavides</v>
          </cell>
          <cell r="AR1058" t="str">
            <v>Directora de Dirección de la Eliminación de Violencias contra las Mujeres y Acceso a la Justicia</v>
          </cell>
          <cell r="AS1058" t="str">
            <v>Dirección de la Eliminación de Violencias contra las Mujeres y Acceso a la Justicia</v>
          </cell>
          <cell r="AU1058">
            <v>21246300</v>
          </cell>
        </row>
        <row r="1059">
          <cell r="A1059">
            <v>1004</v>
          </cell>
          <cell r="B1059">
            <v>1004</v>
          </cell>
          <cell r="C1059" t="str">
            <v>CD-PS-1001-2023</v>
          </cell>
          <cell r="D1059">
            <v>1075</v>
          </cell>
          <cell r="E1059" t="str">
            <v>SECOPII</v>
          </cell>
          <cell r="F1059" t="str">
            <v>Contratos</v>
          </cell>
          <cell r="G1059" t="str">
            <v>17 17. Contrato de Prestación de Servicios</v>
          </cell>
          <cell r="H1059" t="str">
            <v xml:space="preserve">31 31-Servicios Profesionales </v>
          </cell>
          <cell r="I1059" t="str">
            <v>CESAR DAVID MUÑOZ LOMBANA</v>
          </cell>
          <cell r="J1059">
            <v>1026285442</v>
          </cell>
          <cell r="K1059">
            <v>34223</v>
          </cell>
          <cell r="L1059" t="str">
            <v>N/A</v>
          </cell>
          <cell r="M1059" t="str">
            <v>N/A</v>
          </cell>
          <cell r="N1059" t="str">
            <v>3 3. Único Contratista</v>
          </cell>
          <cell r="O1059" t="str">
            <v xml:space="preserve">COLOMBIA </v>
          </cell>
          <cell r="P1059" t="str">
            <v xml:space="preserve">BOGOTÁ </v>
          </cell>
          <cell r="Q1059" t="str">
            <v>BOGOTÁ</v>
          </cell>
          <cell r="R1059" t="str">
            <v>ADMINISTRADORA DE EMPRESAS</v>
          </cell>
          <cell r="S1059" t="str">
            <v>TP y 25 – 33 ME
Académicos: Título Profesional con tarjeta profesional cuando sea aplicable, en una disciplina académica de alguno de los Núcleos Básicos de Conocimiento (NBC) en: Administración, Contaduría Pública
Mínimo veinticinco
(25) meses de experiencia profesional
De ser necesario se aplicará la equivalencia contenida en la Resolución vigente por la cual se adopta la escala de honorarios. De aplicarse, detállela en el Certificado de Experiencia e Idoneidad que se encuentra en el kawak</v>
          </cell>
          <cell r="T1059" t="str">
            <v>LAURA MARCELA TAMI LEAL</v>
          </cell>
          <cell r="U1059" t="str">
            <v>1 1. Ley 80</v>
          </cell>
          <cell r="V1059" t="str">
            <v>5 5. Contratación directa</v>
          </cell>
          <cell r="W1059" t="str">
            <v>33 Prestación de Servicios Profesionales y Apoyo (5-8)</v>
          </cell>
          <cell r="X1059" t="str">
            <v>Prestar servicios profesionales en la Dirección de Talento Humano apoyando las actividades concernientes al reconocimiento y liquidación de los conceptos asociados a la nómina de la SDMujer. PC 1076</v>
          </cell>
          <cell r="Y1059">
            <v>45175</v>
          </cell>
          <cell r="Z1059">
            <v>45176</v>
          </cell>
          <cell r="AA1059">
            <v>45291</v>
          </cell>
          <cell r="AB1059" t="str">
            <v>MESES</v>
          </cell>
          <cell r="AC1059">
            <v>3.8333333333333335</v>
          </cell>
          <cell r="AD1059" t="str">
            <v>DIAS</v>
          </cell>
          <cell r="AE1059">
            <v>115</v>
          </cell>
          <cell r="AF1059" t="str">
            <v>https://community.secop.gov.co/Public/Tendering/OpportunityDetail/Index?noticeUID=CO1.NTC.4924852&amp;isFromPublicArea=True&amp;isModal=False</v>
          </cell>
          <cell r="AG1059">
            <v>45175</v>
          </cell>
          <cell r="AH1059" t="str">
            <v>1 1. Inversión</v>
          </cell>
          <cell r="AI1059" t="str">
            <v>O23011605560000007662</v>
          </cell>
          <cell r="AJ1059">
            <v>1346</v>
          </cell>
          <cell r="AM1059">
            <v>1410</v>
          </cell>
          <cell r="AN1059">
            <v>45177</v>
          </cell>
          <cell r="AO1059">
            <v>23965292</v>
          </cell>
          <cell r="AP1059" t="str">
            <v>Interno</v>
          </cell>
          <cell r="AQ1059" t="str">
            <v>Claudia Marcela Garcia Santos</v>
          </cell>
          <cell r="AR1059" t="str">
            <v>Directora de la Dirección de Talento Humano</v>
          </cell>
          <cell r="AS1059" t="str">
            <v>Dirección de Talento Humano</v>
          </cell>
          <cell r="AU1059">
            <v>23965292</v>
          </cell>
        </row>
        <row r="1060">
          <cell r="A1060">
            <v>1005</v>
          </cell>
          <cell r="B1060">
            <v>1005</v>
          </cell>
          <cell r="C1060" t="str">
            <v>SDMUJER-MC-010-2023</v>
          </cell>
          <cell r="D1060">
            <v>874</v>
          </cell>
          <cell r="E1060" t="str">
            <v>SECOPII</v>
          </cell>
          <cell r="F1060" t="str">
            <v>Contratos</v>
          </cell>
          <cell r="G1060" t="str">
            <v>8 8. Compraventa</v>
          </cell>
          <cell r="H1060" t="str">
            <v xml:space="preserve">121 121-Compraventa (Bienes Muebles) </v>
          </cell>
          <cell r="I1060" t="str">
            <v>BOYRA S A</v>
          </cell>
          <cell r="J1060">
            <v>830100010</v>
          </cell>
          <cell r="K1060" t="str">
            <v>N/A</v>
          </cell>
          <cell r="L1060" t="str">
            <v>LUIS JOSE IGNACIO QUINTERO CUSGUEN</v>
          </cell>
          <cell r="M1060">
            <v>79131510</v>
          </cell>
          <cell r="N1060" t="str">
            <v>3 3. Único Contratista</v>
          </cell>
          <cell r="O1060" t="str">
            <v>N/A</v>
          </cell>
          <cell r="P1060" t="str">
            <v>N/A</v>
          </cell>
          <cell r="Q1060" t="str">
            <v>N/A</v>
          </cell>
          <cell r="R1060" t="str">
            <v>N/A</v>
          </cell>
          <cell r="S1060" t="str">
            <v>N/A</v>
          </cell>
          <cell r="T1060" t="str">
            <v>LAURA MARCELA TAMI LEAL</v>
          </cell>
          <cell r="U1060" t="str">
            <v>1 1. Ley 80</v>
          </cell>
          <cell r="V1060" t="str">
            <v>4 Mínima cuantía</v>
          </cell>
          <cell r="W1060" t="str">
            <v>30 Porcentaje Mínima Cuantía (4)</v>
          </cell>
          <cell r="X1060" t="str">
            <v>Adquirir la renovación del soporte smartnet switch core del centro de cómputo principal de la secretaria Distrital de la Mujer. PC 874</v>
          </cell>
          <cell r="Y1060">
            <v>45187</v>
          </cell>
          <cell r="Z1060">
            <v>45196</v>
          </cell>
          <cell r="AA1060">
            <v>45256</v>
          </cell>
          <cell r="AB1060" t="str">
            <v>MESES</v>
          </cell>
          <cell r="AC1060">
            <v>2</v>
          </cell>
          <cell r="AD1060" t="str">
            <v>DIAS</v>
          </cell>
          <cell r="AE1060">
            <v>60</v>
          </cell>
          <cell r="AF1060" t="str">
            <v>https://community.secop.gov.co/Public/Tendering/OpportunityDetail/Index?noticeUID=CO1.NTC.4897394&amp;isFromPublicArea=True&amp;isModal=False</v>
          </cell>
          <cell r="AG1060">
            <v>45168</v>
          </cell>
          <cell r="AH1060" t="str">
            <v>1 1. Inversión</v>
          </cell>
          <cell r="AI1060" t="str">
            <v>O23011605560000007662</v>
          </cell>
          <cell r="AJ1060">
            <v>1306</v>
          </cell>
          <cell r="AM1060">
            <v>1450</v>
          </cell>
          <cell r="AN1060">
            <v>45189</v>
          </cell>
          <cell r="AO1060">
            <v>19627442</v>
          </cell>
          <cell r="AP1060" t="str">
            <v>Interno</v>
          </cell>
          <cell r="AQ1060" t="str">
            <v>Sandra Catalina Campos Romero</v>
          </cell>
          <cell r="AR1060" t="str">
            <v>Jefa Oficina Asesora de Planeación</v>
          </cell>
          <cell r="AS1060" t="str">
            <v>Oficina Asesora de Planeación</v>
          </cell>
          <cell r="AU1060">
            <v>19627442</v>
          </cell>
        </row>
        <row r="1061">
          <cell r="A1061">
            <v>1006</v>
          </cell>
          <cell r="B1061">
            <v>1006</v>
          </cell>
          <cell r="C1061" t="str">
            <v>CD-PS-1002-2023</v>
          </cell>
          <cell r="D1061">
            <v>1054</v>
          </cell>
          <cell r="E1061" t="str">
            <v>SECOPII</v>
          </cell>
          <cell r="F1061" t="str">
            <v>Contratos</v>
          </cell>
          <cell r="G1061" t="str">
            <v>17 17. Contrato de Prestación de Servicios</v>
          </cell>
          <cell r="H1061" t="str">
            <v xml:space="preserve">31 31-Servicios Profesionales </v>
          </cell>
          <cell r="I1061" t="str">
            <v>RUBEN DARIO ESCOBAR SANCHEZ</v>
          </cell>
          <cell r="J1061">
            <v>79796504</v>
          </cell>
          <cell r="K1061">
            <v>28580</v>
          </cell>
          <cell r="L1061" t="str">
            <v>N/A</v>
          </cell>
          <cell r="M1061" t="str">
            <v>N/A</v>
          </cell>
          <cell r="N1061" t="str">
            <v>3 3. Único Contratista</v>
          </cell>
          <cell r="O1061" t="str">
            <v xml:space="preserve">COLOMBIA </v>
          </cell>
          <cell r="P1061" t="str">
            <v xml:space="preserve">BOGOTÁ </v>
          </cell>
          <cell r="Q1061" t="str">
            <v>BOGOTÁ</v>
          </cell>
          <cell r="R1061" t="str">
            <v>ARQUITETURA</v>
          </cell>
          <cell r="S1061" t="str">
            <v>Título Profesional en carreras de los núcleos básicos del conocimiento - NBC de: Ingeniería Civil y afines; Arquitectura y Título de Posgrado en la modalidad de especialización.
Quince (15) meses
de experiencia profesional o su equivalencia según lo establecido en la Resolución 0012 del 12 de enero de 2017
De ser necesario se aplicará la equivalencia contenida en la Resolución vigente por la cual se adopta la escala de honorarios. De aplicarse, detállela en el Certificado de Experiencia e Idoneidad que se encuentra en el kawak.</v>
          </cell>
          <cell r="T1061" t="str">
            <v>LAURA MARCELA TAMI LEAL</v>
          </cell>
          <cell r="U1061" t="str">
            <v>1 1. Ley 80</v>
          </cell>
          <cell r="V1061" t="str">
            <v>5 5. Contratación directa</v>
          </cell>
          <cell r="W1061" t="str">
            <v>33 Prestación de Servicios Profesionales y Apoyo (5-8)</v>
          </cell>
          <cell r="X1061" t="str">
            <v>Prestar servicios profesionales para articular la atención de las actividades de respaldo técnico y de urbanismo relacionados con los inmuebles destinados a la operación del modelo de atención: Casa de Igualdad de Oportunidad. PC 1054.</v>
          </cell>
          <cell r="Y1061">
            <v>45187</v>
          </cell>
          <cell r="Z1061">
            <v>45194</v>
          </cell>
          <cell r="AA1061">
            <v>45291</v>
          </cell>
          <cell r="AB1061" t="str">
            <v>MESES</v>
          </cell>
          <cell r="AC1061">
            <v>3.2333333333333334</v>
          </cell>
          <cell r="AD1061" t="str">
            <v>DIAS</v>
          </cell>
          <cell r="AE1061">
            <v>97</v>
          </cell>
          <cell r="AF1061" t="str">
            <v>https://community.secop.gov.co/Public/Tendering/OpportunityDetail/Index?noticeUID=CO1.NTC.4968053&amp;isFromPublicArea=True&amp;isModal=False</v>
          </cell>
          <cell r="AG1061">
            <v>45187</v>
          </cell>
          <cell r="AH1061" t="str">
            <v>1 1. Inversión</v>
          </cell>
          <cell r="AI1061" t="str">
            <v>O23011601020000007675</v>
          </cell>
          <cell r="AJ1061">
            <v>1265</v>
          </cell>
          <cell r="AM1061">
            <v>1456</v>
          </cell>
          <cell r="AN1061">
            <v>45189</v>
          </cell>
          <cell r="AO1061">
            <v>24552000</v>
          </cell>
          <cell r="AP1061" t="str">
            <v>interno</v>
          </cell>
          <cell r="AQ1061" t="str">
            <v>DAYRA MARCELA ALDANA DIAZ</v>
          </cell>
          <cell r="AR1061" t="str">
            <v>Directora de Dirección de la Dirección Administrativa y Financiera</v>
          </cell>
          <cell r="AS1061" t="str">
            <v>Dirección Administrativa y Financiera</v>
          </cell>
          <cell r="AU1061">
            <v>24552000</v>
          </cell>
        </row>
        <row r="1062">
          <cell r="A1062">
            <v>1006</v>
          </cell>
          <cell r="B1062">
            <v>1006</v>
          </cell>
          <cell r="C1062" t="str">
            <v>CD-PS-1002-2023</v>
          </cell>
          <cell r="D1062">
            <v>1054</v>
          </cell>
          <cell r="E1062" t="str">
            <v>SECOPII</v>
          </cell>
          <cell r="F1062" t="str">
            <v>Contratos</v>
          </cell>
          <cell r="G1062" t="str">
            <v>17 17. Contrato de Prestación de Servicios</v>
          </cell>
          <cell r="H1062" t="str">
            <v xml:space="preserve">31 31-Servicios Profesionales </v>
          </cell>
          <cell r="I1062" t="str">
            <v>RUBEN DARIO ESCOBAR SANCHEZ</v>
          </cell>
          <cell r="J1062">
            <v>79796504</v>
          </cell>
          <cell r="K1062">
            <v>28580</v>
          </cell>
          <cell r="L1062" t="str">
            <v>N/A</v>
          </cell>
          <cell r="M1062" t="str">
            <v>N/A</v>
          </cell>
          <cell r="N1062" t="str">
            <v>3 3. Único Contratista</v>
          </cell>
          <cell r="O1062" t="str">
            <v xml:space="preserve">COLOMBIA </v>
          </cell>
          <cell r="P1062" t="str">
            <v xml:space="preserve">BOGOTÁ </v>
          </cell>
          <cell r="Q1062" t="str">
            <v>BOGOTÁ</v>
          </cell>
          <cell r="R1062" t="str">
            <v>ARQUITETURA</v>
          </cell>
          <cell r="S1062" t="str">
            <v>Título Profesional en carreras de los núcleos básicos del conocimiento - NBC de: Ingeniería Civil y afines; Arquitectura y Título de Posgrado en la modalidad de especialización.
Quince (15) meses
de experiencia profesional o su equivalencia según lo establecido en la Resolución 0012 del 12 de enero de 2017
De ser necesario se aplicará la equivalencia contenida en la Resolución vigente por la cual se adopta la escala de honorarios. De aplicarse, detállela en el Certificado de Experiencia e Idoneidad que se encuentra en el kawak.</v>
          </cell>
          <cell r="T1062" t="str">
            <v>LAURA MARCELA TAMI LEAL</v>
          </cell>
          <cell r="U1062" t="str">
            <v>1 1. Ley 80</v>
          </cell>
          <cell r="V1062" t="str">
            <v>5 5. Contratación directa</v>
          </cell>
          <cell r="W1062" t="str">
            <v>33 Prestación de Servicios Profesionales y Apoyo (5-8)</v>
          </cell>
          <cell r="X1062" t="str">
            <v>Prestar servicios profesionales para articular la atención de las actividades de respaldo técnico y de urbanismo relacionados con los inmuebles destinados a la operación del modelo de atención: Casa de Igualdad de Oportunidad. PC 1054.</v>
          </cell>
          <cell r="Y1062">
            <v>45187</v>
          </cell>
          <cell r="Z1062">
            <v>45194</v>
          </cell>
          <cell r="AA1062">
            <v>45291</v>
          </cell>
          <cell r="AB1062" t="str">
            <v>MESES</v>
          </cell>
          <cell r="AC1062">
            <v>3.2333333333333334</v>
          </cell>
          <cell r="AD1062" t="str">
            <v>DIAS</v>
          </cell>
          <cell r="AE1062">
            <v>97</v>
          </cell>
          <cell r="AF1062" t="str">
            <v>https://community.secop.gov.co/Public/Tendering/OpportunityDetail/Index?noticeUID=CO1.NTC.4968053&amp;isFromPublicArea=True&amp;isModal=False</v>
          </cell>
          <cell r="AG1062">
            <v>45187</v>
          </cell>
          <cell r="AH1062" t="str">
            <v>1 1. Inversión</v>
          </cell>
          <cell r="AI1062" t="str">
            <v>O23011605560000007662</v>
          </cell>
          <cell r="AJ1062">
            <v>1274</v>
          </cell>
          <cell r="AM1062">
            <v>1457</v>
          </cell>
          <cell r="AN1062">
            <v>45189</v>
          </cell>
          <cell r="AO1062">
            <v>1848000</v>
          </cell>
          <cell r="AP1062" t="str">
            <v>interno</v>
          </cell>
          <cell r="AQ1062" t="str">
            <v>DAYRA MARCELA ALDANA DIAZ</v>
          </cell>
          <cell r="AR1062" t="str">
            <v>Directora de Dirección de la Dirección Administrativa y Financiera</v>
          </cell>
          <cell r="AS1062" t="str">
            <v>Dirección Administrativa y Financiera</v>
          </cell>
          <cell r="AU1062">
            <v>1848000</v>
          </cell>
        </row>
        <row r="1063">
          <cell r="A1063">
            <v>1007</v>
          </cell>
          <cell r="B1063">
            <v>116099</v>
          </cell>
          <cell r="C1063" t="str">
            <v>Orden de compra 116099</v>
          </cell>
          <cell r="D1063">
            <v>1014</v>
          </cell>
          <cell r="E1063" t="str">
            <v xml:space="preserve">Tienda virtual </v>
          </cell>
          <cell r="F1063" t="str">
            <v>orden de compra</v>
          </cell>
          <cell r="G1063" t="str">
            <v>8 8. Compraventa</v>
          </cell>
          <cell r="H1063" t="str">
            <v xml:space="preserve">121 121-Compraventa (Bienes Muebles) </v>
          </cell>
          <cell r="I1063" t="str">
            <v>CLARYICON S.A.S</v>
          </cell>
          <cell r="J1063">
            <v>900442893</v>
          </cell>
          <cell r="K1063" t="str">
            <v>N/A</v>
          </cell>
          <cell r="L1063" t="str">
            <v>Jhon Alejandro Diaz</v>
          </cell>
          <cell r="M1063">
            <v>79913508</v>
          </cell>
          <cell r="N1063" t="str">
            <v>3 3. Único Contratista</v>
          </cell>
          <cell r="O1063" t="str">
            <v>N/A</v>
          </cell>
          <cell r="P1063" t="str">
            <v>N/A</v>
          </cell>
          <cell r="Q1063" t="str">
            <v>N/A</v>
          </cell>
          <cell r="R1063" t="str">
            <v>N/A</v>
          </cell>
          <cell r="S1063" t="str">
            <v>N/A</v>
          </cell>
          <cell r="T1063" t="str">
            <v>LAURA MARCELA TAMI LEAL</v>
          </cell>
          <cell r="U1063" t="str">
            <v>1 1. Ley 80</v>
          </cell>
          <cell r="V1063" t="str">
            <v>2 Selección abreviada</v>
          </cell>
          <cell r="W1063" t="str">
            <v xml:space="preserve">4 Adquisión o Suministro de Bienes y Servicios de Carácterísticas Técnicas Uniformes y de Común Utilización (Procedimiento: Siubasta Inversa, Acuerdo Marco de Precios, Bolsa de Productos) </v>
          </cell>
          <cell r="X1063" t="str">
            <v>Adquirir equipos de proyección de imágenes para la Secretaría Distrital de la Mujer. PC 1014.</v>
          </cell>
          <cell r="Y1063">
            <v>45187</v>
          </cell>
          <cell r="Z1063">
            <v>45191</v>
          </cell>
          <cell r="AA1063">
            <v>45233</v>
          </cell>
          <cell r="AB1063" t="str">
            <v>MESES</v>
          </cell>
          <cell r="AC1063">
            <v>1.4</v>
          </cell>
          <cell r="AD1063" t="str">
            <v>DIAS</v>
          </cell>
          <cell r="AE1063">
            <v>42</v>
          </cell>
          <cell r="AF1063" t="str">
            <v>https://www.colombiacompra.gov.co/tienda-virtual-del-estado-colombiano/ordenes-compra/116099</v>
          </cell>
          <cell r="AG1063">
            <v>45187</v>
          </cell>
          <cell r="AH1063" t="str">
            <v>1 1. Inversión</v>
          </cell>
          <cell r="AI1063" t="str">
            <v>O23011601050000007671</v>
          </cell>
          <cell r="AJ1063">
            <v>1110</v>
          </cell>
          <cell r="AM1063">
            <v>1462</v>
          </cell>
          <cell r="AN1063">
            <v>45189</v>
          </cell>
          <cell r="AO1063">
            <v>8100509</v>
          </cell>
          <cell r="AP1063" t="str">
            <v>Interno</v>
          </cell>
          <cell r="AQ1063" t="str">
            <v>Sandra Catalina Campos Romero</v>
          </cell>
          <cell r="AR1063" t="str">
            <v>Jefa Oficina Asesora de Planeación</v>
          </cell>
          <cell r="AS1063" t="str">
            <v>Oficina Asesora de Planeación</v>
          </cell>
          <cell r="AU1063">
            <v>8100509</v>
          </cell>
        </row>
        <row r="1064">
          <cell r="A1064">
            <v>1007</v>
          </cell>
          <cell r="B1064">
            <v>116099</v>
          </cell>
          <cell r="C1064" t="str">
            <v>Orden de compra 116099</v>
          </cell>
          <cell r="D1064">
            <v>1014</v>
          </cell>
          <cell r="E1064" t="str">
            <v xml:space="preserve">Tienda virtual </v>
          </cell>
          <cell r="F1064" t="str">
            <v>orden de compra</v>
          </cell>
          <cell r="G1064" t="str">
            <v>8 8. Compraventa</v>
          </cell>
          <cell r="H1064" t="str">
            <v xml:space="preserve">121 121-Compraventa (Bienes Muebles) </v>
          </cell>
          <cell r="I1064" t="str">
            <v>CLARYICON S.A.S</v>
          </cell>
          <cell r="J1064">
            <v>900442893</v>
          </cell>
          <cell r="K1064" t="str">
            <v>N/A</v>
          </cell>
          <cell r="L1064" t="str">
            <v>Jhon Alejandro Diaz</v>
          </cell>
          <cell r="M1064">
            <v>79913508</v>
          </cell>
          <cell r="N1064" t="str">
            <v>3 3. Único Contratista</v>
          </cell>
          <cell r="O1064" t="str">
            <v>N/A</v>
          </cell>
          <cell r="P1064" t="str">
            <v>N/A</v>
          </cell>
          <cell r="Q1064" t="str">
            <v>N/A</v>
          </cell>
          <cell r="R1064" t="str">
            <v>N/A</v>
          </cell>
          <cell r="S1064" t="str">
            <v>N/A</v>
          </cell>
          <cell r="T1064" t="str">
            <v>LAURA MARCELA TAMI LEAL</v>
          </cell>
          <cell r="U1064" t="str">
            <v>1 1. Ley 80</v>
          </cell>
          <cell r="V1064" t="str">
            <v>2 Selección abreviada</v>
          </cell>
          <cell r="W1064" t="str">
            <v xml:space="preserve">4 Adquisión o Suministro de Bienes y Servicios de Carácterísticas Técnicas Uniformes y de Común Utilización (Procedimiento: Siubasta Inversa, Acuerdo Marco de Precios, Bolsa de Productos) </v>
          </cell>
          <cell r="X1064" t="str">
            <v>Adquirir equipos de proyección de imágenes para la Secretaría Distrital de la Mujer. PC 1014</v>
          </cell>
          <cell r="Y1064">
            <v>45187</v>
          </cell>
          <cell r="Z1064">
            <v>45191</v>
          </cell>
          <cell r="AA1064">
            <v>45233</v>
          </cell>
          <cell r="AB1064" t="str">
            <v>MESES</v>
          </cell>
          <cell r="AC1064">
            <v>1.4</v>
          </cell>
          <cell r="AD1064" t="str">
            <v>DIAS</v>
          </cell>
          <cell r="AE1064">
            <v>42</v>
          </cell>
          <cell r="AF1064" t="str">
            <v>https://www.colombiacompra.gov.co/tienda-virtual-del-estado-colombiano/ordenes-compra/116099</v>
          </cell>
          <cell r="AG1064">
            <v>45187</v>
          </cell>
          <cell r="AH1064" t="str">
            <v>1 1. Inversión</v>
          </cell>
          <cell r="AI1064" t="str">
            <v>O23011605560000007662</v>
          </cell>
          <cell r="AJ1064">
            <v>1116</v>
          </cell>
          <cell r="AM1064">
            <v>1463</v>
          </cell>
          <cell r="AN1064">
            <v>45189</v>
          </cell>
          <cell r="AO1064">
            <v>20211024</v>
          </cell>
          <cell r="AP1064" t="str">
            <v>Interno</v>
          </cell>
          <cell r="AQ1064" t="str">
            <v>Sandra Catalina Campos Romero</v>
          </cell>
          <cell r="AR1064" t="str">
            <v>Jefa Oficina Asesora de Planeación</v>
          </cell>
          <cell r="AS1064" t="str">
            <v>Oficina Asesora de Planeación</v>
          </cell>
          <cell r="AU1064">
            <v>20211024</v>
          </cell>
        </row>
        <row r="1065">
          <cell r="A1065">
            <v>1008</v>
          </cell>
          <cell r="B1065">
            <v>1008</v>
          </cell>
          <cell r="C1065" t="str">
            <v>SDMUJER-MC-009-2023</v>
          </cell>
          <cell r="D1065">
            <v>877</v>
          </cell>
          <cell r="E1065" t="str">
            <v>SECOPII</v>
          </cell>
          <cell r="F1065" t="str">
            <v>Contratos</v>
          </cell>
          <cell r="G1065" t="str">
            <v>11 10. Típicos</v>
          </cell>
          <cell r="H1065" t="str">
            <v xml:space="preserve">49 49-Otros Servicios </v>
          </cell>
          <cell r="I1065" t="str">
            <v>TECNOSOFT UPS SOCIEDAD ACCIONES SIMPLIFICADA</v>
          </cell>
          <cell r="J1065">
            <v>830107783</v>
          </cell>
          <cell r="K1065" t="str">
            <v>N/A</v>
          </cell>
          <cell r="L1065" t="str">
            <v>Luis Hernando Rincon Sanchez</v>
          </cell>
          <cell r="M1065">
            <v>19325773</v>
          </cell>
          <cell r="N1065" t="str">
            <v>3 3. Único Contratista</v>
          </cell>
          <cell r="O1065" t="str">
            <v>N/A</v>
          </cell>
          <cell r="P1065" t="str">
            <v>N/A</v>
          </cell>
          <cell r="Q1065" t="str">
            <v>N/A</v>
          </cell>
          <cell r="R1065" t="str">
            <v>N/A</v>
          </cell>
          <cell r="S1065" t="str">
            <v>N/A</v>
          </cell>
          <cell r="T1065" t="str">
            <v>LAURA MARCELA TAMI LEAL</v>
          </cell>
          <cell r="U1065" t="str">
            <v>1 1. Ley 80</v>
          </cell>
          <cell r="V1065" t="str">
            <v>4 Mínima cuantía</v>
          </cell>
          <cell r="W1065" t="str">
            <v>30 Porcentaje Mínima Cuantía (4)</v>
          </cell>
          <cell r="X1065" t="str">
            <v>Prestar el servicio de mantenimiento preventivo y correctivo incluido repuestos, así como, realizar los conceptos técnicos de funcionalidad y obsolescencia para los equipos UPS de la SDMUJER. PC 877.</v>
          </cell>
          <cell r="Y1065">
            <v>45189</v>
          </cell>
          <cell r="Z1065">
            <v>45195</v>
          </cell>
          <cell r="AA1065">
            <v>45291</v>
          </cell>
          <cell r="AB1065" t="str">
            <v>MESES</v>
          </cell>
          <cell r="AC1065">
            <v>3.2</v>
          </cell>
          <cell r="AD1065" t="str">
            <v>DIAS</v>
          </cell>
          <cell r="AE1065">
            <v>96</v>
          </cell>
          <cell r="AF1065" t="str">
            <v>https://community.secop.gov.co/Public/Tendering/OpportunityDetail/Index?noticeUID=CO1.NTC.4895034&amp;isFromPublicArea=True&amp;isModal=False</v>
          </cell>
          <cell r="AG1065">
            <v>45166</v>
          </cell>
          <cell r="AH1065" t="str">
            <v>1 1. Inversión</v>
          </cell>
          <cell r="AI1065" t="str">
            <v>O23011605560000007662</v>
          </cell>
          <cell r="AJ1065">
            <v>1276</v>
          </cell>
          <cell r="AM1065">
            <v>1465</v>
          </cell>
          <cell r="AN1065">
            <v>45190</v>
          </cell>
          <cell r="AO1065">
            <v>10931000</v>
          </cell>
          <cell r="AP1065" t="str">
            <v>Interno</v>
          </cell>
          <cell r="AQ1065" t="str">
            <v>Sandra Catalina Campos Romero</v>
          </cell>
          <cell r="AR1065" t="str">
            <v>Jefa Oficina Asesora de Planeación</v>
          </cell>
          <cell r="AS1065" t="str">
            <v>Oficina Asesora de Planeación</v>
          </cell>
          <cell r="AT1065"/>
          <cell r="AU1065">
            <v>24552000</v>
          </cell>
        </row>
        <row r="1066">
          <cell r="A1066">
            <v>1009</v>
          </cell>
          <cell r="B1066">
            <v>1009</v>
          </cell>
          <cell r="C1066" t="str">
            <v>CD-PS-1003-2023</v>
          </cell>
          <cell r="D1066">
            <v>1046</v>
          </cell>
          <cell r="E1066" t="str">
            <v>SECOPII</v>
          </cell>
          <cell r="F1066" t="str">
            <v>Contratos</v>
          </cell>
          <cell r="G1066" t="str">
            <v>17 17. Contrato de Prestación de Servicios</v>
          </cell>
          <cell r="H1066" t="str">
            <v xml:space="preserve">31 31-Servicios Profesionales </v>
          </cell>
          <cell r="I1066" t="str">
            <v>CAROLINA  DUEÑAS CAVELIER</v>
          </cell>
          <cell r="J1066">
            <v>1032482542</v>
          </cell>
          <cell r="K1066">
            <v>35237</v>
          </cell>
          <cell r="L1066" t="str">
            <v>N/A</v>
          </cell>
          <cell r="M1066" t="str">
            <v>N/A</v>
          </cell>
          <cell r="N1066" t="str">
            <v>3 3. Único Contratista</v>
          </cell>
          <cell r="O1066" t="str">
            <v xml:space="preserve">COLOMBIA </v>
          </cell>
          <cell r="P1066" t="str">
            <v xml:space="preserve">BOGOTÁ </v>
          </cell>
          <cell r="Q1066" t="str">
            <v>BOGOTÁ</v>
          </cell>
          <cell r="R1066" t="str">
            <v>SOCIOLOGÍA
ESTUDIOS LITERARIOS
MAESTRIA EN ECONOMIA APLICADA</v>
          </cell>
          <cell r="S1066" t="str">
            <v>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o su equivalencia.
Once (11) meses de experiencia profesional
De ser necesario se aplicará la equivalencia del artículo cuarto de la Resolución No. 012 de 2017.</v>
          </cell>
          <cell r="T1066" t="str">
            <v>LAURA MARCELA TAMI LEAL</v>
          </cell>
          <cell r="U1066" t="str">
            <v>1 1. Ley 80</v>
          </cell>
          <cell r="V1066" t="str">
            <v>5 5. Contratación directa</v>
          </cell>
          <cell r="W1066" t="str">
            <v>33 Prestación de Servicios Profesionales y Apoyo (5-8)</v>
          </cell>
          <cell r="X1066" t="str">
            <v>Prestar servicios profesionales a la Dirección de Gestión del Conocimiento para apoyar el análisis de información sobre el goce efectivo de derechos de las mujeres del Distrito Capital. PC 1046.</v>
          </cell>
          <cell r="Y1066">
            <v>45190</v>
          </cell>
          <cell r="Z1066">
            <v>45196</v>
          </cell>
          <cell r="AA1066">
            <v>45291</v>
          </cell>
          <cell r="AB1066" t="str">
            <v>MESES</v>
          </cell>
          <cell r="AC1066">
            <v>3.1666666666666665</v>
          </cell>
          <cell r="AD1066" t="str">
            <v>DIAS</v>
          </cell>
          <cell r="AE1066">
            <v>95</v>
          </cell>
          <cell r="AF1066" t="str">
            <v>https://community.secop.gov.co/Public/Tendering/OpportunityDetail/Index?noticeUID=CO1.NTC.4982062&amp;isFromPublicArea=True&amp;isModal=False</v>
          </cell>
          <cell r="AG1066">
            <v>45190</v>
          </cell>
          <cell r="AH1066" t="str">
            <v>1 1. Inversión</v>
          </cell>
          <cell r="AI1066" t="str">
            <v>O23011605530000007668</v>
          </cell>
          <cell r="AJ1066">
            <v>1257</v>
          </cell>
          <cell r="AM1066">
            <v>1483</v>
          </cell>
          <cell r="AN1066">
            <v>45194</v>
          </cell>
          <cell r="AO1066">
            <v>5065600</v>
          </cell>
          <cell r="AP1066" t="str">
            <v>Interno</v>
          </cell>
          <cell r="AQ1066" t="str">
            <v>ORIANA MARIA LA ROTTA AMAYA</v>
          </cell>
          <cell r="AR1066" t="str">
            <v xml:space="preserve">Directora Dirección de Gestión del Conocimiento </v>
          </cell>
          <cell r="AS1066" t="str">
            <v>Dirección de Gestión del Conocimiento</v>
          </cell>
          <cell r="AT1066"/>
          <cell r="AU1066">
            <v>1848000</v>
          </cell>
        </row>
        <row r="1067">
          <cell r="A1067">
            <v>1010</v>
          </cell>
          <cell r="B1067">
            <v>1010</v>
          </cell>
          <cell r="C1067" t="str">
            <v>SDMUJER-MC-011-2023</v>
          </cell>
          <cell r="D1067">
            <v>941</v>
          </cell>
          <cell r="E1067" t="str">
            <v>SECOPII</v>
          </cell>
          <cell r="F1067" t="str">
            <v>Contratos</v>
          </cell>
          <cell r="G1067" t="str">
            <v>11 10. Típicos</v>
          </cell>
          <cell r="H1067" t="str">
            <v xml:space="preserve">49 49-Otros Servicios </v>
          </cell>
          <cell r="I1067" t="str">
            <v>FREDY  VILLABONA AMOROCHO</v>
          </cell>
          <cell r="J1067">
            <v>91514504</v>
          </cell>
          <cell r="K1067" t="str">
            <v>N/A</v>
          </cell>
          <cell r="L1067" t="str">
            <v>FREDY VILLABONA AMOROCHO</v>
          </cell>
          <cell r="M1067">
            <v>91514504</v>
          </cell>
          <cell r="N1067" t="str">
            <v>3 3. Único Contratista</v>
          </cell>
          <cell r="O1067" t="str">
            <v>N/A</v>
          </cell>
          <cell r="P1067" t="str">
            <v>N/A</v>
          </cell>
          <cell r="Q1067" t="str">
            <v>N/A</v>
          </cell>
          <cell r="R1067" t="str">
            <v>N/A</v>
          </cell>
          <cell r="S1067" t="str">
            <v>N/A</v>
          </cell>
          <cell r="T1067" t="str">
            <v>LAURA MARCELA TAMI LEAL</v>
          </cell>
          <cell r="U1067" t="str">
            <v>1 1. Ley 80</v>
          </cell>
          <cell r="V1067" t="str">
            <v>4 Mínima cuantía</v>
          </cell>
          <cell r="W1067" t="str">
            <v>30 Porcentaje Mínima Cuantía (4)</v>
          </cell>
          <cell r="X1067" t="str">
            <v>Adquisición, mantenimiento preventivo y/o correctivo con suministro de repuestos y recarga de los extintores de la Secretaría Distrital de la Mujer. PC 941.</v>
          </cell>
          <cell r="Y1067">
            <v>45190</v>
          </cell>
          <cell r="Z1067">
            <v>45198</v>
          </cell>
          <cell r="AA1067">
            <v>45259</v>
          </cell>
          <cell r="AB1067" t="str">
            <v>MESES</v>
          </cell>
          <cell r="AC1067">
            <v>2.0333333333333332</v>
          </cell>
          <cell r="AD1067" t="str">
            <v>DIAS</v>
          </cell>
          <cell r="AE1067">
            <v>61</v>
          </cell>
          <cell r="AF1067" t="str">
            <v>https://community.secop.gov.co/Public/Tendering/OpportunityDetail/Index?noticeUID=CO1.NTC.4917433&amp;isFromPublicArea=True&amp;isModal=False</v>
          </cell>
          <cell r="AG1067">
            <v>45166</v>
          </cell>
          <cell r="AH1067" t="str">
            <v>1 1. Inversión</v>
          </cell>
          <cell r="AI1067" t="str">
            <v>O23011601020000007675</v>
          </cell>
          <cell r="AJ1067">
            <v>1282</v>
          </cell>
          <cell r="AM1067">
            <v>1470</v>
          </cell>
          <cell r="AN1067">
            <v>45191</v>
          </cell>
          <cell r="AO1067">
            <v>8675000</v>
          </cell>
          <cell r="AP1067" t="str">
            <v>Interno</v>
          </cell>
          <cell r="AQ1067" t="str">
            <v>Claudia Marcela Garcia Santos</v>
          </cell>
          <cell r="AR1067" t="str">
            <v>Directora de la Dirección de Talento Humano</v>
          </cell>
          <cell r="AS1067" t="str">
            <v>Dirección de Talento Humano</v>
          </cell>
          <cell r="AU1067">
            <v>8675000</v>
          </cell>
        </row>
        <row r="1068">
          <cell r="A1068">
            <v>1010</v>
          </cell>
          <cell r="B1068">
            <v>1010</v>
          </cell>
          <cell r="C1068" t="str">
            <v>SDMUJER-MC-011-2023</v>
          </cell>
          <cell r="D1068">
            <v>941</v>
          </cell>
          <cell r="E1068" t="str">
            <v>SECOPII</v>
          </cell>
          <cell r="F1068" t="str">
            <v>Contratos</v>
          </cell>
          <cell r="G1068" t="str">
            <v>11 10. Típicos</v>
          </cell>
          <cell r="H1068" t="str">
            <v xml:space="preserve">49 49-Otros Servicios </v>
          </cell>
          <cell r="I1068" t="str">
            <v>FREDY  VILLABONA AMOROCHO</v>
          </cell>
          <cell r="J1068">
            <v>91514504</v>
          </cell>
          <cell r="K1068" t="str">
            <v>N/A</v>
          </cell>
          <cell r="L1068" t="str">
            <v>FREDY VILLABONA AMOROCHO</v>
          </cell>
          <cell r="M1068">
            <v>91514504</v>
          </cell>
          <cell r="N1068" t="str">
            <v>3 3. Único Contratista</v>
          </cell>
          <cell r="O1068" t="str">
            <v>N/A</v>
          </cell>
          <cell r="P1068" t="str">
            <v>N/A</v>
          </cell>
          <cell r="Q1068" t="str">
            <v>N/A</v>
          </cell>
          <cell r="R1068" t="str">
            <v>N/A</v>
          </cell>
          <cell r="S1068" t="str">
            <v>N/A</v>
          </cell>
          <cell r="T1068" t="str">
            <v>LAURA MARCELA TAMI LEAL</v>
          </cell>
          <cell r="U1068" t="str">
            <v>1 1. Ley 80</v>
          </cell>
          <cell r="V1068" t="str">
            <v>4 Mínima cuantía</v>
          </cell>
          <cell r="W1068" t="str">
            <v>30 Porcentaje Mínima Cuantía (4)</v>
          </cell>
          <cell r="X1068" t="str">
            <v>Adquisición, mantenimiento preventivo y/o correctivo con suministro de repuestos y recarga de los extintores de la Secretaría Distrital de la Mujer. PC 941</v>
          </cell>
          <cell r="Y1068">
            <v>45190</v>
          </cell>
          <cell r="Z1068">
            <v>45198</v>
          </cell>
          <cell r="AA1068">
            <v>45259</v>
          </cell>
          <cell r="AB1068" t="str">
            <v>MESES</v>
          </cell>
          <cell r="AC1068">
            <v>2.0333333333333332</v>
          </cell>
          <cell r="AD1068" t="str">
            <v>DIAS</v>
          </cell>
          <cell r="AE1068">
            <v>61</v>
          </cell>
          <cell r="AF1068" t="str">
            <v>https://community.secop.gov.co/Public/Tendering/OpportunityDetail/Index?noticeUID=CO1.NTC.4917433&amp;isFromPublicArea=True&amp;isModal=False</v>
          </cell>
          <cell r="AG1068">
            <v>45166</v>
          </cell>
          <cell r="AH1068" t="str">
            <v>2 2. Funcionamiento</v>
          </cell>
          <cell r="AI1068" t="str">
            <v>O2120202008078715999</v>
          </cell>
          <cell r="AJ1068">
            <v>1285</v>
          </cell>
          <cell r="AM1068">
            <v>1471</v>
          </cell>
          <cell r="AN1068">
            <v>45191</v>
          </cell>
          <cell r="AO1068">
            <v>945000</v>
          </cell>
          <cell r="AP1068" t="str">
            <v>Interno</v>
          </cell>
          <cell r="AQ1068" t="str">
            <v>Claudia Marcela Garcia Santos</v>
          </cell>
          <cell r="AR1068" t="str">
            <v>Directora de la Dirección de Talento Humano</v>
          </cell>
          <cell r="AS1068" t="str">
            <v>Dirección de Talento Humano</v>
          </cell>
          <cell r="AU1068">
            <v>945000</v>
          </cell>
        </row>
        <row r="1069">
          <cell r="A1069">
            <v>1010</v>
          </cell>
          <cell r="B1069">
            <v>1010</v>
          </cell>
          <cell r="C1069" t="str">
            <v>SDMUJER-MC-011-2023</v>
          </cell>
          <cell r="D1069">
            <v>941</v>
          </cell>
          <cell r="E1069" t="str">
            <v>SECOPII</v>
          </cell>
          <cell r="F1069" t="str">
            <v>Contratos</v>
          </cell>
          <cell r="G1069" t="str">
            <v>11 10. Típicos</v>
          </cell>
          <cell r="H1069" t="str">
            <v xml:space="preserve">49 49-Otros Servicios </v>
          </cell>
          <cell r="I1069" t="str">
            <v>FREDY  VILLABONA AMOROCHO</v>
          </cell>
          <cell r="J1069">
            <v>91514504</v>
          </cell>
          <cell r="K1069" t="str">
            <v>N/A</v>
          </cell>
          <cell r="L1069" t="str">
            <v>FREDY VILLABONA AMOROCHO</v>
          </cell>
          <cell r="M1069">
            <v>91514504</v>
          </cell>
          <cell r="N1069" t="str">
            <v>3 3. Único Contratista</v>
          </cell>
          <cell r="O1069" t="str">
            <v>N/A</v>
          </cell>
          <cell r="P1069" t="str">
            <v>N/A</v>
          </cell>
          <cell r="Q1069" t="str">
            <v>N/A</v>
          </cell>
          <cell r="R1069" t="str">
            <v>N/A</v>
          </cell>
          <cell r="S1069" t="str">
            <v>N/A</v>
          </cell>
          <cell r="T1069" t="str">
            <v>LAURA MARCELA TAMI LEAL</v>
          </cell>
          <cell r="U1069" t="str">
            <v>1 1. Ley 80</v>
          </cell>
          <cell r="V1069" t="str">
            <v>4 Mínima cuantía</v>
          </cell>
          <cell r="W1069" t="str">
            <v>30 Porcentaje Mínima Cuantía (4)</v>
          </cell>
          <cell r="X1069" t="str">
            <v>Adquisición, mantenimiento preventivo y/o correctivo con suministro de repuestos y recarga de los extintores de la Secretaria Distrital de la Mujer. pc 941</v>
          </cell>
          <cell r="Y1069">
            <v>45190</v>
          </cell>
          <cell r="Z1069">
            <v>45198</v>
          </cell>
          <cell r="AA1069">
            <v>45259</v>
          </cell>
          <cell r="AB1069" t="str">
            <v>MESES</v>
          </cell>
          <cell r="AC1069">
            <v>2.0333333333333332</v>
          </cell>
          <cell r="AD1069" t="str">
            <v>DIAS</v>
          </cell>
          <cell r="AE1069">
            <v>61</v>
          </cell>
          <cell r="AF1069" t="str">
            <v>https://community.secop.gov.co/Public/Tendering/OpportunityDetail/Index?noticeUID=CO1.NTC.4917433&amp;isFromPublicArea=True&amp;isModal=False</v>
          </cell>
          <cell r="AG1069">
            <v>45166</v>
          </cell>
          <cell r="AH1069" t="str">
            <v>1 1. Inversión</v>
          </cell>
          <cell r="AI1069" t="str">
            <v>O23011601050000007671</v>
          </cell>
          <cell r="AJ1069">
            <v>1283</v>
          </cell>
          <cell r="AM1069">
            <v>1472</v>
          </cell>
          <cell r="AN1069">
            <v>45191</v>
          </cell>
          <cell r="AO1069">
            <v>313000</v>
          </cell>
          <cell r="AP1069" t="str">
            <v>Interno</v>
          </cell>
          <cell r="AQ1069" t="str">
            <v>Claudia Marcela Garcia Santos</v>
          </cell>
          <cell r="AR1069" t="str">
            <v>Directora de la Dirección de Talento Humano</v>
          </cell>
          <cell r="AS1069" t="str">
            <v>Dirección de Talento Humano</v>
          </cell>
          <cell r="AT1069"/>
          <cell r="AU1069">
            <v>313000</v>
          </cell>
        </row>
        <row r="1070">
          <cell r="A1070">
            <v>1011</v>
          </cell>
          <cell r="B1070">
            <v>1011</v>
          </cell>
          <cell r="C1070" t="str">
            <v>SDMUJER-MC-008-2023</v>
          </cell>
          <cell r="D1070">
            <v>930</v>
          </cell>
          <cell r="E1070" t="str">
            <v>SECOPII</v>
          </cell>
          <cell r="F1070" t="str">
            <v>Contratos</v>
          </cell>
          <cell r="G1070" t="str">
            <v>8 8. Compraventa</v>
          </cell>
          <cell r="H1070" t="str">
            <v xml:space="preserve">121 121-Compraventa (Bienes Muebles) </v>
          </cell>
          <cell r="I1070" t="str">
            <v>MADERTEC LTDA</v>
          </cell>
          <cell r="J1070">
            <v>800096177</v>
          </cell>
          <cell r="K1070" t="str">
            <v>N/A</v>
          </cell>
          <cell r="L1070" t="str">
            <v>LUIS DANILO PAEZ HUERTAS</v>
          </cell>
          <cell r="M1070">
            <v>19486806</v>
          </cell>
          <cell r="N1070" t="str">
            <v>3 3. Único Contratista</v>
          </cell>
          <cell r="O1070" t="str">
            <v>N/A</v>
          </cell>
          <cell r="P1070" t="str">
            <v>N/A</v>
          </cell>
          <cell r="Q1070" t="str">
            <v>N/A</v>
          </cell>
          <cell r="R1070" t="str">
            <v>N/A</v>
          </cell>
          <cell r="S1070" t="str">
            <v>N/A</v>
          </cell>
          <cell r="T1070" t="str">
            <v>LAURA MARCELA TAMI LEAL</v>
          </cell>
          <cell r="U1070" t="str">
            <v>1 1. Ley 80</v>
          </cell>
          <cell r="V1070" t="str">
            <v>4 Mínima cuantía</v>
          </cell>
          <cell r="W1070" t="str">
            <v>30 Porcentaje Mínima Cuantía (4)</v>
          </cell>
          <cell r="X1070" t="str">
            <v>Adquirir para el archivo central de la entidad, Estantes 2, 00 x 0.90 x 0,45 elaborado en lamina cold rolled calibre 22. PC 930</v>
          </cell>
          <cell r="Y1070">
            <v>45191</v>
          </cell>
          <cell r="Z1070">
            <v>45198</v>
          </cell>
          <cell r="AA1070">
            <v>45244</v>
          </cell>
          <cell r="AB1070" t="str">
            <v>MESES</v>
          </cell>
          <cell r="AC1070">
            <v>1.5333333333333334</v>
          </cell>
          <cell r="AD1070" t="str">
            <v>DIAS</v>
          </cell>
          <cell r="AE1070">
            <v>46</v>
          </cell>
          <cell r="AF1070" t="str">
            <v>https://community.secop.gov.co/Public/Tendering/ContractNoticePhases/View?PPI=CO1.PPI.26979567&amp;isFromPublicArea=True&amp;isModal=False</v>
          </cell>
          <cell r="AG1070">
            <v>45190</v>
          </cell>
          <cell r="AH1070" t="str">
            <v>1 1. Inversión</v>
          </cell>
          <cell r="AI1070" t="str">
            <v>O23011605560000007662</v>
          </cell>
          <cell r="AJ1070">
            <v>1113</v>
          </cell>
          <cell r="AM1070">
            <v>1478</v>
          </cell>
          <cell r="AN1070">
            <v>45194</v>
          </cell>
          <cell r="AO1070">
            <v>13999450</v>
          </cell>
          <cell r="AP1070" t="str">
            <v>Interno</v>
          </cell>
          <cell r="AQ1070" t="str">
            <v>DAYRA MARCELA ALDANA DIAZ</v>
          </cell>
          <cell r="AR1070" t="str">
            <v>Directora de Dirección de la Dirección Administrativa y Financiera</v>
          </cell>
          <cell r="AS1070" t="str">
            <v>Dirección Administrativa y Financiera</v>
          </cell>
          <cell r="AT1070"/>
          <cell r="AU1070">
            <v>13999450</v>
          </cell>
        </row>
        <row r="1071">
          <cell r="A1071">
            <v>1012</v>
          </cell>
          <cell r="B1071">
            <v>1012</v>
          </cell>
          <cell r="C1071" t="str">
            <v>SDMUJER-MC-012-2023</v>
          </cell>
          <cell r="D1071">
            <v>872</v>
          </cell>
          <cell r="E1071" t="str">
            <v>SECOPII</v>
          </cell>
          <cell r="F1071" t="str">
            <v>Contratos</v>
          </cell>
          <cell r="G1071" t="str">
            <v>8 8. Compraventa</v>
          </cell>
          <cell r="H1071" t="str">
            <v xml:space="preserve">121 121-Compraventa (Bienes Muebles) </v>
          </cell>
          <cell r="I1071" t="str">
            <v>BMIND S.A.S.</v>
          </cell>
          <cell r="J1071">
            <v>900105979</v>
          </cell>
          <cell r="K1071" t="str">
            <v>N/A</v>
          </cell>
          <cell r="L1071" t="str">
            <v>CAROLINA GARCIA SANCHEZ</v>
          </cell>
          <cell r="M1071">
            <v>52884430</v>
          </cell>
          <cell r="N1071" t="str">
            <v>3 3. Único Contratista</v>
          </cell>
          <cell r="O1071" t="str">
            <v>N/A</v>
          </cell>
          <cell r="P1071" t="str">
            <v>N/A</v>
          </cell>
          <cell r="Q1071" t="str">
            <v>N/A</v>
          </cell>
          <cell r="R1071" t="str">
            <v>N/A</v>
          </cell>
          <cell r="S1071" t="str">
            <v>N/A</v>
          </cell>
          <cell r="T1071" t="str">
            <v>LAURA MARCELA TAMI LEAL</v>
          </cell>
          <cell r="U1071" t="str">
            <v>1 1. Ley 80</v>
          </cell>
          <cell r="V1071" t="str">
            <v>4 Mínima cuantía</v>
          </cell>
          <cell r="W1071" t="str">
            <v>30 Porcentaje Mínima Cuantía (4)</v>
          </cell>
          <cell r="X1071" t="str">
            <v>Adquirir soporte y mantenimiento para las Licencias TOAD para la administración de bases de datos de la Secretaria Distrital de la Mujer. PC 872</v>
          </cell>
          <cell r="Y1071">
            <v>45196</v>
          </cell>
          <cell r="Z1071">
            <v>45197</v>
          </cell>
          <cell r="AA1071">
            <v>45257</v>
          </cell>
          <cell r="AB1071" t="str">
            <v>MESES</v>
          </cell>
          <cell r="AC1071">
            <v>2</v>
          </cell>
          <cell r="AD1071" t="str">
            <v>DIAS</v>
          </cell>
          <cell r="AE1071">
            <v>60</v>
          </cell>
          <cell r="AF1071" t="str">
            <v>https://community.secop.gov.co/Public/Tendering/OpportunityDetail/Index?noticeUID=CO1.NTC.4932147&amp;isFromPublicArea=True&amp;isModal=False</v>
          </cell>
          <cell r="AG1071">
            <v>45176</v>
          </cell>
          <cell r="AH1071" t="str">
            <v>1 1. Inversión</v>
          </cell>
          <cell r="AI1071" t="str">
            <v>O23011605560000007662</v>
          </cell>
          <cell r="AJ1071">
            <v>1388</v>
          </cell>
          <cell r="AM1071">
            <v>1488</v>
          </cell>
          <cell r="AN1071">
            <v>45197</v>
          </cell>
          <cell r="AO1071">
            <v>9810000</v>
          </cell>
          <cell r="AP1071" t="str">
            <v>Interno</v>
          </cell>
          <cell r="AQ1071" t="str">
            <v>Sandra Catalina Campos Romero</v>
          </cell>
          <cell r="AR1071" t="str">
            <v>Jefa Oficina Asesora de Planeación</v>
          </cell>
          <cell r="AS1071" t="str">
            <v>Oficina Asesora de Planeación</v>
          </cell>
          <cell r="AT1071"/>
          <cell r="AU1071">
            <v>8675000</v>
          </cell>
        </row>
        <row r="1072">
          <cell r="A1072">
            <v>1013</v>
          </cell>
          <cell r="B1072">
            <v>1013</v>
          </cell>
          <cell r="C1072" t="str">
            <v>SDMUJER-MC-014-2023</v>
          </cell>
          <cell r="D1072">
            <v>991</v>
          </cell>
          <cell r="E1072" t="str">
            <v>SECOPII</v>
          </cell>
          <cell r="F1072" t="str">
            <v>Contratos</v>
          </cell>
          <cell r="G1072" t="str">
            <v>17 17. Contrato de Prestación de Servicios</v>
          </cell>
          <cell r="H1072" t="str">
            <v xml:space="preserve">49 49-Otros Servicios </v>
          </cell>
          <cell r="I1072" t="str">
            <v>SERVIEQUIPOS Y SUMINISTROS SAS</v>
          </cell>
          <cell r="J1072">
            <v>830136314</v>
          </cell>
          <cell r="K1072" t="str">
            <v>N/A</v>
          </cell>
          <cell r="L1072" t="str">
            <v>LUIS ARIEL PAEZ</v>
          </cell>
          <cell r="M1072">
            <v>79528972</v>
          </cell>
          <cell r="N1072" t="str">
            <v>3 3. Único Contratista</v>
          </cell>
          <cell r="O1072" t="str">
            <v>N/A</v>
          </cell>
          <cell r="P1072" t="str">
            <v>N/A</v>
          </cell>
          <cell r="Q1072" t="str">
            <v>N/A</v>
          </cell>
          <cell r="R1072" t="str">
            <v>N/A</v>
          </cell>
          <cell r="S1072" t="str">
            <v>N/A</v>
          </cell>
          <cell r="T1072" t="str">
            <v>LAURA MARCELA TAMI LEAL</v>
          </cell>
          <cell r="U1072" t="str">
            <v>1 1. Ley 80</v>
          </cell>
          <cell r="V1072" t="str">
            <v>4 Mínima cuantía</v>
          </cell>
          <cell r="W1072" t="str">
            <v>30 Porcentaje Mínima Cuantía (4)</v>
          </cell>
          <cell r="X1072" t="str">
            <v>Prestar el servicio integral de fotocopiado, impresión, escaneo, digitalización y demás servicios complementarios para dar soporte al cumplimiento de las actividades desarrolladas por la Secretaría Distrital de la Mujer. PC 991</v>
          </cell>
          <cell r="Y1072">
            <v>45197</v>
          </cell>
          <cell r="Z1072">
            <v>45203</v>
          </cell>
          <cell r="AA1072">
            <v>45385</v>
          </cell>
          <cell r="AB1072" t="str">
            <v>MESES</v>
          </cell>
          <cell r="AC1072">
            <v>6.0666666666666664</v>
          </cell>
          <cell r="AD1072" t="str">
            <v>DIAS</v>
          </cell>
          <cell r="AE1072">
            <v>182</v>
          </cell>
          <cell r="AF1072" t="str">
            <v>https://community.secop.gov.co/Public/Tendering/OpportunityDetail/Index?noticeUID=CO1.NTC.4936835&amp;isFromPublicArea=True&amp;isModal=False</v>
          </cell>
          <cell r="AG1072">
            <v>45177</v>
          </cell>
          <cell r="AH1072" t="str">
            <v>1 1. Inversión</v>
          </cell>
          <cell r="AI1072" t="str">
            <v>O23011605560000007662</v>
          </cell>
          <cell r="AJ1072">
            <v>1329</v>
          </cell>
          <cell r="AL1072"/>
          <cell r="AM1072">
            <v>1471</v>
          </cell>
          <cell r="AN1072">
            <v>45191</v>
          </cell>
          <cell r="AO1072">
            <v>945000</v>
          </cell>
          <cell r="AP1072" t="str">
            <v>Interno</v>
          </cell>
          <cell r="AQ1072" t="str">
            <v>Claudia Marcela Garcia Santos</v>
          </cell>
          <cell r="AR1072" t="str">
            <v>Directora de la Dirección de Talento Humano</v>
          </cell>
          <cell r="AS1072" t="str">
            <v>Dirección de Talento Humano</v>
          </cell>
          <cell r="AT1072"/>
          <cell r="AU1072">
            <v>945000</v>
          </cell>
        </row>
        <row r="1073">
          <cell r="A1073">
            <v>1013</v>
          </cell>
          <cell r="B1073">
            <v>1013</v>
          </cell>
          <cell r="C1073" t="str">
            <v>SDMUJER-MC-014-2023</v>
          </cell>
          <cell r="D1073">
            <v>991</v>
          </cell>
          <cell r="E1073" t="str">
            <v>SECOPII</v>
          </cell>
          <cell r="F1073" t="str">
            <v>Contratos</v>
          </cell>
          <cell r="G1073" t="str">
            <v>11 10. Típicos</v>
          </cell>
          <cell r="H1073" t="str">
            <v xml:space="preserve">49 49-Otros Servicios </v>
          </cell>
          <cell r="I1073" t="str">
            <v>SERVIEQUIPOS Y SUMINISTROS SAS</v>
          </cell>
          <cell r="J1073">
            <v>830136314</v>
          </cell>
          <cell r="K1073" t="str">
            <v>N/A</v>
          </cell>
          <cell r="L1073" t="str">
            <v>LUIS ARIEL PAEZ</v>
          </cell>
          <cell r="M1073">
            <v>79528972</v>
          </cell>
          <cell r="N1073" t="str">
            <v>3 3. Único Contratista</v>
          </cell>
          <cell r="O1073" t="str">
            <v>N/A</v>
          </cell>
          <cell r="P1073" t="str">
            <v>N/A</v>
          </cell>
          <cell r="Q1073" t="str">
            <v>N/A</v>
          </cell>
          <cell r="R1073" t="str">
            <v>N/A</v>
          </cell>
          <cell r="S1073" t="str">
            <v>N/A</v>
          </cell>
          <cell r="T1073" t="str">
            <v>LAURA MARCELA TAMI LEAL</v>
          </cell>
          <cell r="U1073" t="str">
            <v>1 1. Ley 80</v>
          </cell>
          <cell r="V1073" t="str">
            <v>4 Mínima cuantía</v>
          </cell>
          <cell r="W1073" t="str">
            <v>30 Porcentaje Mínima Cuantía (4)</v>
          </cell>
          <cell r="X1073" t="str">
            <v>Prestar el servicio integral de fotocopiado, impresión, escaneo, digitalización y demás servicios complementarios para dar soporte al cumplimiento de las actividades desarrolladas por la Secretaría Distrital de la Mujer. PC 991</v>
          </cell>
          <cell r="Y1073">
            <v>45197</v>
          </cell>
          <cell r="Z1073">
            <v>45203</v>
          </cell>
          <cell r="AA1073">
            <v>45385</v>
          </cell>
          <cell r="AB1073" t="str">
            <v>MESES</v>
          </cell>
          <cell r="AC1073">
            <v>6.0666666666666664</v>
          </cell>
          <cell r="AD1073" t="str">
            <v>DIAS</v>
          </cell>
          <cell r="AE1073">
            <v>182</v>
          </cell>
          <cell r="AF1073" t="str">
            <v>https://community.secop.gov.co/Public/Tendering/OpportunityDetail/Index?noticeUID=CO1.NTC.4936835&amp;isFromPublicArea=True&amp;isModal=False</v>
          </cell>
          <cell r="AG1073">
            <v>45177</v>
          </cell>
          <cell r="AH1073" t="str">
            <v>1 1. Inversión</v>
          </cell>
          <cell r="AI1073" t="str">
            <v>O23011601050000007671</v>
          </cell>
          <cell r="AJ1073">
            <v>1330</v>
          </cell>
          <cell r="AL1073"/>
          <cell r="AM1073">
            <v>1472</v>
          </cell>
          <cell r="AN1073">
            <v>45191</v>
          </cell>
          <cell r="AO1073">
            <v>313000</v>
          </cell>
          <cell r="AP1073" t="str">
            <v>Interno</v>
          </cell>
          <cell r="AQ1073" t="str">
            <v>Claudia Marcela Garcia Santos</v>
          </cell>
          <cell r="AR1073" t="str">
            <v>Directora de la Dirección de Talento Humano</v>
          </cell>
          <cell r="AS1073" t="str">
            <v>Dirección de Talento Humano</v>
          </cell>
          <cell r="AT1073"/>
          <cell r="AU1073">
            <v>313000</v>
          </cell>
        </row>
        <row r="1074">
          <cell r="A1074">
            <v>1014</v>
          </cell>
          <cell r="B1074">
            <v>1014</v>
          </cell>
          <cell r="C1074" t="str">
            <v>CD-PS-1004-2023</v>
          </cell>
          <cell r="D1074">
            <v>1052</v>
          </cell>
          <cell r="E1074" t="str">
            <v>SECOPII</v>
          </cell>
          <cell r="F1074" t="str">
            <v>Contratos</v>
          </cell>
          <cell r="G1074" t="str">
            <v>17 17. Contrato de Prestación de Servicios</v>
          </cell>
          <cell r="H1074" t="str">
            <v xml:space="preserve">31 31-Servicios Profesionales </v>
          </cell>
          <cell r="I1074" t="str">
            <v>ALBERTO JOSE GARCIA GUALDRON</v>
          </cell>
          <cell r="J1074">
            <v>13745817</v>
          </cell>
          <cell r="K1074">
            <v>29252</v>
          </cell>
          <cell r="L1074" t="str">
            <v>N/A</v>
          </cell>
          <cell r="M1074" t="str">
            <v>N/A</v>
          </cell>
          <cell r="N1074" t="str">
            <v>3 3. Único Contratista</v>
          </cell>
          <cell r="O1074" t="str">
            <v xml:space="preserve">COLOMBIA </v>
          </cell>
          <cell r="P1074" t="str">
            <v>SANTANDER</v>
          </cell>
          <cell r="Q1074" t="str">
            <v>BUCARAMANGA</v>
          </cell>
          <cell r="R1074" t="str">
            <v>INGENIRIA INDUSTRIAL</v>
          </cell>
          <cell r="S1074" t="str">
            <v>Académicos: Título Profesional con tarjeta profesional cuando sea aplicable, en una disciplina académica de alguno de los Núcleos Básicos de Conocimiento (NBC) en: Ingeniería Industrial y afines o Administración o Derecho y afines.
Y Titulo de posgrado en la modalidad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v>
          </cell>
          <cell r="T1074" t="str">
            <v>LAURA MARCELA TAMI LEAL</v>
          </cell>
          <cell r="U1074" t="str">
            <v>1 1. Ley 80</v>
          </cell>
          <cell r="V1074" t="str">
            <v>5 5. Contratación directa</v>
          </cell>
          <cell r="W1074" t="str">
            <v>33 Prestación de Servicios Profesionales y Apoyo (5-8)</v>
          </cell>
          <cell r="X1074" t="str">
            <v>Prestar servicios profesionales a la Dirección de Talento Humano en el levantamiento de cargas de los empleos de la planta personal en la Secretaria Distrital de la Mujer. PC 1052</v>
          </cell>
          <cell r="Y1074">
            <v>45201</v>
          </cell>
          <cell r="Z1074">
            <v>45202</v>
          </cell>
          <cell r="AA1074">
            <v>45291</v>
          </cell>
          <cell r="AB1074" t="str">
            <v>MESES</v>
          </cell>
          <cell r="AC1074">
            <v>2.9666666666666668</v>
          </cell>
          <cell r="AD1074" t="str">
            <v>DIAS</v>
          </cell>
          <cell r="AE1074">
            <v>89</v>
          </cell>
          <cell r="AF1074" t="str">
            <v>https://community.secop.gov.co/Public/Tendering/OpportunityDetail/Index?noticeUID=CO1.NTC.5017207&amp;isFromPublicArea=True&amp;isModal=true&amp;asPopupView=true</v>
          </cell>
          <cell r="AG1074">
            <v>45201</v>
          </cell>
          <cell r="AH1074" t="str">
            <v>1 1. Inversión</v>
          </cell>
          <cell r="AI1074" t="str">
            <v>O23011605560000007662</v>
          </cell>
          <cell r="AJ1074">
            <v>1328</v>
          </cell>
          <cell r="AK1074"/>
          <cell r="AL1074"/>
          <cell r="AM1074">
            <v>1478</v>
          </cell>
          <cell r="AN1074">
            <v>45194</v>
          </cell>
          <cell r="AO1074">
            <v>13999450</v>
          </cell>
          <cell r="AP1074" t="str">
            <v>Interno</v>
          </cell>
          <cell r="AQ1074" t="str">
            <v>DAYRA MARCELA ALDANA DIAZ</v>
          </cell>
          <cell r="AR1074" t="str">
            <v>Directora de Dirección de la Dirección Administrativa y Financiera</v>
          </cell>
          <cell r="AS1074" t="str">
            <v>Dirección Administrativa y Financiera</v>
          </cell>
          <cell r="AT1074"/>
          <cell r="AU1074">
            <v>13999450</v>
          </cell>
        </row>
        <row r="1075">
          <cell r="A1075">
            <v>1015</v>
          </cell>
          <cell r="B1075">
            <v>1015</v>
          </cell>
          <cell r="C1075" t="str">
            <v>CD-PS-1005-2023</v>
          </cell>
          <cell r="D1075">
            <v>1053</v>
          </cell>
          <cell r="E1075" t="str">
            <v>SECOPII</v>
          </cell>
          <cell r="F1075" t="str">
            <v>Contratos</v>
          </cell>
          <cell r="G1075" t="str">
            <v>17 17. Contrato de Prestación de Servicios</v>
          </cell>
          <cell r="H1075" t="str">
            <v xml:space="preserve">31 31-Servicios Profesionales </v>
          </cell>
          <cell r="I1075" t="str">
            <v>ERNESTO ALFONSO SOTO TIRADO</v>
          </cell>
          <cell r="J1075">
            <v>1066728364</v>
          </cell>
          <cell r="K1075">
            <v>31820</v>
          </cell>
          <cell r="L1075" t="str">
            <v>N/A</v>
          </cell>
          <cell r="M1075" t="str">
            <v>N/A</v>
          </cell>
          <cell r="N1075" t="str">
            <v>3 3. Único Contratista</v>
          </cell>
          <cell r="O1075" t="str">
            <v xml:space="preserve">COLOMBIA </v>
          </cell>
          <cell r="P1075" t="str">
            <v>CORDOBA</v>
          </cell>
          <cell r="Q1075" t="str">
            <v>PLANETA RICA</v>
          </cell>
          <cell r="R1075" t="str">
            <v>INGENIRIA INDUSTRIAL</v>
          </cell>
          <cell r="S1075" t="str">
            <v>Académicos: Título
Profesional con
tarjeta profesional
cuando sea aplicable,
en una disciplina
académica de alguno
de los Núcleos
Básicos de
Conocimiento (NBC)
en: Ingeniería
Industrial y afines o
Administración o
Derecho y afines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v>
          </cell>
          <cell r="T1075" t="str">
            <v>LAURA MARCELA TAMI LEAL</v>
          </cell>
          <cell r="U1075" t="str">
            <v>1 1. Ley 80</v>
          </cell>
          <cell r="V1075" t="str">
            <v>5 5. Contratación directa</v>
          </cell>
          <cell r="W1075" t="str">
            <v>33 Prestación de Servicios Profesionales y Apoyo (5-8)</v>
          </cell>
          <cell r="X1075" t="str">
            <v>Prestar servicios profesionales a la Dirección de Talento Humano en el levantamiento de cargas de los empleos de la planta personal en la Secretaria Distrital de la Mujer. PC 1053</v>
          </cell>
          <cell r="Y1075">
            <v>45201</v>
          </cell>
          <cell r="Z1075">
            <v>45202</v>
          </cell>
          <cell r="AA1075">
            <v>45291</v>
          </cell>
          <cell r="AB1075" t="str">
            <v>MESES</v>
          </cell>
          <cell r="AC1075">
            <v>2.9666666666666668</v>
          </cell>
          <cell r="AD1075" t="str">
            <v>DIAS</v>
          </cell>
          <cell r="AE1075">
            <v>89</v>
          </cell>
          <cell r="AF1075" t="str">
            <v>https://community.secop.gov.co/Public/Tendering/OpportunityDetail/Index?noticeUID=CO1.NTC.5017032&amp;isFromPublicArea=True&amp;isModal=true&amp;asPopupView=true</v>
          </cell>
          <cell r="AG1075">
            <v>45201</v>
          </cell>
          <cell r="AH1075" t="str">
            <v>1 1. Inversión</v>
          </cell>
          <cell r="AI1075" t="str">
            <v>O23011605560000007662</v>
          </cell>
          <cell r="AJ1075">
            <v>1327</v>
          </cell>
          <cell r="AK1075"/>
          <cell r="AL1075"/>
          <cell r="AM1075">
            <v>1488</v>
          </cell>
          <cell r="AN1075">
            <v>45197</v>
          </cell>
          <cell r="AO1075">
            <v>9810000</v>
          </cell>
          <cell r="AP1075" t="str">
            <v>Interno</v>
          </cell>
          <cell r="AQ1075" t="str">
            <v>Sandra Catalina Campos Romero</v>
          </cell>
          <cell r="AR1075" t="str">
            <v>Jefa Oficina Asesora de Planeación</v>
          </cell>
          <cell r="AS1075" t="str">
            <v>Oficina Asesora de Planeación</v>
          </cell>
          <cell r="AT1075"/>
          <cell r="AU1075">
            <v>9810000</v>
          </cell>
        </row>
        <row r="1076">
          <cell r="A1076">
            <v>1016</v>
          </cell>
          <cell r="B1076">
            <v>1016</v>
          </cell>
          <cell r="C1076" t="str">
            <v>CD-PS-1006-2023</v>
          </cell>
          <cell r="D1076">
            <v>1070</v>
          </cell>
          <cell r="E1076" t="str">
            <v>SECOPII</v>
          </cell>
          <cell r="F1076" t="str">
            <v>Contratos</v>
          </cell>
          <cell r="G1076" t="str">
            <v>17 17. Contrato de Prestación de Servicios</v>
          </cell>
          <cell r="H1076" t="str">
            <v xml:space="preserve">31 31-Servicios Profesionales </v>
          </cell>
          <cell r="I1076" t="str">
            <v>VIKI YOHANA GUATAME GOMEZ</v>
          </cell>
          <cell r="J1076">
            <v>52739383</v>
          </cell>
          <cell r="K1076">
            <v>30071</v>
          </cell>
          <cell r="L1076" t="str">
            <v>N/A</v>
          </cell>
          <cell r="M1076" t="str">
            <v>N/A</v>
          </cell>
          <cell r="N1076" t="str">
            <v>3 3. Único Contratista</v>
          </cell>
          <cell r="O1076" t="str">
            <v xml:space="preserve">COLOMBIA </v>
          </cell>
          <cell r="P1076" t="str">
            <v>BOGOTA</v>
          </cell>
          <cell r="Q1076" t="str">
            <v>BOGOTA</v>
          </cell>
          <cell r="R1076" t="str">
            <v>PSICOLOGA</v>
          </cell>
          <cell r="S1076" t="str">
            <v>Título profesional en
disciplinas académicas de los
núcleos básicos de
conocimientos NBC de: Psicología; Trabajo Social y
afines.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76" t="str">
            <v>LAURA MARCELA TAMI LEAL</v>
          </cell>
          <cell r="U1076" t="str">
            <v>1 1. Ley 80</v>
          </cell>
          <cell r="V1076" t="str">
            <v>5 5. Contratación directa</v>
          </cell>
          <cell r="W1076" t="str">
            <v>33 Prestación de Servicios Profesionales y Apoyo (5-8)</v>
          </cell>
          <cell r="X1076" t="str">
            <v>Prestar servicios profesionales para la orientación psicosocial que se brindará en el Sistema Distrital de Cuidado en el marco de la estrategia de cuidado a cuidadoras. PC 1070.</v>
          </cell>
          <cell r="Y1076">
            <v>45202</v>
          </cell>
          <cell r="Z1076">
            <v>45203</v>
          </cell>
          <cell r="AA1076">
            <v>45291</v>
          </cell>
          <cell r="AB1076" t="str">
            <v>MESES</v>
          </cell>
          <cell r="AC1076">
            <v>2.9333333333333331</v>
          </cell>
          <cell r="AD1076" t="str">
            <v>DIAS</v>
          </cell>
          <cell r="AE1076">
            <v>88</v>
          </cell>
          <cell r="AF1076" t="str">
            <v>https://community.secop.gov.co/Public/Tendering/OpportunityDetail/Index?noticeUID=CO1.NTC.5018916&amp;isFromPublicArea=True&amp;isModal=true&amp;asPopupView=true</v>
          </cell>
          <cell r="AG1076">
            <v>45202</v>
          </cell>
          <cell r="AH1076" t="str">
            <v>1 1. Inversión</v>
          </cell>
          <cell r="AI1076" t="str">
            <v>O23011601060000007718</v>
          </cell>
          <cell r="AJ1076">
            <v>1335</v>
          </cell>
          <cell r="AK1076"/>
          <cell r="AL1076"/>
          <cell r="AM1076">
            <v>1489</v>
          </cell>
          <cell r="AN1076">
            <v>45198</v>
          </cell>
          <cell r="AO1076">
            <v>30000000</v>
          </cell>
          <cell r="AP1076" t="str">
            <v>Interno</v>
          </cell>
          <cell r="AQ1076" t="str">
            <v>DAYRA MARCELA ALDANA DIAZ</v>
          </cell>
          <cell r="AR1076" t="str">
            <v>Directora de Dirección de la Dirección Administrativa y Financiera</v>
          </cell>
          <cell r="AS1076" t="str">
            <v>Dirección Administrativa y Financiera</v>
          </cell>
          <cell r="AT1076"/>
          <cell r="AU1076">
            <v>30000000</v>
          </cell>
        </row>
        <row r="1077">
          <cell r="A1077">
            <v>1017</v>
          </cell>
          <cell r="B1077">
            <v>1017</v>
          </cell>
          <cell r="C1077" t="str">
            <v>CD-PS-1007-2023</v>
          </cell>
          <cell r="D1077">
            <v>1073</v>
          </cell>
          <cell r="E1077" t="str">
            <v>SECOPII</v>
          </cell>
          <cell r="F1077" t="str">
            <v>Contratos</v>
          </cell>
          <cell r="G1077" t="str">
            <v>17 17. Contrato de Prestación de Servicios</v>
          </cell>
          <cell r="H1077" t="str">
            <v xml:space="preserve">31 31-Servicios Profesionales </v>
          </cell>
          <cell r="I1077" t="str">
            <v>NATHALIE VIVIANA CONTRERAS TELLEZ</v>
          </cell>
          <cell r="J1077">
            <v>1014239350</v>
          </cell>
          <cell r="K1077">
            <v>33972</v>
          </cell>
          <cell r="L1077" t="str">
            <v>N/A</v>
          </cell>
          <cell r="M1077" t="str">
            <v>N/A</v>
          </cell>
          <cell r="N1077" t="str">
            <v>3 3. Único Contratista</v>
          </cell>
          <cell r="O1077" t="str">
            <v xml:space="preserve">COLOMBIA </v>
          </cell>
          <cell r="P1077" t="str">
            <v>BOGOTA</v>
          </cell>
          <cell r="Q1077" t="str">
            <v>BOGOTA</v>
          </cell>
          <cell r="R1077" t="str">
            <v>Trabajadora social
Espercialista en Justicia, victimas y Construcciòn de Paz</v>
          </cell>
          <cell r="S1077" t="str">
            <v>Perfil Académico:
TP 10-17ME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77" t="str">
            <v>LAURA MARCELA TAMI LEAL</v>
          </cell>
          <cell r="U1077" t="str">
            <v>1 1. Ley 80</v>
          </cell>
          <cell r="V1077" t="str">
            <v>5 5. Contratación directa</v>
          </cell>
          <cell r="W1077" t="str">
            <v>33 Prestación de Servicios Profesionales y Apoyo (5-8)</v>
          </cell>
          <cell r="X1077" t="str">
            <v>Prestar servicios profesionales para apoyar la consolidación de la Estrategia de Cambio Cultural del Sistema Distrital de Cuidado. PC 1073</v>
          </cell>
          <cell r="Y1077">
            <v>45203</v>
          </cell>
          <cell r="Z1077">
            <v>45205</v>
          </cell>
          <cell r="AA1077">
            <v>45291</v>
          </cell>
          <cell r="AB1077" t="str">
            <v>MESES</v>
          </cell>
          <cell r="AC1077">
            <v>2.8666666666666667</v>
          </cell>
          <cell r="AD1077" t="str">
            <v>DIAS</v>
          </cell>
          <cell r="AE1077">
            <v>86</v>
          </cell>
          <cell r="AF1077" t="str">
            <v>https://community.secop.gov.co/Public/Tendering/OpportunityDetail/Index?noticeUID=CO1.NTC.5029092&amp;isFromPublicArea=True&amp;isModal=true&amp;asPopupView=true</v>
          </cell>
          <cell r="AG1077">
            <v>45203</v>
          </cell>
          <cell r="AH1077" t="str">
            <v>1 1. Inversión</v>
          </cell>
          <cell r="AI1077" t="str">
            <v>O23011601060000007718</v>
          </cell>
          <cell r="AJ1077">
            <v>1342</v>
          </cell>
          <cell r="AK1077"/>
          <cell r="AL1077"/>
          <cell r="AM1077">
            <v>1490</v>
          </cell>
          <cell r="AN1077">
            <v>45198</v>
          </cell>
          <cell r="AO1077">
            <v>2000000</v>
          </cell>
          <cell r="AP1077" t="str">
            <v>Interno</v>
          </cell>
          <cell r="AQ1077" t="str">
            <v>DAYRA MARCELA ALDANA DIAZ</v>
          </cell>
          <cell r="AR1077" t="str">
            <v>Directora de Dirección de la Dirección Administrativa y Financiera</v>
          </cell>
          <cell r="AS1077" t="str">
            <v>Dirección Administrativa y Financiera</v>
          </cell>
          <cell r="AT1077"/>
          <cell r="AU1077">
            <v>2000000</v>
          </cell>
        </row>
        <row r="1078">
          <cell r="A1078">
            <v>1018</v>
          </cell>
          <cell r="B1078">
            <v>1018</v>
          </cell>
          <cell r="C1078" t="str">
            <v>CD-PS-1008-2023</v>
          </cell>
          <cell r="D1078">
            <v>1067</v>
          </cell>
          <cell r="E1078" t="str">
            <v>SECOPII</v>
          </cell>
          <cell r="F1078" t="str">
            <v>Contratos</v>
          </cell>
          <cell r="G1078" t="str">
            <v>17 17. Contrato de Prestación de Servicios</v>
          </cell>
          <cell r="H1078" t="str">
            <v xml:space="preserve">31 31-Servicios Profesionales </v>
          </cell>
          <cell r="I1078" t="str">
            <v>CLAUDIA ROCIO PRADA RAMIREZ</v>
          </cell>
          <cell r="J1078">
            <v>38144114</v>
          </cell>
          <cell r="K1078">
            <v>29529</v>
          </cell>
          <cell r="L1078" t="str">
            <v>N/A</v>
          </cell>
          <cell r="M1078" t="str">
            <v>N/A</v>
          </cell>
          <cell r="N1078" t="str">
            <v>3 3. Único Contratista</v>
          </cell>
          <cell r="O1078" t="str">
            <v xml:space="preserve">COLOMBIA </v>
          </cell>
          <cell r="P1078" t="str">
            <v>TOLIMA</v>
          </cell>
          <cell r="Q1078" t="str">
            <v>GUAMO</v>
          </cell>
          <cell r="R1078" t="str">
            <v>ABOGADA 
ESPECIALISTA EN DERECHO ADMINISTRATIVO LABORAL</v>
          </cell>
          <cell r="S1078" t="str">
            <v>Perfil Académico: TP 25-33 ME Título
profesional en disciplinas académicas de los
núcleos básicos de
conocimientos NBC de: Derecho y afines.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78" t="str">
            <v>LAURA MARCELA TAMI LEAL</v>
          </cell>
          <cell r="U1078" t="str">
            <v>1 1. Ley 80</v>
          </cell>
          <cell r="V1078" t="str">
            <v>5 5. Contratación directa</v>
          </cell>
          <cell r="W1078" t="str">
            <v>33 Prestación de Servicios Profesionales y Apoyo (5-8)</v>
          </cell>
          <cell r="X1078" t="str">
            <v>Prestar servicios profesionales para la orientación y atención jurídica que se brindará en el Sistema Distrital de Cuidado en el marco de la estrategia de cuidado a cuidadoras. PC 1067</v>
          </cell>
          <cell r="Y1078">
            <v>45203</v>
          </cell>
          <cell r="Z1078">
            <v>45205</v>
          </cell>
          <cell r="AA1078">
            <v>45291</v>
          </cell>
          <cell r="AB1078" t="str">
            <v>MESES</v>
          </cell>
          <cell r="AC1078">
            <v>2.8666666666666667</v>
          </cell>
          <cell r="AD1078" t="str">
            <v>DIAS</v>
          </cell>
          <cell r="AE1078">
            <v>86</v>
          </cell>
          <cell r="AF1078" t="str">
            <v>https://community.secop.gov.co/Public/Tendering/OpportunityDetail/Index?noticeUID=CO1.NTC.5029325&amp;isFromPublicArea=True&amp;isModal=true&amp;asPopupView=true</v>
          </cell>
          <cell r="AG1078">
            <v>45204</v>
          </cell>
          <cell r="AH1078" t="str">
            <v>1 1. Inversión</v>
          </cell>
          <cell r="AI1078" t="str">
            <v>O23011601060000007718</v>
          </cell>
          <cell r="AJ1078">
            <v>1344</v>
          </cell>
          <cell r="AK1078"/>
          <cell r="AL1078"/>
          <cell r="AM1078">
            <v>1525</v>
          </cell>
          <cell r="AN1078">
            <v>45204</v>
          </cell>
          <cell r="AO1078">
            <v>15450000</v>
          </cell>
          <cell r="AP1078" t="str">
            <v>Interno</v>
          </cell>
          <cell r="AQ1078" t="str">
            <v>JACQUELIN MARIN PEREZ</v>
          </cell>
          <cell r="AR1078" t="str">
            <v>Profesional Universitario 219, Grado 12 de la Dirección del Sistema de Cuidado</v>
          </cell>
          <cell r="AS1078" t="str">
            <v>Dirección del Sistema Distrital de Cuidado</v>
          </cell>
          <cell r="AT1078"/>
          <cell r="AU1078">
            <v>15450000</v>
          </cell>
        </row>
        <row r="1079">
          <cell r="A1079">
            <v>1019</v>
          </cell>
          <cell r="B1079">
            <v>1019</v>
          </cell>
          <cell r="C1079" t="str">
            <v>CD-PS-1009-2023</v>
          </cell>
          <cell r="D1079">
            <v>1065</v>
          </cell>
          <cell r="E1079" t="str">
            <v>SECOPII</v>
          </cell>
          <cell r="F1079" t="str">
            <v>Contratos</v>
          </cell>
          <cell r="G1079" t="str">
            <v>17 17. Contrato de Prestación de Servicios</v>
          </cell>
          <cell r="H1079" t="str">
            <v xml:space="preserve">31 31-Servicios Profesionales </v>
          </cell>
          <cell r="I1079" t="str">
            <v>MARIBEL  CARREÑO MENESES</v>
          </cell>
          <cell r="J1079">
            <v>1090453443</v>
          </cell>
          <cell r="K1079">
            <v>33118</v>
          </cell>
          <cell r="L1079" t="str">
            <v>N/A</v>
          </cell>
          <cell r="M1079" t="str">
            <v>N/A</v>
          </cell>
          <cell r="N1079" t="str">
            <v>3 3. Único Contratista</v>
          </cell>
          <cell r="O1079" t="str">
            <v xml:space="preserve">COLOMBIA </v>
          </cell>
          <cell r="P1079" t="str">
            <v>NORTE DE SANTANDER</v>
          </cell>
          <cell r="Q1079" t="str">
            <v>Pamplona</v>
          </cell>
          <cell r="R1079" t="str">
            <v>ABOGADA 
ESPECIALISTA EN DERECHO CONSTITUCIONAL Y ADMINISTRATIVO</v>
          </cell>
          <cell r="S1079" t="str">
            <v>Perfil Académico: TP 25-33 ME Título
profesional en disciplinas académicas de los
núcleos básicos de
conocimientos NBC de: Derecho y afines.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79" t="str">
            <v>LAURA MARCELA TAMI LEAL</v>
          </cell>
          <cell r="U1079" t="str">
            <v>1 1. Ley 80</v>
          </cell>
          <cell r="V1079" t="str">
            <v>5 5. Contratación directa</v>
          </cell>
          <cell r="W1079" t="str">
            <v>33 Prestación de Servicios Profesionales y Apoyo (5-8)</v>
          </cell>
          <cell r="X1079" t="str">
            <v>Prestar servicios profesionales para la orientación y atención jurídica que se brindará en el Sistema Distrital de Cuidado en el marco de la estrategia de cuidado a cuidadoras. PC 1065</v>
          </cell>
          <cell r="Y1079">
            <v>45203</v>
          </cell>
          <cell r="Z1079">
            <v>45205</v>
          </cell>
          <cell r="AA1079">
            <v>45291</v>
          </cell>
          <cell r="AB1079" t="str">
            <v>MESES</v>
          </cell>
          <cell r="AC1079">
            <v>2.8666666666666667</v>
          </cell>
          <cell r="AD1079" t="str">
            <v>DIAS</v>
          </cell>
          <cell r="AE1079">
            <v>86</v>
          </cell>
          <cell r="AF1079" t="str">
            <v>https://community.secop.gov.co/Public/Tendering/OpportunityDetail/Index?noticeUID=CO1.NTC.5028481&amp;isFromPublicArea=True&amp;isModal=true&amp;asPopupView=true</v>
          </cell>
          <cell r="AG1079">
            <v>45218</v>
          </cell>
          <cell r="AH1079" t="str">
            <v>1 1. Inversión</v>
          </cell>
          <cell r="AI1079" t="str">
            <v>O23011601060000007718</v>
          </cell>
          <cell r="AJ1079">
            <v>1343</v>
          </cell>
          <cell r="AK1079"/>
          <cell r="AL1079"/>
          <cell r="AM1079">
            <v>1520</v>
          </cell>
          <cell r="AN1079">
            <v>45204</v>
          </cell>
          <cell r="AO1079">
            <v>15450000</v>
          </cell>
          <cell r="AP1079" t="str">
            <v>Interno</v>
          </cell>
          <cell r="AQ1079" t="str">
            <v>JACQUELIN MARIN PEREZ</v>
          </cell>
          <cell r="AR1079" t="str">
            <v>Profesional Universitario 219, Grado 12 de la Dirección del Sistema de Cuidado</v>
          </cell>
          <cell r="AS1079" t="str">
            <v>Dirección del Sistema Distrital de Cuidado</v>
          </cell>
          <cell r="AT1079"/>
          <cell r="AU1079">
            <v>15450000</v>
          </cell>
        </row>
        <row r="1080">
          <cell r="A1080">
            <v>1020</v>
          </cell>
          <cell r="B1080">
            <v>1020</v>
          </cell>
          <cell r="C1080" t="str">
            <v>CD-PS-1010-2023</v>
          </cell>
          <cell r="D1080">
            <v>1068</v>
          </cell>
          <cell r="E1080" t="str">
            <v>SECOPII</v>
          </cell>
          <cell r="F1080" t="str">
            <v>Contratos</v>
          </cell>
          <cell r="G1080" t="str">
            <v>17 17. Contrato de Prestación de Servicios</v>
          </cell>
          <cell r="H1080" t="str">
            <v xml:space="preserve">31 31-Servicios Profesionales </v>
          </cell>
          <cell r="I1080" t="str">
            <v>LAURA MARCELA PEREZ TURIZO</v>
          </cell>
          <cell r="J1080">
            <v>1014212508</v>
          </cell>
          <cell r="K1080">
            <v>33067</v>
          </cell>
          <cell r="L1080" t="str">
            <v>N/A</v>
          </cell>
          <cell r="M1080" t="str">
            <v>N/A</v>
          </cell>
          <cell r="N1080" t="str">
            <v>3 3. Único Contratista</v>
          </cell>
          <cell r="O1080" t="str">
            <v xml:space="preserve">COLOMBIA </v>
          </cell>
          <cell r="P1080" t="str">
            <v>BOGOTA</v>
          </cell>
          <cell r="Q1080" t="str">
            <v>BOGOTA</v>
          </cell>
          <cell r="R1080" t="str">
            <v>PSICOLOGA
ESPECIALISTA EN EDUCACIÓN 
ESPECIALISTA EN INTERVENCIONES PSICOSOCIALES</v>
          </cell>
          <cell r="S1080" t="str">
            <v>Título profesional en
disciplinas académicas de los
núcleos básicos de
conocimientos NBC de: Psicología;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80" t="str">
            <v>LAURA MARCELA TAMI LEAL</v>
          </cell>
          <cell r="U1080" t="str">
            <v>1 1. Ley 80</v>
          </cell>
          <cell r="V1080" t="str">
            <v>5 5. Contratación directa</v>
          </cell>
          <cell r="W1080" t="str">
            <v>33 Prestación de Servicios Profesionales y Apoyo (5-8)</v>
          </cell>
          <cell r="X1080" t="str">
            <v>Prestar servicios profesionales para la orientación psicosocial que se brindará en el Sistema Distrital de Cuidado en el marco de la estrategia de cuidado a cuidadoras. PC 1068.</v>
          </cell>
          <cell r="Y1080">
            <v>45203</v>
          </cell>
          <cell r="Z1080">
            <v>45205</v>
          </cell>
          <cell r="AA1080">
            <v>45291</v>
          </cell>
          <cell r="AB1080" t="str">
            <v>MESES</v>
          </cell>
          <cell r="AC1080">
            <v>2.8666666666666667</v>
          </cell>
          <cell r="AD1080" t="str">
            <v>DIAS</v>
          </cell>
          <cell r="AE1080">
            <v>86</v>
          </cell>
          <cell r="AF1080" t="str">
            <v>https://community.secop.gov.co/Public/Tendering/OpportunityDetail/Index?noticeUID=CO1.NTC.5028855&amp;isFromPublicArea=True&amp;isModal=true&amp;asPopupView=true</v>
          </cell>
          <cell r="AG1080">
            <v>45203</v>
          </cell>
          <cell r="AH1080" t="str">
            <v>1 1. Inversión</v>
          </cell>
          <cell r="AI1080" t="str">
            <v>O23011601060000007718</v>
          </cell>
          <cell r="AJ1080">
            <v>1333</v>
          </cell>
          <cell r="AK1080"/>
          <cell r="AL1080"/>
          <cell r="AM1080">
            <v>1521</v>
          </cell>
          <cell r="AN1080">
            <v>45204</v>
          </cell>
          <cell r="AO1080">
            <v>15450000</v>
          </cell>
          <cell r="AP1080" t="str">
            <v>Interno</v>
          </cell>
          <cell r="AQ1080" t="str">
            <v>JACQUELIN MARIN PEREZ</v>
          </cell>
          <cell r="AR1080" t="str">
            <v>Profesional Universitario 219, Grado 12 de la Dirección del Sistema de Cuidado</v>
          </cell>
          <cell r="AS1080" t="str">
            <v>Dirección del Sistema Distrital de Cuidado</v>
          </cell>
          <cell r="AT1080"/>
          <cell r="AU1080">
            <v>15450000</v>
          </cell>
        </row>
        <row r="1081">
          <cell r="A1081">
            <v>1021</v>
          </cell>
          <cell r="B1081">
            <v>1021</v>
          </cell>
          <cell r="C1081" t="str">
            <v>CD-PS-1011-2023</v>
          </cell>
          <cell r="D1081">
            <v>1069</v>
          </cell>
          <cell r="E1081" t="str">
            <v>SECOPII</v>
          </cell>
          <cell r="F1081" t="str">
            <v>Contratos</v>
          </cell>
          <cell r="G1081" t="str">
            <v>17 17. Contrato de Prestación de Servicios</v>
          </cell>
          <cell r="H1081" t="str">
            <v xml:space="preserve">31 31-Servicios Profesionales </v>
          </cell>
          <cell r="I1081" t="str">
            <v>MARIA ALEJANDRA GUZMAN VARGAS</v>
          </cell>
          <cell r="J1081">
            <v>1010240738</v>
          </cell>
          <cell r="K1081">
            <v>35999</v>
          </cell>
          <cell r="L1081" t="str">
            <v>N/A</v>
          </cell>
          <cell r="M1081" t="str">
            <v>N/A</v>
          </cell>
          <cell r="N1081" t="str">
            <v>3 3. Único Contratista</v>
          </cell>
          <cell r="O1081" t="str">
            <v xml:space="preserve">COLOMBIA </v>
          </cell>
          <cell r="P1081" t="str">
            <v>TOLIMA</v>
          </cell>
          <cell r="Q1081" t="str">
            <v>IBAGUE</v>
          </cell>
          <cell r="R1081" t="str">
            <v xml:space="preserve">PSICOLOGA
ESPECIALIZACIÓN EN SEGURIDAD EN EL TRABAJO </v>
          </cell>
          <cell r="S1081" t="str">
            <v>Título profesional en
disciplinas académicas de los
núcleos básicos de
conocimientos NBC de: Psicología Trabajo Social y
afines.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81" t="str">
            <v>LAURA MARCELA TAMI LEAL</v>
          </cell>
          <cell r="U1081" t="str">
            <v>1 1. Ley 80</v>
          </cell>
          <cell r="V1081" t="str">
            <v>5 5. Contratación directa</v>
          </cell>
          <cell r="W1081" t="str">
            <v>33 Prestación de Servicios Profesionales y Apoyo (5-8)</v>
          </cell>
          <cell r="X1081" t="str">
            <v>Prestar servicios profesionales para la orientación psicosocial que se brindará en el Sistema Distrital de Cuidado en el marco de la estrategia de cuidado a cuidadoras. PC 1069.</v>
          </cell>
          <cell r="Y1081">
            <v>45203</v>
          </cell>
          <cell r="Z1081">
            <v>45205</v>
          </cell>
          <cell r="AA1081">
            <v>45291</v>
          </cell>
          <cell r="AB1081" t="str">
            <v>MESES</v>
          </cell>
          <cell r="AC1081">
            <v>2.8666666666666667</v>
          </cell>
          <cell r="AD1081" t="str">
            <v>DIAS</v>
          </cell>
          <cell r="AE1081">
            <v>86</v>
          </cell>
          <cell r="AF1081" t="str">
            <v>https://community.secop.gov.co/Public/Tendering/OpportunityDetail/Index?noticeUID=CO1.NTC.5029301&amp;isFromPublicArea=True&amp;isModal=true&amp;asPopupView=true</v>
          </cell>
          <cell r="AG1081">
            <v>45203</v>
          </cell>
          <cell r="AH1081" t="str">
            <v>1 1. Inversión</v>
          </cell>
          <cell r="AI1081" t="str">
            <v>O23011601060000007718</v>
          </cell>
          <cell r="AJ1081">
            <v>1334</v>
          </cell>
          <cell r="AK1081"/>
          <cell r="AL1081"/>
          <cell r="AM1081">
            <v>1522</v>
          </cell>
          <cell r="AN1081">
            <v>45204</v>
          </cell>
          <cell r="AO1081">
            <v>15450000</v>
          </cell>
          <cell r="AP1081" t="str">
            <v>Interno</v>
          </cell>
          <cell r="AQ1081" t="str">
            <v>JACQUELIN MARIN PEREZ</v>
          </cell>
          <cell r="AR1081" t="str">
            <v>Profesional Universitario 219, Grado 12 de la Dirección del Sistema de Cuidado</v>
          </cell>
          <cell r="AS1081" t="str">
            <v>Dirección del Sistema Distrital de Cuidado</v>
          </cell>
          <cell r="AT1081"/>
          <cell r="AU1081">
            <v>15450000</v>
          </cell>
        </row>
        <row r="1082">
          <cell r="A1082">
            <v>1022</v>
          </cell>
          <cell r="B1082">
            <v>1022</v>
          </cell>
          <cell r="C1082" t="str">
            <v>CD-PS-1012-2023</v>
          </cell>
          <cell r="D1082">
            <v>1072</v>
          </cell>
          <cell r="E1082" t="str">
            <v>SECOPII</v>
          </cell>
          <cell r="F1082" t="str">
            <v>Contratos</v>
          </cell>
          <cell r="G1082" t="str">
            <v>17 17. Contrato de Prestación de Servicios</v>
          </cell>
          <cell r="H1082" t="str">
            <v xml:space="preserve">31 31-Servicios Profesionales </v>
          </cell>
          <cell r="I1082" t="str">
            <v>JUANA MARIA FUENTES MARTINEZ</v>
          </cell>
          <cell r="J1082">
            <v>1052402021</v>
          </cell>
          <cell r="K1082">
            <v>34444</v>
          </cell>
          <cell r="L1082" t="str">
            <v>N/A</v>
          </cell>
          <cell r="M1082" t="str">
            <v>N/A</v>
          </cell>
          <cell r="N1082" t="str">
            <v>3 3. Único Contratista</v>
          </cell>
          <cell r="O1082" t="str">
            <v xml:space="preserve">COLOMBIA </v>
          </cell>
          <cell r="P1082" t="str">
            <v>BOYACA</v>
          </cell>
          <cell r="Q1082" t="str">
            <v>DUITAMA</v>
          </cell>
          <cell r="R1082" t="str">
            <v>TRABAJADORA SOCIAL</v>
          </cell>
          <cell r="S1082" t="str">
            <v>Perfil Académico:
TP 10-17ME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82" t="str">
            <v>LAURA MARCELA TAMI LEAL</v>
          </cell>
          <cell r="U1082" t="str">
            <v>1 1. Ley 80</v>
          </cell>
          <cell r="V1082" t="str">
            <v>5 5. Contratación directa</v>
          </cell>
          <cell r="W1082" t="str">
            <v>33 Prestación de Servicios Profesionales y Apoyo (5-8)</v>
          </cell>
          <cell r="X1082" t="str">
            <v>Prestar servicios profesionales para apoyar la consolidación de la Estrategia de Cambio Cultural del Sistema Distrital de Cuidado. PC 1072.</v>
          </cell>
          <cell r="Y1082">
            <v>45204</v>
          </cell>
          <cell r="Z1082">
            <v>45205</v>
          </cell>
          <cell r="AA1082">
            <v>45291</v>
          </cell>
          <cell r="AB1082" t="str">
            <v>MESES</v>
          </cell>
          <cell r="AC1082">
            <v>2.8666666666666667</v>
          </cell>
          <cell r="AD1082" t="str">
            <v>DIAS</v>
          </cell>
          <cell r="AE1082">
            <v>86</v>
          </cell>
          <cell r="AF1082" t="str">
            <v>https://community.secop.gov.co/Public/Tendering/OpportunityDetail/Index?noticeUID=CO1.NTC.5031951&amp;isFromPublicArea=True&amp;isModal=true&amp;asPopupView=true</v>
          </cell>
          <cell r="AG1082">
            <v>45204</v>
          </cell>
          <cell r="AH1082" t="str">
            <v>1 1. Inversión</v>
          </cell>
          <cell r="AI1082" t="str">
            <v>O23011601060000007718</v>
          </cell>
          <cell r="AJ1082">
            <v>1336</v>
          </cell>
          <cell r="AK1082"/>
          <cell r="AL1082"/>
          <cell r="AM1082">
            <v>1533</v>
          </cell>
          <cell r="AN1082">
            <v>45205</v>
          </cell>
          <cell r="AO1082">
            <v>12360000</v>
          </cell>
          <cell r="AP1082" t="str">
            <v>Interno</v>
          </cell>
          <cell r="AQ1082" t="str">
            <v xml:space="preserve">YENNI MAGOLA ROSERO SOSA
</v>
          </cell>
          <cell r="AR1082" t="str">
            <v>Profesional Especializado, Código 222, Grado 20</v>
          </cell>
          <cell r="AS1082" t="str">
            <v>Dirección del Sistema de Cuidado</v>
          </cell>
          <cell r="AT1082"/>
          <cell r="AU1082">
            <v>12360000</v>
          </cell>
        </row>
        <row r="1083">
          <cell r="A1083">
            <v>1023</v>
          </cell>
          <cell r="B1083">
            <v>1023</v>
          </cell>
          <cell r="C1083" t="str">
            <v>SDMUJER-MC-013-2023</v>
          </cell>
          <cell r="D1083">
            <v>942</v>
          </cell>
          <cell r="E1083" t="str">
            <v>SECOPII</v>
          </cell>
          <cell r="F1083" t="str">
            <v>Contratos</v>
          </cell>
          <cell r="G1083" t="str">
            <v>7 7. Suministro</v>
          </cell>
          <cell r="H1083" t="str">
            <v xml:space="preserve">48 48-Otros Suministros </v>
          </cell>
          <cell r="I1083" t="str">
            <v>WILLIAM ALFONSO LAGUNA VARGAS</v>
          </cell>
          <cell r="J1083">
            <v>79338886</v>
          </cell>
          <cell r="K1083" t="str">
            <v>N/A</v>
          </cell>
          <cell r="L1083" t="str">
            <v>WILLIAM ALFONSO LAGUNA VARGAS</v>
          </cell>
          <cell r="M1083">
            <v>79338886</v>
          </cell>
          <cell r="N1083" t="str">
            <v>3 3. Único Contratista</v>
          </cell>
          <cell r="O1083" t="str">
            <v>N/A</v>
          </cell>
          <cell r="P1083" t="str">
            <v>N/A</v>
          </cell>
          <cell r="Q1083" t="str">
            <v>N/A</v>
          </cell>
          <cell r="R1083" t="str">
            <v>N/A</v>
          </cell>
          <cell r="S1083" t="str">
            <v>N/A</v>
          </cell>
          <cell r="T1083" t="str">
            <v>LAURA MARCELA TAMI LEAL</v>
          </cell>
          <cell r="U1083" t="str">
            <v>1 1. Ley 80</v>
          </cell>
          <cell r="V1083" t="str">
            <v>4 Mínima cuantía</v>
          </cell>
          <cell r="W1083" t="str">
            <v>30 Porcentaje Mínima Cuantía (4)</v>
          </cell>
          <cell r="X1083" t="str">
            <v>Suministro de elementos de ferretería para la Secretaría Distrital de la Mujer. PC 942</v>
          </cell>
          <cell r="Y1083">
            <v>45204</v>
          </cell>
          <cell r="Z1083">
            <v>45210</v>
          </cell>
          <cell r="AA1083">
            <v>45392</v>
          </cell>
          <cell r="AB1083" t="str">
            <v>MESES</v>
          </cell>
          <cell r="AC1083">
            <v>6.0666666666666664</v>
          </cell>
          <cell r="AD1083" t="str">
            <v>DIAS</v>
          </cell>
          <cell r="AE1083">
            <v>182</v>
          </cell>
          <cell r="AF1083" t="str">
            <v>https://community.secop.gov.co/Public/Tendering/OpportunityDetail/Index?noticeUID=CO1.NTC.4949978&amp;isFromPublicArea=True&amp;isModal=true&amp;asPopupView=true</v>
          </cell>
          <cell r="AG1083">
            <v>45182</v>
          </cell>
          <cell r="AH1083" t="str">
            <v>1 1. Inversión</v>
          </cell>
          <cell r="AI1083" t="str">
            <v>O23011601020000007673</v>
          </cell>
          <cell r="AJ1083">
            <v>1391</v>
          </cell>
          <cell r="AL1083"/>
          <cell r="AM1083">
            <v>1520</v>
          </cell>
          <cell r="AN1083">
            <v>45204</v>
          </cell>
          <cell r="AO1083">
            <v>15450000</v>
          </cell>
          <cell r="AP1083" t="str">
            <v>Interno</v>
          </cell>
          <cell r="AQ1083" t="str">
            <v>JACQUELIN MARIN PEREZ</v>
          </cell>
          <cell r="AR1083" t="str">
            <v>Profesional Universitario 219, Grado 12 de la Dirección del Sistema de Cuidado</v>
          </cell>
          <cell r="AS1083" t="str">
            <v>Dirección del Sistema Distrital de Cuidado</v>
          </cell>
          <cell r="AT1083"/>
          <cell r="AU1083">
            <v>15450000</v>
          </cell>
        </row>
        <row r="1084">
          <cell r="A1084">
            <v>1023</v>
          </cell>
          <cell r="B1084">
            <v>1023</v>
          </cell>
          <cell r="C1084" t="str">
            <v>SDMUJER-MC-013-2023</v>
          </cell>
          <cell r="D1084">
            <v>942</v>
          </cell>
          <cell r="E1084" t="str">
            <v>SECOPII</v>
          </cell>
          <cell r="F1084" t="str">
            <v>Contratos</v>
          </cell>
          <cell r="G1084" t="str">
            <v>7 7. Suministro</v>
          </cell>
          <cell r="H1084" t="str">
            <v xml:space="preserve">48 48-Otros Suministros </v>
          </cell>
          <cell r="I1084" t="str">
            <v>WILLIAM ALFONSO LAGUNA VARGAS</v>
          </cell>
          <cell r="J1084">
            <v>79338886</v>
          </cell>
          <cell r="K1084" t="str">
            <v>N/A</v>
          </cell>
          <cell r="L1084" t="str">
            <v>WILLIAM ALFONSO LAGUNA VARGAS</v>
          </cell>
          <cell r="M1084">
            <v>79338886</v>
          </cell>
          <cell r="N1084" t="str">
            <v>3 3. Único Contratista</v>
          </cell>
          <cell r="O1084" t="str">
            <v>N/A</v>
          </cell>
          <cell r="P1084" t="str">
            <v>N/A</v>
          </cell>
          <cell r="Q1084" t="str">
            <v>N/A</v>
          </cell>
          <cell r="R1084" t="str">
            <v>N/A</v>
          </cell>
          <cell r="S1084" t="str">
            <v>N/A</v>
          </cell>
          <cell r="T1084" t="str">
            <v>LAURA MARCELA TAMI LEAL</v>
          </cell>
          <cell r="U1084" t="str">
            <v>1 1. Ley 80</v>
          </cell>
          <cell r="V1084" t="str">
            <v>4 Mínima cuantía</v>
          </cell>
          <cell r="W1084" t="str">
            <v>30 Porcentaje Mínima Cuantía (4)</v>
          </cell>
          <cell r="X1084" t="str">
            <v>Suministro de elementos de ferretería para la Secretaría Distrital de la Mujer. PC 942.</v>
          </cell>
          <cell r="Y1084">
            <v>45204</v>
          </cell>
          <cell r="Z1084">
            <v>45210</v>
          </cell>
          <cell r="AA1084">
            <v>45392</v>
          </cell>
          <cell r="AB1084" t="str">
            <v>MESES</v>
          </cell>
          <cell r="AC1084">
            <v>6.0666666666666664</v>
          </cell>
          <cell r="AD1084" t="str">
            <v>DIAS</v>
          </cell>
          <cell r="AE1084">
            <v>182</v>
          </cell>
          <cell r="AF1084" t="str">
            <v>https://community.secop.gov.co/Public/Tendering/OpportunityDetail/Index?noticeUID=CO1.NTC.4949978&amp;isFromPublicArea=True&amp;isModal=true&amp;asPopupView=true</v>
          </cell>
          <cell r="AG1084">
            <v>45182</v>
          </cell>
          <cell r="AH1084" t="str">
            <v>1 1. Inversión</v>
          </cell>
          <cell r="AI1084" t="str">
            <v>O23011601050000007671</v>
          </cell>
          <cell r="AJ1084">
            <v>1326</v>
          </cell>
          <cell r="AL1084"/>
          <cell r="AM1084">
            <v>1521</v>
          </cell>
          <cell r="AN1084">
            <v>45204</v>
          </cell>
          <cell r="AO1084">
            <v>15450000</v>
          </cell>
          <cell r="AP1084" t="str">
            <v>Interno</v>
          </cell>
          <cell r="AQ1084" t="str">
            <v>JACQUELIN MARIN PEREZ</v>
          </cell>
          <cell r="AR1084" t="str">
            <v>Profesional Universitario 219, Grado 12 de la Dirección del Sistema de Cuidado</v>
          </cell>
          <cell r="AS1084" t="str">
            <v>Dirección del Sistema Distrital de Cuidado</v>
          </cell>
          <cell r="AT1084"/>
          <cell r="AU1084">
            <v>15450000</v>
          </cell>
        </row>
        <row r="1085">
          <cell r="A1085">
            <v>1023</v>
          </cell>
          <cell r="B1085">
            <v>1023</v>
          </cell>
          <cell r="C1085" t="str">
            <v>SDMUJER-MC-013-2023</v>
          </cell>
          <cell r="D1085">
            <v>942</v>
          </cell>
          <cell r="E1085" t="str">
            <v>SECOPII</v>
          </cell>
          <cell r="F1085" t="str">
            <v>Contratos</v>
          </cell>
          <cell r="G1085" t="str">
            <v>7 7. Suministro</v>
          </cell>
          <cell r="H1085" t="str">
            <v xml:space="preserve">48 48-Otros Suministros </v>
          </cell>
          <cell r="I1085" t="str">
            <v>WILLIAM ALFONSO LAGUNA VARGAS</v>
          </cell>
          <cell r="J1085">
            <v>79338886</v>
          </cell>
          <cell r="K1085" t="str">
            <v>N/A</v>
          </cell>
          <cell r="L1085" t="str">
            <v>WILLIAM ALFONSO LAGUNA VARGAS</v>
          </cell>
          <cell r="M1085">
            <v>79338886</v>
          </cell>
          <cell r="N1085" t="str">
            <v>3 3. Único Contratista</v>
          </cell>
          <cell r="O1085" t="str">
            <v>N/A</v>
          </cell>
          <cell r="P1085" t="str">
            <v>N/A</v>
          </cell>
          <cell r="Q1085" t="str">
            <v>N/A</v>
          </cell>
          <cell r="R1085" t="str">
            <v>N/A</v>
          </cell>
          <cell r="S1085" t="str">
            <v>N/A</v>
          </cell>
          <cell r="T1085" t="str">
            <v>LAURA MARCELA TAMI LEAL</v>
          </cell>
          <cell r="U1085" t="str">
            <v>1 1. Ley 80</v>
          </cell>
          <cell r="V1085" t="str">
            <v>4 Mínima cuantía</v>
          </cell>
          <cell r="W1085" t="str">
            <v>30 Porcentaje Mínima Cuantía (4)</v>
          </cell>
          <cell r="X1085" t="str">
            <v>Suministro de elementos de ferretería para la Secretaría Distrital de la Mujer. PC 942.</v>
          </cell>
          <cell r="Y1085">
            <v>45204</v>
          </cell>
          <cell r="Z1085">
            <v>45210</v>
          </cell>
          <cell r="AA1085">
            <v>45392</v>
          </cell>
          <cell r="AB1085" t="str">
            <v>MESES</v>
          </cell>
          <cell r="AC1085">
            <v>6.0666666666666664</v>
          </cell>
          <cell r="AD1085" t="str">
            <v>DIAS</v>
          </cell>
          <cell r="AE1085">
            <v>182</v>
          </cell>
          <cell r="AF1085" t="str">
            <v>https://community.secop.gov.co/Public/Tendering/OpportunityDetail/Index?noticeUID=CO1.NTC.4949978&amp;isFromPublicArea=True&amp;isModal=true&amp;asPopupView=true</v>
          </cell>
          <cell r="AG1085">
            <v>45182</v>
          </cell>
          <cell r="AH1085" t="str">
            <v>1 1. Inversión</v>
          </cell>
          <cell r="AI1085" t="str">
            <v>O23011605560000007662</v>
          </cell>
          <cell r="AJ1085">
            <v>1340</v>
          </cell>
          <cell r="AL1085"/>
          <cell r="AM1085">
            <v>1522</v>
          </cell>
          <cell r="AN1085">
            <v>45204</v>
          </cell>
          <cell r="AO1085">
            <v>15450000</v>
          </cell>
          <cell r="AP1085" t="str">
            <v>Interno</v>
          </cell>
          <cell r="AQ1085" t="str">
            <v>JACQUELIN MARIN PEREZ</v>
          </cell>
          <cell r="AR1085" t="str">
            <v>Profesional Universitario 219, Grado 12 de la Dirección del Sistema de Cuidado</v>
          </cell>
          <cell r="AS1085" t="str">
            <v>Dirección del Sistema Distrital de Cuidado</v>
          </cell>
          <cell r="AT1085"/>
          <cell r="AU1085">
            <v>15450000</v>
          </cell>
        </row>
        <row r="1086">
          <cell r="A1086">
            <v>1023</v>
          </cell>
          <cell r="B1086">
            <v>1023</v>
          </cell>
          <cell r="C1086" t="str">
            <v>SDMUJER-MC-013-2023</v>
          </cell>
          <cell r="D1086">
            <v>942</v>
          </cell>
          <cell r="E1086" t="str">
            <v>SECOPII</v>
          </cell>
          <cell r="F1086" t="str">
            <v>Contratos</v>
          </cell>
          <cell r="G1086" t="str">
            <v>7 7. Suministro</v>
          </cell>
          <cell r="H1086" t="str">
            <v xml:space="preserve">48 48-Otros Suministros </v>
          </cell>
          <cell r="I1086" t="str">
            <v>WILLIAM ALFONSO LAGUNA VARGAS</v>
          </cell>
          <cell r="J1086">
            <v>79338886</v>
          </cell>
          <cell r="K1086" t="str">
            <v>N/A</v>
          </cell>
          <cell r="L1086" t="str">
            <v>WILLIAM ALFONSO LAGUNA VARGAS</v>
          </cell>
          <cell r="M1086">
            <v>79338886</v>
          </cell>
          <cell r="N1086" t="str">
            <v>3 3. Único Contratista</v>
          </cell>
          <cell r="O1086" t="str">
            <v>N/A</v>
          </cell>
          <cell r="P1086" t="str">
            <v>N/A</v>
          </cell>
          <cell r="Q1086" t="str">
            <v>N/A</v>
          </cell>
          <cell r="R1086" t="str">
            <v>N/A</v>
          </cell>
          <cell r="S1086" t="str">
            <v>N/A</v>
          </cell>
          <cell r="T1086" t="str">
            <v>LAURA MARCELA TAMI LEAL</v>
          </cell>
          <cell r="U1086" t="str">
            <v>1 1. Ley 80</v>
          </cell>
          <cell r="V1086" t="str">
            <v>4 Mínima cuantía</v>
          </cell>
          <cell r="W1086" t="str">
            <v>30 Porcentaje Mínima Cuantía (4)</v>
          </cell>
          <cell r="X1086" t="str">
            <v>Suministro de elementos de ferretería para la Secretaría Distrital de la Mujer. PC 942</v>
          </cell>
          <cell r="Y1086">
            <v>45204</v>
          </cell>
          <cell r="Z1086">
            <v>45210</v>
          </cell>
          <cell r="AA1086">
            <v>45392</v>
          </cell>
          <cell r="AB1086" t="str">
            <v>MESES</v>
          </cell>
          <cell r="AC1086">
            <v>6.0666666666666664</v>
          </cell>
          <cell r="AD1086" t="str">
            <v>DIAS</v>
          </cell>
          <cell r="AE1086">
            <v>182</v>
          </cell>
          <cell r="AF1086" t="str">
            <v>https://community.secop.gov.co/Public/Tendering/OpportunityDetail/Index?noticeUID=CO1.NTC.4949978&amp;isFromPublicArea=True&amp;isModal=true&amp;asPopupView=true</v>
          </cell>
          <cell r="AG1086">
            <v>45182</v>
          </cell>
          <cell r="AH1086" t="str">
            <v>1 1. Inversión</v>
          </cell>
          <cell r="AI1086" t="str">
            <v>O23011601020000007675</v>
          </cell>
          <cell r="AJ1086">
            <v>1390</v>
          </cell>
          <cell r="AL1086"/>
          <cell r="AM1086">
            <v>1533</v>
          </cell>
          <cell r="AN1086">
            <v>45205</v>
          </cell>
          <cell r="AO1086">
            <v>12360000</v>
          </cell>
          <cell r="AP1086" t="str">
            <v>Interno</v>
          </cell>
          <cell r="AQ1086" t="str">
            <v xml:space="preserve">YENNI MAGOLA ROSERO SOSA
</v>
          </cell>
          <cell r="AR1086" t="str">
            <v>Profesional Especializado, Código 222, Grado 20</v>
          </cell>
          <cell r="AS1086" t="str">
            <v>Dirección del Sistema de Cuidado</v>
          </cell>
          <cell r="AT1086"/>
          <cell r="AU1086">
            <v>12360000</v>
          </cell>
        </row>
        <row r="1087">
          <cell r="A1087">
            <v>1024</v>
          </cell>
          <cell r="B1087">
            <v>1024</v>
          </cell>
          <cell r="C1087" t="str">
            <v>CD-PS-1013-2023</v>
          </cell>
          <cell r="D1087">
            <v>1071</v>
          </cell>
          <cell r="E1087" t="str">
            <v>SECOPII</v>
          </cell>
          <cell r="F1087" t="str">
            <v>Contratos</v>
          </cell>
          <cell r="G1087" t="str">
            <v>17 17. Contrato de Prestación de Servicios</v>
          </cell>
          <cell r="H1087" t="str">
            <v xml:space="preserve">31 31-Servicios Profesionales </v>
          </cell>
          <cell r="I1087" t="str">
            <v>JULI PAULIN CASTAÑEDA EBRATT</v>
          </cell>
          <cell r="J1087">
            <v>1030554041</v>
          </cell>
          <cell r="K1087">
            <v>32561</v>
          </cell>
          <cell r="L1087" t="str">
            <v>N/A</v>
          </cell>
          <cell r="M1087" t="str">
            <v>N/A</v>
          </cell>
          <cell r="N1087" t="str">
            <v>3 3. Único Contratista</v>
          </cell>
          <cell r="O1087" t="str">
            <v xml:space="preserve">COLOMBIA </v>
          </cell>
          <cell r="P1087" t="str">
            <v>BOGOTA</v>
          </cell>
          <cell r="Q1087" t="str">
            <v>BOGOTA</v>
          </cell>
          <cell r="R1087" t="str">
            <v>PSICOLOGA</v>
          </cell>
          <cell r="S1087" t="str">
            <v>Perfil Académico:
TP 10-17ME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87" t="str">
            <v>LAURA MARCELA TAMI LEAL</v>
          </cell>
          <cell r="U1087" t="str">
            <v>1 1. Ley 80</v>
          </cell>
          <cell r="V1087" t="str">
            <v>5 5. Contratación directa</v>
          </cell>
          <cell r="W1087" t="str">
            <v>33 Prestación de Servicios Profesionales y Apoyo (5-8)</v>
          </cell>
          <cell r="X1087" t="str">
            <v>Prestar servicios profesionales para apoyar la consolidación de la Estrategia de Cambio Cultural del Sistema Distrital de Cuidado. PC 1071</v>
          </cell>
          <cell r="Y1087">
            <v>45204</v>
          </cell>
          <cell r="Z1087">
            <v>45210</v>
          </cell>
          <cell r="AA1087">
            <v>45291</v>
          </cell>
          <cell r="AB1087" t="str">
            <v>MESES</v>
          </cell>
          <cell r="AC1087">
            <v>2.7</v>
          </cell>
          <cell r="AD1087" t="str">
            <v>DIAS</v>
          </cell>
          <cell r="AE1087">
            <v>81</v>
          </cell>
          <cell r="AF1087" t="str">
            <v>https://community.secop.gov.co/Public/Tendering/OpportunityDetail/Index?noticeUID=CO1.NTC.5031675&amp;isFromPublicArea=True&amp;isModal=true&amp;asPopupView=true</v>
          </cell>
          <cell r="AG1087">
            <v>45204</v>
          </cell>
          <cell r="AH1087" t="str">
            <v>1 1. Inversión</v>
          </cell>
          <cell r="AI1087" t="str">
            <v>O23011601060000007718</v>
          </cell>
          <cell r="AJ1087">
            <v>1345</v>
          </cell>
          <cell r="AL1087"/>
          <cell r="AM1087">
            <v>1534</v>
          </cell>
          <cell r="AN1087">
            <v>45205</v>
          </cell>
          <cell r="AO1087">
            <v>12360000</v>
          </cell>
          <cell r="AP1087" t="str">
            <v>Interno</v>
          </cell>
          <cell r="AQ1087" t="str">
            <v xml:space="preserve">YENNI MAGOLA ROSERO SOSA
</v>
          </cell>
          <cell r="AR1087" t="str">
            <v>Profesional Especializado, Código 222, Grado 20</v>
          </cell>
          <cell r="AS1087" t="str">
            <v>Dirección del Sistema Distrital de Cuidado</v>
          </cell>
          <cell r="AT1087"/>
          <cell r="AU1087">
            <v>12360000</v>
          </cell>
        </row>
        <row r="1088">
          <cell r="A1088">
            <v>1025</v>
          </cell>
          <cell r="B1088">
            <v>1025</v>
          </cell>
          <cell r="C1088" t="str">
            <v>CD-PS-1014-2023</v>
          </cell>
          <cell r="D1088">
            <v>1066</v>
          </cell>
          <cell r="E1088" t="str">
            <v>SECOPII</v>
          </cell>
          <cell r="F1088" t="str">
            <v>Contratos</v>
          </cell>
          <cell r="G1088" t="str">
            <v>17 17. Contrato de Prestación de Servicios</v>
          </cell>
          <cell r="H1088" t="str">
            <v xml:space="preserve">31 31-Servicios Profesionales </v>
          </cell>
          <cell r="I1088" t="str">
            <v>INGRID XIMENA CASAS VARGAS</v>
          </cell>
          <cell r="J1088">
            <v>1032403799</v>
          </cell>
          <cell r="K1088">
            <v>31728</v>
          </cell>
          <cell r="L1088" t="str">
            <v>N/A</v>
          </cell>
          <cell r="M1088" t="str">
            <v>N/A</v>
          </cell>
          <cell r="N1088" t="str">
            <v>3 3. Único Contratista</v>
          </cell>
          <cell r="O1088" t="str">
            <v xml:space="preserve">COLOMBIA </v>
          </cell>
          <cell r="P1088" t="str">
            <v>BOGOTA</v>
          </cell>
          <cell r="Q1088" t="str">
            <v>BOGOTA</v>
          </cell>
          <cell r="R1088" t="str">
            <v xml:space="preserve">DERECHO
ESPECIALIZACIÓN EN DERECHO PENAL Y CRIMONOLOGÍA
</v>
          </cell>
          <cell r="S1088" t="str">
            <v>Perfil Académico: TP 25-33 ME Título
profesional en disciplinas académicas de los
núcleos básicos de
conocimientos NBC de: Derecho y afines.
Treinta (30) meses
de experiencia
profesional o su
equivalencia.
De ser necesario se aplicará la equivalencia contenida en la Resolución vigente por la cual se adopta la escala de honorarios. De aplicarse, detállela en el Certificado de Experiencia e Idoneidad</v>
          </cell>
          <cell r="T1088" t="str">
            <v>LAURA MARCELA TAMI LEAL</v>
          </cell>
          <cell r="U1088" t="str">
            <v>1 1. Ley 80</v>
          </cell>
          <cell r="V1088" t="str">
            <v>5 5. Contratación directa</v>
          </cell>
          <cell r="W1088" t="str">
            <v>33 Prestación de Servicios Profesionales y Apoyo (5-8)</v>
          </cell>
          <cell r="X1088" t="str">
            <v>Prestar servicios profesionales para la orientación y atención jurídica que se brindará en el Sistema Distrital de Cuidado en el marco de la estrategia de cuidado a cuidadoras. PC 1066.</v>
          </cell>
          <cell r="Y1088">
            <v>45204</v>
          </cell>
          <cell r="Z1088">
            <v>45205</v>
          </cell>
          <cell r="AA1088">
            <v>45291</v>
          </cell>
          <cell r="AB1088" t="str">
            <v>MESES</v>
          </cell>
          <cell r="AC1088">
            <v>2.8666666666666667</v>
          </cell>
          <cell r="AD1088" t="str">
            <v>DIAS</v>
          </cell>
          <cell r="AE1088">
            <v>86</v>
          </cell>
          <cell r="AF1088" t="str">
            <v>https://community.secop.gov.co/Public/Tendering/OpportunityDetail/Index?noticeUID=CO1.NTC.5032813&amp;isFromPublicArea=True&amp;isModal=true&amp;asPopupView=true</v>
          </cell>
          <cell r="AG1088">
            <v>45204</v>
          </cell>
          <cell r="AH1088" t="str">
            <v>1 1. Inversión</v>
          </cell>
          <cell r="AI1088" t="str">
            <v>O23011601060000007718</v>
          </cell>
          <cell r="AJ1088">
            <v>1332</v>
          </cell>
          <cell r="AL1088"/>
          <cell r="AM1088">
            <v>1529</v>
          </cell>
          <cell r="AN1088">
            <v>45205</v>
          </cell>
          <cell r="AO1088">
            <v>15450000</v>
          </cell>
          <cell r="AP1088" t="str">
            <v>Interno</v>
          </cell>
          <cell r="AQ1088" t="str">
            <v>JACQUELIN MARIN PEREZ</v>
          </cell>
          <cell r="AR1088" t="str">
            <v>Profesional Universitario 219, Grado 12 de la Dirección del Sistema de Cuidado</v>
          </cell>
          <cell r="AS1088" t="str">
            <v>Dirección del Sistema Distrital de Cuidado</v>
          </cell>
          <cell r="AT1088"/>
          <cell r="AU1088">
            <v>15450000</v>
          </cell>
        </row>
        <row r="1089">
          <cell r="A1089">
            <v>1026</v>
          </cell>
          <cell r="B1089">
            <v>1026</v>
          </cell>
          <cell r="C1089" t="str">
            <v>CD-PS-1015-2023</v>
          </cell>
          <cell r="D1089">
            <v>1040</v>
          </cell>
          <cell r="E1089" t="str">
            <v>SECOPII</v>
          </cell>
          <cell r="F1089" t="str">
            <v>Contratos</v>
          </cell>
          <cell r="G1089" t="str">
            <v>17 17. Contrato de Prestación de Servicios</v>
          </cell>
          <cell r="H1089" t="str">
            <v xml:space="preserve">31 31-Servicios Profesionales </v>
          </cell>
          <cell r="I1089" t="str">
            <v>PAOLA SHYRLEY JIMENEZ BUITRAGO</v>
          </cell>
          <cell r="J1089">
            <v>1012393327</v>
          </cell>
          <cell r="K1089">
            <v>33904</v>
          </cell>
          <cell r="L1089" t="str">
            <v>N/A</v>
          </cell>
          <cell r="M1089" t="str">
            <v>N/A</v>
          </cell>
          <cell r="N1089" t="str">
            <v>3 3. Único Contratista</v>
          </cell>
          <cell r="O1089" t="str">
            <v xml:space="preserve">COLOMBIA </v>
          </cell>
          <cell r="P1089" t="str">
            <v>BOGOTA</v>
          </cell>
          <cell r="Q1089" t="str">
            <v>BOGOTA</v>
          </cell>
          <cell r="R1089" t="str">
            <v>TRABAJADORA SOCIAL 
ESPECIALISTA EN ESTUDIOS FEMINISTAS Y DE GENERO</v>
          </cell>
          <cell r="S1089" t="str">
            <v>Ø Título de formación profesional en las disciplinas académicas del núcleo básico del conocimiento - NBC de: Psicología y/o Sociología, Trabajo Social y afines
Ø Título de Posgrado en la modalidad de especialización y/o su
equivalencia, contenida en el artículo cuarto de la
Resolución 0012 de 2017.
Nueve (09) meses de experiencia profesional y/o su equivalencia, contenida en el artículo cuarto de la Resolución 0012 de 2017
De ser necesario se aplicará la equivalencia
contenida en la
Resolución vigente por la cual se adopta la escala de
honorarios. De aplicarse,
detállela en el Certificado de Experiencia e Idoneidad que se encuentra en el kawak. En caso de requerirse, se aplicarán las equivalencias, contenidas en el artículo cuarto de la
Resolución 0012 del 12 enero de 2017.</v>
          </cell>
          <cell r="T1089" t="str">
            <v>LAURA MARCELA TAMI LEAL</v>
          </cell>
          <cell r="U1089" t="str">
            <v>1 1. Ley 80</v>
          </cell>
          <cell r="V1089" t="str">
            <v>5 5. Contratación directa</v>
          </cell>
          <cell r="W1089" t="str">
            <v>33 Prestación de Servicios Profesionales y Apoyo (5-8)</v>
          </cell>
          <cell r="X1089" t="str">
            <v>Prestar servicios profesionales a la Dirección de Eliminación de Violencias contra las Mujeres y Acceso a la Justicia, para brindar atención, seguimiento y activación de rutas a nivel psicosocial bajo un esquema de dupla, con énfasis en riesgo de feminicidio, en los espacios en los que sea requerido y de acuerdo con los lineamientos emitidos por la entidad. PC. 1040.</v>
          </cell>
          <cell r="Y1089">
            <v>45204</v>
          </cell>
          <cell r="Z1089">
            <v>45208</v>
          </cell>
          <cell r="AA1089">
            <v>45291</v>
          </cell>
          <cell r="AB1089" t="str">
            <v>MESES</v>
          </cell>
          <cell r="AC1089">
            <v>2.7666666666666666</v>
          </cell>
          <cell r="AD1089" t="str">
            <v>DIAS</v>
          </cell>
          <cell r="AE1089">
            <v>83</v>
          </cell>
          <cell r="AF1089" t="str">
            <v>https://community.secop.gov.co/Public/Tendering/OpportunityDetail/Index?noticeUID=CO1.NTC.5034851&amp;isFromPublicArea=True&amp;isModal=true&amp;asPopupView=true</v>
          </cell>
          <cell r="AG1089">
            <v>45204</v>
          </cell>
          <cell r="AH1089" t="str">
            <v>1 1. Inversión</v>
          </cell>
          <cell r="AI1089" t="str">
            <v>O23011603400000007734</v>
          </cell>
          <cell r="AJ1089">
            <v>1273</v>
          </cell>
          <cell r="AK1089"/>
          <cell r="AL1089"/>
          <cell r="AM1089">
            <v>1545</v>
          </cell>
          <cell r="AN1089">
            <v>45209</v>
          </cell>
          <cell r="AO1089">
            <v>4168000</v>
          </cell>
          <cell r="AP1089" t="str">
            <v>Interno</v>
          </cell>
          <cell r="AQ1089" t="str">
            <v>DAYRA MARCELA ALDANA DIAZ</v>
          </cell>
          <cell r="AR1089" t="str">
            <v>Directora de Gestión Administrativa y Financiera</v>
          </cell>
          <cell r="AS1089" t="str">
            <v>Dirección de Gestión Administrativa y Financiera</v>
          </cell>
          <cell r="AT1089"/>
          <cell r="AU1089">
            <v>4168000</v>
          </cell>
        </row>
        <row r="1090">
          <cell r="A1090">
            <v>1027</v>
          </cell>
          <cell r="B1090">
            <v>1027</v>
          </cell>
          <cell r="C1090" t="str">
            <v>SDMUJER-MC-015-2023 </v>
          </cell>
          <cell r="D1090">
            <v>1041</v>
          </cell>
          <cell r="E1090" t="str">
            <v>SECOPII</v>
          </cell>
          <cell r="F1090" t="str">
            <v>Contratos</v>
          </cell>
          <cell r="G1090" t="str">
            <v>17 17. Contrato de Prestación de Servicios</v>
          </cell>
          <cell r="H1090" t="str">
            <v xml:space="preserve">49 49-Otros Servicios </v>
          </cell>
          <cell r="I1090" t="str">
            <v>ANDREA PATRICIA RODRIGUEZ RODRIGUEZ</v>
          </cell>
          <cell r="J1090">
            <v>1031123048</v>
          </cell>
          <cell r="K1090" t="str">
            <v>N/A</v>
          </cell>
          <cell r="L1090" t="str">
            <v>ANDREA PATRICIA RODRIGUEZ RODRIGUEZ</v>
          </cell>
          <cell r="M1090">
            <v>1031123048</v>
          </cell>
          <cell r="N1090" t="str">
            <v>3 3. Único Contratista</v>
          </cell>
          <cell r="O1090" t="str">
            <v>N/A</v>
          </cell>
          <cell r="P1090" t="str">
            <v>N/A</v>
          </cell>
          <cell r="Q1090" t="str">
            <v>N/A</v>
          </cell>
          <cell r="R1090" t="str">
            <v>N/A</v>
          </cell>
          <cell r="S1090" t="str">
            <v>N/A</v>
          </cell>
          <cell r="T1090" t="str">
            <v>LAURA MARCELA TAMI LEAL</v>
          </cell>
          <cell r="U1090" t="str">
            <v>1 1. Ley 80</v>
          </cell>
          <cell r="V1090" t="str">
            <v>4 Mínima cuantía</v>
          </cell>
          <cell r="W1090" t="str">
            <v>30 Porcentaje Mínima Cuantía (4)</v>
          </cell>
          <cell r="X1090" t="str">
            <v>Contratar la prestación del servicio de fumigación y lavado de tanques de reserva de agua potable en las sedes de la Secretaría Distrital de la Mujer.  PC 1041.</v>
          </cell>
          <cell r="Y1090">
            <v>45211</v>
          </cell>
          <cell r="Z1090">
            <v>45217</v>
          </cell>
          <cell r="AA1090">
            <v>45291</v>
          </cell>
          <cell r="AB1090" t="str">
            <v>MESES</v>
          </cell>
          <cell r="AC1090">
            <v>2.4666666666666668</v>
          </cell>
          <cell r="AD1090" t="str">
            <v>DIAS</v>
          </cell>
          <cell r="AE1090">
            <v>74</v>
          </cell>
          <cell r="AF1090" t="str">
            <v>https://community.secop.gov.co/Public/Tendering/OpportunityDetail/Index?noticeUID=CO1.NTC.4980008&amp;isFromPublicArea=True&amp;isModal=true&amp;asPopupView=true</v>
          </cell>
          <cell r="AG1090">
            <v>45190</v>
          </cell>
          <cell r="AH1090" t="str">
            <v>1 1. Inversión</v>
          </cell>
          <cell r="AI1090" t="str">
            <v>O23011601020000007675</v>
          </cell>
          <cell r="AJ1090">
            <v>1268</v>
          </cell>
          <cell r="AK1090"/>
          <cell r="AL1090"/>
          <cell r="AM1090">
            <v>1546</v>
          </cell>
          <cell r="AN1090">
            <v>45209</v>
          </cell>
          <cell r="AO1090">
            <v>21700000</v>
          </cell>
          <cell r="AP1090" t="str">
            <v>Interno</v>
          </cell>
          <cell r="AQ1090" t="str">
            <v>DAYRA MARCELA ALDANA DIAZ</v>
          </cell>
          <cell r="AR1090" t="str">
            <v>Directora de Gestión Administrativa y Financiera</v>
          </cell>
          <cell r="AS1090" t="str">
            <v>Dirección de Gestión Administrativa y Financiera</v>
          </cell>
          <cell r="AT1090"/>
          <cell r="AU1090">
            <v>21700000</v>
          </cell>
        </row>
        <row r="1091">
          <cell r="A1091">
            <v>1027</v>
          </cell>
          <cell r="B1091">
            <v>1027</v>
          </cell>
          <cell r="C1091" t="str">
            <v>SDMUJER-MC-015-2023 </v>
          </cell>
          <cell r="D1091">
            <v>1041</v>
          </cell>
          <cell r="E1091" t="str">
            <v>SECOPII</v>
          </cell>
          <cell r="F1091" t="str">
            <v>Contratos</v>
          </cell>
          <cell r="G1091" t="str">
            <v>17 17. Contrato de Prestación de Servicios</v>
          </cell>
          <cell r="H1091" t="str">
            <v xml:space="preserve">49 49-Otros Servicios </v>
          </cell>
          <cell r="I1091" t="str">
            <v>ANDREA PATRICIA RODRIGUEZ RODRIGUEZ</v>
          </cell>
          <cell r="J1091">
            <v>1031123048</v>
          </cell>
          <cell r="K1091" t="str">
            <v>N/A</v>
          </cell>
          <cell r="L1091" t="str">
            <v>ANDREA PATRICIA RODRIGUEZ RODRIGUEZ</v>
          </cell>
          <cell r="M1091">
            <v>1031123048</v>
          </cell>
          <cell r="N1091" t="str">
            <v>3 3. Único Contratista</v>
          </cell>
          <cell r="O1091" t="str">
            <v>N/A</v>
          </cell>
          <cell r="P1091" t="str">
            <v>N/A</v>
          </cell>
          <cell r="Q1091" t="str">
            <v>N/A</v>
          </cell>
          <cell r="R1091" t="str">
            <v>N/A</v>
          </cell>
          <cell r="S1091" t="str">
            <v>N/A</v>
          </cell>
          <cell r="T1091" t="str">
            <v>LAURA MARCELA TAMI LEAL</v>
          </cell>
          <cell r="U1091" t="str">
            <v>1 1. Ley 80</v>
          </cell>
          <cell r="V1091" t="str">
            <v>4 Mínima cuantía</v>
          </cell>
          <cell r="W1091" t="str">
            <v>30 Porcentaje Mínima Cuantía (4)</v>
          </cell>
          <cell r="X1091" t="str">
            <v>Contratar la prestación del servicio de fumigación y lavado de tanques de reserva de agua potable en las sedes de la Secretaría Distrital de la Mujer. PC 1041.</v>
          </cell>
          <cell r="Y1091">
            <v>45211</v>
          </cell>
          <cell r="Z1091">
            <v>45217</v>
          </cell>
          <cell r="AA1091">
            <v>45291</v>
          </cell>
          <cell r="AB1091" t="str">
            <v>MESES</v>
          </cell>
          <cell r="AC1091">
            <v>2.4666666666666668</v>
          </cell>
          <cell r="AD1091" t="str">
            <v>DIAS</v>
          </cell>
          <cell r="AE1091">
            <v>74</v>
          </cell>
          <cell r="AF1091" t="str">
            <v>https://community.secop.gov.co/Public/Tendering/OpportunityDetail/Index?noticeUID=CO1.NTC.4980008&amp;isFromPublicArea=True&amp;isModal=true&amp;asPopupView=true</v>
          </cell>
          <cell r="AG1091">
            <v>45190</v>
          </cell>
          <cell r="AH1091" t="str">
            <v>1 1. Inversión</v>
          </cell>
          <cell r="AI1091" t="str">
            <v>O23011601020000007675</v>
          </cell>
          <cell r="AJ1091">
            <v>1389</v>
          </cell>
          <cell r="AK1091"/>
          <cell r="AL1091"/>
          <cell r="AM1091">
            <v>1534</v>
          </cell>
          <cell r="AN1091">
            <v>45205</v>
          </cell>
          <cell r="AO1091">
            <v>12360000</v>
          </cell>
          <cell r="AP1091" t="str">
            <v>Interno</v>
          </cell>
          <cell r="AQ1091" t="str">
            <v xml:space="preserve">YENNI MAGOLA ROSERO SOSA
</v>
          </cell>
          <cell r="AR1091" t="str">
            <v>Profesional Especializado, Código 222, Grado 20</v>
          </cell>
          <cell r="AS1091" t="str">
            <v>Dirección del Sistema Distrital de Cuidado</v>
          </cell>
          <cell r="AT1091"/>
          <cell r="AU1091">
            <v>12360000</v>
          </cell>
        </row>
        <row r="1092">
          <cell r="A1092">
            <v>1027</v>
          </cell>
          <cell r="B1092">
            <v>1027</v>
          </cell>
          <cell r="C1092" t="str">
            <v>SDMUJER-MC-015-2023 </v>
          </cell>
          <cell r="D1092">
            <v>1041</v>
          </cell>
          <cell r="E1092" t="str">
            <v>SECOPII</v>
          </cell>
          <cell r="F1092" t="str">
            <v>Contratos</v>
          </cell>
          <cell r="G1092" t="str">
            <v>17 17. Contrato de Prestación de Servicios</v>
          </cell>
          <cell r="H1092" t="str">
            <v xml:space="preserve">49 49-Otros Servicios </v>
          </cell>
          <cell r="I1092" t="str">
            <v>ANDREA PATRICIA RODRIGUEZ RODRIGUEZ</v>
          </cell>
          <cell r="J1092">
            <v>1031123048</v>
          </cell>
          <cell r="K1092" t="str">
            <v>N/A</v>
          </cell>
          <cell r="L1092" t="str">
            <v>ANDREA PATRICIA RODRIGUEZ RODRIGUEZ</v>
          </cell>
          <cell r="M1092">
            <v>1031123048</v>
          </cell>
          <cell r="N1092" t="str">
            <v>3 3. Único Contratista</v>
          </cell>
          <cell r="O1092" t="str">
            <v>N/A</v>
          </cell>
          <cell r="P1092" t="str">
            <v>N/A</v>
          </cell>
          <cell r="Q1092" t="str">
            <v>N/A</v>
          </cell>
          <cell r="R1092" t="str">
            <v>N/A</v>
          </cell>
          <cell r="S1092" t="str">
            <v>N/A</v>
          </cell>
          <cell r="T1092" t="str">
            <v>LAURA MARCELA TAMI LEAL</v>
          </cell>
          <cell r="U1092" t="str">
            <v>1 1. Ley 80</v>
          </cell>
          <cell r="V1092" t="str">
            <v>4 Mínima cuantía</v>
          </cell>
          <cell r="W1092" t="str">
            <v>30 Porcentaje Mínima Cuantía (4)</v>
          </cell>
          <cell r="X1092" t="str">
            <v>Contratar la prestación del servicio de fumigación y lavado de tanques de reserva de agua potable en las sedes de la Secretaría Distrital de la Mujer. PC 1041.</v>
          </cell>
          <cell r="Y1092">
            <v>45211</v>
          </cell>
          <cell r="Z1092">
            <v>45217</v>
          </cell>
          <cell r="AA1092">
            <v>45291</v>
          </cell>
          <cell r="AB1092" t="str">
            <v>MESES</v>
          </cell>
          <cell r="AC1092">
            <v>2.4666666666666668</v>
          </cell>
          <cell r="AD1092" t="str">
            <v>DIAS</v>
          </cell>
          <cell r="AE1092">
            <v>74</v>
          </cell>
          <cell r="AF1092" t="str">
            <v>https://community.secop.gov.co/Public/Tendering/OpportunityDetail/Index?noticeUID=CO1.NTC.4980008&amp;isFromPublicArea=True&amp;isModal=true&amp;asPopupView=true</v>
          </cell>
          <cell r="AG1092">
            <v>45190</v>
          </cell>
          <cell r="AH1092" t="str">
            <v>1 1. Inversión</v>
          </cell>
          <cell r="AI1092" t="str">
            <v>O23011601050000007671</v>
          </cell>
          <cell r="AJ1092">
            <v>1439</v>
          </cell>
          <cell r="AK1092"/>
          <cell r="AL1092"/>
          <cell r="AM1092">
            <v>1529</v>
          </cell>
          <cell r="AN1092">
            <v>45205</v>
          </cell>
          <cell r="AO1092">
            <v>15450000</v>
          </cell>
          <cell r="AP1092" t="str">
            <v>Interno</v>
          </cell>
          <cell r="AQ1092" t="str">
            <v>JACQUELIN MARIN PEREZ</v>
          </cell>
          <cell r="AR1092" t="str">
            <v>Profesional Universitario 219, Grado 12 de la Dirección del Sistema de Cuidado</v>
          </cell>
          <cell r="AS1092" t="str">
            <v>Dirección del Sistema Distrital de Cuidado</v>
          </cell>
          <cell r="AT1092"/>
          <cell r="AU1092">
            <v>15450000</v>
          </cell>
        </row>
        <row r="1093">
          <cell r="A1093">
            <v>1027</v>
          </cell>
          <cell r="B1093">
            <v>1027</v>
          </cell>
          <cell r="C1093" t="str">
            <v>SDMUJER-MC-015-2023 </v>
          </cell>
          <cell r="D1093">
            <v>1041</v>
          </cell>
          <cell r="E1093" t="str">
            <v>SECOPII</v>
          </cell>
          <cell r="F1093" t="str">
            <v>Contratos</v>
          </cell>
          <cell r="G1093" t="str">
            <v>17 17. Contrato de Prestación de Servicios</v>
          </cell>
          <cell r="H1093" t="str">
            <v xml:space="preserve">49 49-Otros Servicios </v>
          </cell>
          <cell r="I1093" t="str">
            <v>ANDREA PATRICIA RODRIGUEZ RODRIGUEZ</v>
          </cell>
          <cell r="J1093">
            <v>1031123048</v>
          </cell>
          <cell r="K1093" t="str">
            <v>N/A</v>
          </cell>
          <cell r="L1093" t="str">
            <v>ANDREA PATRICIA RODRIGUEZ RODRIGUEZ</v>
          </cell>
          <cell r="M1093">
            <v>1031123048</v>
          </cell>
          <cell r="N1093" t="str">
            <v>3 3. Único Contratista</v>
          </cell>
          <cell r="O1093" t="str">
            <v>N/A</v>
          </cell>
          <cell r="P1093" t="str">
            <v>N/A</v>
          </cell>
          <cell r="Q1093" t="str">
            <v>N/A</v>
          </cell>
          <cell r="R1093" t="str">
            <v>N/A</v>
          </cell>
          <cell r="S1093" t="str">
            <v>N/A</v>
          </cell>
          <cell r="T1093" t="str">
            <v>LAURA MARCELA TAMI LEAL</v>
          </cell>
          <cell r="U1093" t="str">
            <v>1 1. Ley 80</v>
          </cell>
          <cell r="V1093" t="str">
            <v>4 Mínima cuantía</v>
          </cell>
          <cell r="W1093" t="str">
            <v>30 Porcentaje Mínima Cuantía (4)</v>
          </cell>
          <cell r="X1093" t="str">
            <v>Contratar la prestación del servicio de fumigación y lavado de tanques de reserva de agua potable en las sedes de la Secretaría Distrital de la Mujer. PC 1041.</v>
          </cell>
          <cell r="Y1093">
            <v>45211</v>
          </cell>
          <cell r="Z1093">
            <v>45217</v>
          </cell>
          <cell r="AA1093">
            <v>45291</v>
          </cell>
          <cell r="AB1093" t="str">
            <v>MESES</v>
          </cell>
          <cell r="AC1093">
            <v>2.4666666666666668</v>
          </cell>
          <cell r="AD1093" t="str">
            <v>DIAS</v>
          </cell>
          <cell r="AE1093">
            <v>74</v>
          </cell>
          <cell r="AF1093" t="str">
            <v>https://community.secop.gov.co/Public/Tendering/OpportunityDetail/Index?noticeUID=CO1.NTC.4980008&amp;isFromPublicArea=True&amp;isModal=true&amp;asPopupView=true</v>
          </cell>
          <cell r="AG1093">
            <v>45190</v>
          </cell>
          <cell r="AH1093" t="str">
            <v>2 2. Funcionamiento</v>
          </cell>
          <cell r="AI1093" t="str">
            <v>O21202020080585310</v>
          </cell>
          <cell r="AJ1093">
            <v>1440</v>
          </cell>
          <cell r="AK1093"/>
          <cell r="AL1093"/>
          <cell r="AM1093">
            <v>1565</v>
          </cell>
          <cell r="AN1093">
            <v>45212</v>
          </cell>
          <cell r="AO1093">
            <v>2636064</v>
          </cell>
          <cell r="AP1093" t="str">
            <v>Interno</v>
          </cell>
          <cell r="AQ1093" t="str">
            <v>DAYRA MARCELA ALDANA DIAZ</v>
          </cell>
          <cell r="AR1093" t="str">
            <v>Directora de Gestión Administrativa y Financiera</v>
          </cell>
          <cell r="AS1093" t="str">
            <v>Dirección de Gestión Administrativa y Financiera</v>
          </cell>
          <cell r="AT1093"/>
          <cell r="AU1093">
            <v>2636064</v>
          </cell>
        </row>
        <row r="1094">
          <cell r="A1094">
            <v>1028</v>
          </cell>
          <cell r="B1094">
            <v>1028</v>
          </cell>
          <cell r="C1094" t="str">
            <v>SDMUJER-MC-016-2023</v>
          </cell>
          <cell r="D1094">
            <v>1041</v>
          </cell>
          <cell r="E1094" t="str">
            <v>SECOPII</v>
          </cell>
          <cell r="F1094" t="str">
            <v>Contratos</v>
          </cell>
          <cell r="G1094" t="str">
            <v>8 8. Compraventa</v>
          </cell>
          <cell r="H1094" t="str">
            <v xml:space="preserve">121 121-Compraventa (Bienes Muebles) </v>
          </cell>
          <cell r="I1094" t="str">
            <v>SOFTWARE IT SAS</v>
          </cell>
          <cell r="J1094">
            <v>900818708</v>
          </cell>
          <cell r="K1094" t="str">
            <v>N/A</v>
          </cell>
          <cell r="L1094" t="str">
            <v>WALTER GIRALDO GÓMEZ</v>
          </cell>
          <cell r="M1094">
            <v>79519260</v>
          </cell>
          <cell r="N1094" t="str">
            <v>3 3. Único Contratista</v>
          </cell>
          <cell r="O1094" t="str">
            <v>N/A</v>
          </cell>
          <cell r="P1094" t="str">
            <v>N/A</v>
          </cell>
          <cell r="Q1094" t="str">
            <v>N/A</v>
          </cell>
          <cell r="R1094" t="str">
            <v>N/A</v>
          </cell>
          <cell r="S1094" t="str">
            <v>N/A</v>
          </cell>
          <cell r="T1094" t="str">
            <v>LAURA MARCELA TAMI LEAL</v>
          </cell>
          <cell r="U1094" t="str">
            <v>1 1. Ley 80</v>
          </cell>
          <cell r="V1094" t="str">
            <v>4 Mínima cuantía</v>
          </cell>
          <cell r="W1094" t="str">
            <v>30 Porcentaje Mínima Cuantía (4)</v>
          </cell>
          <cell r="X1094" t="str">
            <v>Adquirir el licenciamiento de la herramienta Scriptcase para el desarrollo y generación de aplicaciones web de manera ágil para la Secretaría Distrital de la Mujer. PC 871.</v>
          </cell>
          <cell r="Y1094">
            <v>45211</v>
          </cell>
          <cell r="Z1094">
            <v>45222</v>
          </cell>
          <cell r="AA1094">
            <v>45282</v>
          </cell>
          <cell r="AB1094" t="str">
            <v>MESES</v>
          </cell>
          <cell r="AC1094">
            <v>2</v>
          </cell>
          <cell r="AD1094" t="str">
            <v>DIAS</v>
          </cell>
          <cell r="AE1094">
            <v>60</v>
          </cell>
          <cell r="AF1094" t="str">
            <v>https://community.secop.gov.co/Public/Tendering/OpportunityDetail/Index?noticeUID=CO1.NTC.5003068&amp;isFromPublicArea=True&amp;isModal=true&amp;asPopupView=true</v>
          </cell>
          <cell r="AG1094">
            <v>45197</v>
          </cell>
          <cell r="AH1094" t="str">
            <v>1 1. Inversión</v>
          </cell>
          <cell r="AI1094" t="str">
            <v>O23011605560000007662</v>
          </cell>
          <cell r="AJ1094">
            <v>1442</v>
          </cell>
          <cell r="AK1094"/>
          <cell r="AL1094"/>
          <cell r="AM1094">
            <v>1556</v>
          </cell>
          <cell r="AN1094">
            <v>45212</v>
          </cell>
          <cell r="AO1094">
            <v>9139200</v>
          </cell>
          <cell r="AP1094" t="str">
            <v>Interno</v>
          </cell>
          <cell r="AQ1094" t="str">
            <v>Sandra Catalina Campos Romero</v>
          </cell>
          <cell r="AR1094" t="str">
            <v>Jefa Oficina Asesora de Planeación</v>
          </cell>
          <cell r="AS1094" t="str">
            <v>Oficina Asesora de Planeación</v>
          </cell>
          <cell r="AT1094"/>
          <cell r="AU1094">
            <v>9139200</v>
          </cell>
        </row>
        <row r="1095">
          <cell r="A1095">
            <v>1029</v>
          </cell>
          <cell r="B1095">
            <v>1029</v>
          </cell>
          <cell r="C1095" t="str">
            <v>CD-PS-1016-2023</v>
          </cell>
          <cell r="D1095">
            <v>871</v>
          </cell>
          <cell r="E1095" t="str">
            <v>SECOPII</v>
          </cell>
          <cell r="F1095" t="str">
            <v>Contratos</v>
          </cell>
          <cell r="G1095" t="str">
            <v>17 17. Contrato de Prestación de Servicios</v>
          </cell>
          <cell r="H1095" t="str">
            <v xml:space="preserve">31 31-Servicios Profesionales </v>
          </cell>
          <cell r="I1095" t="str">
            <v>LUISA FERNANDA URIBE PINEDA</v>
          </cell>
          <cell r="J1095">
            <v>1018486377</v>
          </cell>
          <cell r="K1095">
            <v>35194</v>
          </cell>
          <cell r="L1095" t="str">
            <v>N/A</v>
          </cell>
          <cell r="M1095" t="str">
            <v>N/A</v>
          </cell>
          <cell r="N1095" t="str">
            <v>3 3. Único Contratista</v>
          </cell>
          <cell r="O1095" t="str">
            <v xml:space="preserve">COLOMBIA </v>
          </cell>
          <cell r="P1095" t="str">
            <v>BOGOTA</v>
          </cell>
          <cell r="Q1095" t="str">
            <v>BOGOTA</v>
          </cell>
          <cell r="R1095" t="str">
            <v xml:space="preserve">ABOGADA
ESPECIALISTA EN DERECHO COMERCIAL </v>
          </cell>
          <cell r="S1095" t="str">
            <v>Título profesional en el núcleo básico del conocimiento de: Derecho y Afines.
 Título de Posgrado en la modalidad de Especialización o cualquiera de sus equivalencias
Quince (15) meses de experiencia profesional y/o su equivalencia, contenida en el artículo cuarto de la Resolución 012 de 2017.
De ser necesario se aplicará la equivalencia contenida en la Resolución vigente por la cual se adopta la escala de honorarios. De aplicarse, detállela en el Certificado de Experiencia e Idoneidad que se encuentra en el kawak.
En caso de requerirse, se aplicarán las equivalencias, contenidas en el artículo cuarto de la Resolución 0012 del 12 enero de 2017.</v>
          </cell>
          <cell r="T1095" t="str">
            <v>LAURA MARCELA TAMI LEAL</v>
          </cell>
          <cell r="U1095" t="str">
            <v>1 1. Ley 80</v>
          </cell>
          <cell r="V1095" t="str">
            <v>5 5. Contratación directa</v>
          </cell>
          <cell r="W1095" t="str">
            <v>33 Prestación de Servicios Profesionales y Apoyo (5-8)</v>
          </cell>
          <cell r="X1095" t="str">
            <v>Prestar servicios profesionales a la Dirección de Eliminación de Violencias contra las Mujeres y Acceso a la Justicia, en la identificación, articulación y gestión de acciones interinstitucionales para la disminución o eliminación de barreras de acceso a la justicia en casos de mujeres en riesgo de feminicidio. PC. 1038.</v>
          </cell>
          <cell r="Y1095">
            <v>45211</v>
          </cell>
          <cell r="Z1095">
            <v>45216</v>
          </cell>
          <cell r="AA1095">
            <v>45291</v>
          </cell>
          <cell r="AB1095" t="str">
            <v>MESES</v>
          </cell>
          <cell r="AC1095">
            <v>2.5</v>
          </cell>
          <cell r="AD1095" t="str">
            <v>DIAS</v>
          </cell>
          <cell r="AE1095">
            <v>75</v>
          </cell>
          <cell r="AF1095" t="str">
            <v>https://community.secop.gov.co/Public/Tendering/OpportunityDetail/Index?noticeUID=CO1.NTC.5059050&amp;isFromPublicArea=True&amp;isModal=true&amp;asPopupView=true</v>
          </cell>
          <cell r="AG1095">
            <v>45211</v>
          </cell>
          <cell r="AH1095" t="str">
            <v>1 1. Inversión</v>
          </cell>
          <cell r="AI1095" t="str">
            <v>O23011603400000007734</v>
          </cell>
          <cell r="AJ1095">
            <v>1271</v>
          </cell>
          <cell r="AK1095"/>
          <cell r="AL1095"/>
          <cell r="AM1095">
            <v>1557</v>
          </cell>
          <cell r="AN1095">
            <v>45212</v>
          </cell>
          <cell r="AO1095">
            <v>16874667</v>
          </cell>
          <cell r="AP1095" t="str">
            <v>Interno</v>
          </cell>
          <cell r="AQ1095" t="str">
            <v>Lisa Cristina Gomez Camargo</v>
          </cell>
          <cell r="AR1095" t="str">
            <v>Subsecretaria de Fortalecimiento de Capacidades y Oportunidades</v>
          </cell>
          <cell r="AS1095" t="str">
            <v>Subsecretaría de Fortalecimiento de Capacidades y Oportunidades</v>
          </cell>
          <cell r="AT1095"/>
          <cell r="AU1095">
            <v>16874667</v>
          </cell>
        </row>
        <row r="1096">
          <cell r="A1096">
            <v>1030</v>
          </cell>
          <cell r="B1096">
            <v>1030</v>
          </cell>
          <cell r="C1096" t="str">
            <v>CD-PS-1017-2023</v>
          </cell>
          <cell r="D1096">
            <v>1058</v>
          </cell>
          <cell r="E1096" t="str">
            <v>SECOPII</v>
          </cell>
          <cell r="F1096" t="str">
            <v>Contratos</v>
          </cell>
          <cell r="G1096" t="str">
            <v>17 17. Contrato de Prestación de Servicios</v>
          </cell>
          <cell r="H1096" t="str">
            <v xml:space="preserve">31 31-Servicios Profesionales </v>
          </cell>
          <cell r="I1096" t="str">
            <v>JESSENIA  MARTINEZ LUGO</v>
          </cell>
          <cell r="J1096">
            <v>1024548568</v>
          </cell>
          <cell r="K1096">
            <v>33984</v>
          </cell>
          <cell r="L1096" t="str">
            <v>N/A</v>
          </cell>
          <cell r="M1096" t="str">
            <v>N/A</v>
          </cell>
          <cell r="N1096" t="str">
            <v>3 3. Único Contratista</v>
          </cell>
          <cell r="O1096" t="str">
            <v xml:space="preserve">COLOMBIA </v>
          </cell>
          <cell r="P1096" t="str">
            <v>BOGOTA</v>
          </cell>
          <cell r="Q1096" t="str">
            <v>BOGOTA</v>
          </cell>
          <cell r="R1096" t="str">
            <v>TECNOLOGO EN GESTIÓN DE MERCARCADOS</v>
          </cell>
          <cell r="S1096" t="str">
            <v>Título de Bachiller
Dos meses de experiencia laboral 
De ser necesario se aplicará la equivalencia contenida en la Resolución vigente por la cual se adopta la escala de honorarios. De aplicarse, detállela en el Certificado de Experiencia e Idoneidad que se encuentra en el kawak.</v>
          </cell>
          <cell r="T1096" t="str">
            <v>LAURA MARCELA TAMI LEAL</v>
          </cell>
          <cell r="U1096" t="str">
            <v>1 1. Ley 80</v>
          </cell>
          <cell r="V1096" t="str">
            <v>5 5. Contratación directa</v>
          </cell>
          <cell r="W1096" t="str">
            <v>33 Prestación de Servicios Profesionales y Apoyo (5-8)</v>
          </cell>
          <cell r="X1096" t="str">
            <v>Prestar servicios de apoyo en los procesos de convocatoria y atención a la ciudadanía en los asuntos relacionados a la consolidación de la Estrategia Territorial de Manzanas del Cuidado de la Dirección del Sistema de Cuidado. PC 1058</v>
          </cell>
          <cell r="Y1096">
            <v>45218</v>
          </cell>
          <cell r="Z1096">
            <v>45222</v>
          </cell>
          <cell r="AA1096">
            <v>45291</v>
          </cell>
          <cell r="AB1096" t="str">
            <v>MESES</v>
          </cell>
          <cell r="AC1096">
            <v>2.2999999999999998</v>
          </cell>
          <cell r="AD1096" t="str">
            <v>DIAS</v>
          </cell>
          <cell r="AE1096">
            <v>69</v>
          </cell>
          <cell r="AF1096" t="str">
            <v>https://community.secop.gov.co/Public/Tendering/OpportunityDetail/Index?noticeUID=CO1.NTC.5078809&amp;isFromPublicArea=True&amp;isModal=true&amp;asPopupView=true</v>
          </cell>
          <cell r="AG1096">
            <v>45218</v>
          </cell>
          <cell r="AH1096" t="str">
            <v>1 1. Inversión</v>
          </cell>
          <cell r="AI1096" t="str">
            <v>O23011601060000007718</v>
          </cell>
          <cell r="AJ1096">
            <v>1318</v>
          </cell>
          <cell r="AK1096"/>
          <cell r="AL1096"/>
          <cell r="AM1096">
            <v>1580</v>
          </cell>
          <cell r="AN1096">
            <v>45219</v>
          </cell>
          <cell r="AO1096">
            <v>3150000</v>
          </cell>
          <cell r="AP1096" t="str">
            <v>Interno</v>
          </cell>
          <cell r="AQ1096" t="str">
            <v xml:space="preserve">YENNI MAGOLA ROSERO SOSA
</v>
          </cell>
          <cell r="AR1096" t="str">
            <v>Profesional Especializado, Código 222, Grado 20</v>
          </cell>
          <cell r="AS1096" t="str">
            <v>Dirección del Sistema de Cuidado</v>
          </cell>
          <cell r="AT1096"/>
          <cell r="AU1096">
            <v>3150000</v>
          </cell>
        </row>
        <row r="1097">
          <cell r="A1097">
            <v>1031</v>
          </cell>
          <cell r="B1097">
            <v>1031</v>
          </cell>
          <cell r="C1097" t="str">
            <v>CD-PS-1018-2023</v>
          </cell>
          <cell r="D1097">
            <v>1059</v>
          </cell>
          <cell r="E1097" t="str">
            <v>SECOPII</v>
          </cell>
          <cell r="F1097" t="str">
            <v>Contratos</v>
          </cell>
          <cell r="G1097" t="str">
            <v>17 17. Contrato de Prestación de Servicios</v>
          </cell>
          <cell r="H1097" t="str">
            <v xml:space="preserve">31 31-Servicios Profesionales </v>
          </cell>
          <cell r="I1097" t="str">
            <v>LEIDY JOHANNA CARDENAS CATIVE</v>
          </cell>
          <cell r="J1097">
            <v>52877749</v>
          </cell>
          <cell r="K1097">
            <v>30470</v>
          </cell>
          <cell r="L1097" t="str">
            <v>N/A</v>
          </cell>
          <cell r="M1097" t="str">
            <v>N/A</v>
          </cell>
          <cell r="N1097" t="str">
            <v>3 3. Único Contratista</v>
          </cell>
          <cell r="O1097" t="str">
            <v xml:space="preserve">COLOMBIA </v>
          </cell>
          <cell r="P1097" t="str">
            <v>BOGOTA</v>
          </cell>
          <cell r="Q1097" t="str">
            <v>BOGOTA</v>
          </cell>
          <cell r="R1097" t="str">
            <v>BACHILLER</v>
          </cell>
          <cell r="S1097" t="str">
            <v>Título de Bachiller
Dos meses de experiencia laboral
De ser necesario se aplicará la equivalencia contenida en la Resolución vigente por la cual se adopta la escala de honorarios. De aplicarse, detállela en el Certificado de Experiencia e Idoneidad que se encuentra en el kawak.</v>
          </cell>
          <cell r="T1097" t="str">
            <v>LAURA MARCELA TAMI LEAL</v>
          </cell>
          <cell r="U1097" t="str">
            <v>1 1. Ley 80</v>
          </cell>
          <cell r="V1097" t="str">
            <v>5 5. Contratación directa</v>
          </cell>
          <cell r="W1097" t="str">
            <v>33 Prestación de Servicios Profesionales y Apoyo (5-8)</v>
          </cell>
          <cell r="X1097" t="str">
            <v>Prestar servicios de apoyo en los procesos de convocatoria y atención a la ciudadanía en los asuntos relacionados a la consolidación de la Estrategia Territorial de Manzanas del Cuidado de la Dirección del Sistema de Cuidado. PC 1059</v>
          </cell>
          <cell r="Y1097">
            <v>45218</v>
          </cell>
          <cell r="Z1097">
            <v>45222</v>
          </cell>
          <cell r="AA1097">
            <v>45291</v>
          </cell>
          <cell r="AB1097" t="str">
            <v>MESES</v>
          </cell>
          <cell r="AC1097">
            <v>2.2999999999999998</v>
          </cell>
          <cell r="AD1097" t="str">
            <v>DIAS</v>
          </cell>
          <cell r="AE1097">
            <v>69</v>
          </cell>
          <cell r="AF1097" t="str">
            <v>https://community.secop.gov.co/Public/Tendering/OpportunityDetail/Index?noticeUID=CO1.NTC.5078904&amp;isFromPublicArea=True&amp;isModal=true&amp;asPopupView=true</v>
          </cell>
          <cell r="AG1097">
            <v>45218</v>
          </cell>
          <cell r="AH1097" t="str">
            <v>1 1. Inversión</v>
          </cell>
          <cell r="AI1097" t="str">
            <v>O23011601060000007718</v>
          </cell>
          <cell r="AJ1097">
            <v>1319</v>
          </cell>
          <cell r="AM1097">
            <v>1581</v>
          </cell>
          <cell r="AN1097">
            <v>45219</v>
          </cell>
          <cell r="AO1097">
            <v>3150000</v>
          </cell>
          <cell r="AP1097" t="str">
            <v>Interno</v>
          </cell>
          <cell r="AQ1097" t="str">
            <v xml:space="preserve">YENNI MAGOLA ROSERO SOSA
</v>
          </cell>
          <cell r="AR1097" t="str">
            <v>Profesional Especializado, Código 222, Grado 20</v>
          </cell>
          <cell r="AS1097" t="str">
            <v>Dirección del Sistema de Cuidado</v>
          </cell>
          <cell r="AU1097">
            <v>3150000</v>
          </cell>
        </row>
        <row r="1098">
          <cell r="A1098">
            <v>1032</v>
          </cell>
          <cell r="B1098">
            <v>1032</v>
          </cell>
          <cell r="C1098" t="str">
            <v>CD-PS-1019-2023</v>
          </cell>
          <cell r="D1098">
            <v>1060</v>
          </cell>
          <cell r="E1098" t="str">
            <v>SECOPII</v>
          </cell>
          <cell r="F1098" t="str">
            <v>Contratos</v>
          </cell>
          <cell r="G1098" t="str">
            <v>17 17. Contrato de Prestación de Servicios</v>
          </cell>
          <cell r="H1098" t="str">
            <v xml:space="preserve">31 31-Servicios Profesionales </v>
          </cell>
          <cell r="I1098" t="str">
            <v>LIZ ALEXANDRA GARCIA APARICIO</v>
          </cell>
          <cell r="J1098">
            <v>53047955</v>
          </cell>
          <cell r="K1098">
            <v>31062</v>
          </cell>
          <cell r="L1098" t="str">
            <v>N/A</v>
          </cell>
          <cell r="M1098" t="str">
            <v>N/A</v>
          </cell>
          <cell r="N1098" t="str">
            <v>3 3. Único Contratista</v>
          </cell>
          <cell r="O1098" t="str">
            <v xml:space="preserve">COLOMBIA </v>
          </cell>
          <cell r="P1098" t="str">
            <v>BOGOTA</v>
          </cell>
          <cell r="Q1098" t="str">
            <v>BOGOTA</v>
          </cell>
          <cell r="R1098" t="str">
            <v>BACHILLER</v>
          </cell>
          <cell r="S1098" t="str">
            <v>Título de Bachiller
Dos meses de experiencia laboral
De ser necesario se aplicará la equivalencia contenida en la Resolución vigente por la cual se adopta la escala de honorarios. De aplicarse, detállela en el Certificado de Experiencia e Idoneidad que se encuentra en el kawak.</v>
          </cell>
          <cell r="T1098" t="str">
            <v>LAURA MARCELA TAMI LEAL</v>
          </cell>
          <cell r="U1098" t="str">
            <v>1 1. Ley 80</v>
          </cell>
          <cell r="V1098" t="str">
            <v>5 5. Contratación directa</v>
          </cell>
          <cell r="W1098" t="str">
            <v>33 Prestación de Servicios Profesionales y Apoyo (5-8)</v>
          </cell>
          <cell r="X1098" t="str">
            <v>Prestar servicios de apoyo en los procesos de convocatoria y atención a la ciudadanía en los asuntos relacionados a la consolidación de la Estrategia Territorial de Manzanas del Cuidado de la Dirección del Sistema de Cuidado. PC 1060</v>
          </cell>
          <cell r="Y1098">
            <v>45218</v>
          </cell>
          <cell r="Z1098">
            <v>45222</v>
          </cell>
          <cell r="AA1098">
            <v>45291</v>
          </cell>
          <cell r="AB1098" t="str">
            <v>MESES</v>
          </cell>
          <cell r="AC1098">
            <v>2.2999999999999998</v>
          </cell>
          <cell r="AD1098" t="str">
            <v>DIAS</v>
          </cell>
          <cell r="AE1098">
            <v>69</v>
          </cell>
          <cell r="AF1098" t="str">
            <v>https://community.secop.gov.co/Public/Tendering/OpportunityDetail/Index?noticeUID=CO1.NTC.5079665&amp;isFromPublicArea=True&amp;isModal=true&amp;asPopupView=true</v>
          </cell>
          <cell r="AG1098">
            <v>45218</v>
          </cell>
          <cell r="AH1098" t="str">
            <v>1 1. Inversión</v>
          </cell>
          <cell r="AI1098" t="str">
            <v>O23011601060000007718</v>
          </cell>
          <cell r="AJ1098">
            <v>1320</v>
          </cell>
          <cell r="AM1098">
            <v>1579</v>
          </cell>
          <cell r="AN1098">
            <v>45219</v>
          </cell>
          <cell r="AO1098">
            <v>3150000</v>
          </cell>
          <cell r="AP1098" t="str">
            <v>Interno</v>
          </cell>
          <cell r="AQ1098" t="str">
            <v xml:space="preserve">YENNI MAGOLA ROSERO SOSA
</v>
          </cell>
          <cell r="AR1098" t="str">
            <v>Profesional Especializado, Código 222, Grado 20</v>
          </cell>
          <cell r="AS1098" t="str">
            <v>Dirección del Sistema de Cuidado</v>
          </cell>
          <cell r="AU1098">
            <v>3150000</v>
          </cell>
        </row>
        <row r="1099">
          <cell r="A1099">
            <v>1033</v>
          </cell>
          <cell r="B1099">
            <v>1033</v>
          </cell>
          <cell r="C1099" t="str">
            <v>SDMUJER-SAMC-003-2023</v>
          </cell>
          <cell r="D1099">
            <v>679</v>
          </cell>
          <cell r="E1099" t="str">
            <v>SECOPII</v>
          </cell>
          <cell r="F1099" t="str">
            <v>Contratos</v>
          </cell>
          <cell r="G1099" t="str">
            <v>17 17. Contrato de Prestación de Servicios</v>
          </cell>
          <cell r="H1099" t="str">
            <v xml:space="preserve">49 49-Otros Servicios </v>
          </cell>
          <cell r="I1099" t="str">
            <v>CORPORACION EDUCATIVA INDOAMERICANA S.A. S</v>
          </cell>
          <cell r="J1099">
            <v>800022076</v>
          </cell>
          <cell r="K1099" t="str">
            <v>N/A</v>
          </cell>
          <cell r="L1099" t="str">
            <v>MÓNICA TATIANA MURCIA RAMÍREZ</v>
          </cell>
          <cell r="M1099">
            <v>1032448642</v>
          </cell>
          <cell r="N1099" t="str">
            <v>3 3. Único Contratista</v>
          </cell>
          <cell r="O1099" t="str">
            <v>N/A</v>
          </cell>
          <cell r="P1099" t="str">
            <v>N/A</v>
          </cell>
          <cell r="Q1099" t="str">
            <v>N/A</v>
          </cell>
          <cell r="R1099" t="str">
            <v>N/A</v>
          </cell>
          <cell r="S1099" t="str">
            <v>N/A</v>
          </cell>
          <cell r="T1099" t="str">
            <v>LAURA MARCELA TAMI LEAL</v>
          </cell>
          <cell r="U1099" t="str">
            <v>1 1. Ley 80</v>
          </cell>
          <cell r="V1099" t="str">
            <v>2 Selección abreviada</v>
          </cell>
          <cell r="W1099" t="str">
            <v>24 Menor Cuantía (8)</v>
          </cell>
          <cell r="X1099" t="str">
            <v>Implementar las actividades del componente territorial de la estrategia de divulgación y difusión de la línea base de la Política Pública de Mujer y Género. PC 679.</v>
          </cell>
          <cell r="Y1099">
            <v>45219</v>
          </cell>
          <cell r="Z1099">
            <v>45226</v>
          </cell>
          <cell r="AA1099">
            <v>45275</v>
          </cell>
          <cell r="AB1099" t="str">
            <v>MESES</v>
          </cell>
          <cell r="AC1099">
            <v>1.6333333333333333</v>
          </cell>
          <cell r="AD1099" t="str">
            <v>DIAS</v>
          </cell>
          <cell r="AE1099">
            <v>49</v>
          </cell>
          <cell r="AF1099" t="str">
            <v>https://community.secop.gov.co/Public/Tendering/OpportunityDetail/Index?noticeUID=CO1.NTC.4978997&amp;isFromPublicArea=True&amp;isModal=False</v>
          </cell>
          <cell r="AG1099">
            <v>45189</v>
          </cell>
          <cell r="AH1099" t="str">
            <v>1 1. Inversión</v>
          </cell>
          <cell r="AI1099" t="str">
            <v>O23011605530000007668</v>
          </cell>
          <cell r="AJ1099">
            <v>1308</v>
          </cell>
          <cell r="AM1099">
            <v>1589</v>
          </cell>
          <cell r="AN1099">
            <v>45223</v>
          </cell>
          <cell r="AO1099">
            <v>254345400</v>
          </cell>
          <cell r="AP1099" t="str">
            <v>Interno</v>
          </cell>
          <cell r="AQ1099" t="str">
            <v>ORIANA MARIA LA ROTTA AMAYA</v>
          </cell>
          <cell r="AR1099" t="str">
            <v xml:space="preserve">Directora  de Gestión del Conocimiento </v>
          </cell>
          <cell r="AS1099" t="str">
            <v xml:space="preserve">Dirección de Gestión del Conocimiento </v>
          </cell>
          <cell r="AT1099"/>
          <cell r="AU1099">
            <v>16874667</v>
          </cell>
        </row>
        <row r="1100">
          <cell r="A1100">
            <v>1034</v>
          </cell>
          <cell r="B1100">
            <v>1034</v>
          </cell>
          <cell r="C1100" t="str">
            <v>CD-PE-1020-2023</v>
          </cell>
          <cell r="D1100">
            <v>673</v>
          </cell>
          <cell r="E1100" t="str">
            <v>SECOPII</v>
          </cell>
          <cell r="F1100" t="str">
            <v>Contratos</v>
          </cell>
          <cell r="G1100" t="str">
            <v>8 8. Compraventa</v>
          </cell>
          <cell r="H1100" t="str">
            <v xml:space="preserve">121 121-Compraventa (Bienes Muebles) </v>
          </cell>
          <cell r="I1100" t="str">
            <v>SOFTWARE SHOP DE COLOMBIA SAS.</v>
          </cell>
          <cell r="J1100" t="str">
            <v> 860076580</v>
          </cell>
          <cell r="K1100" t="str">
            <v>N/A</v>
          </cell>
          <cell r="L1100" t="str">
            <v>LUIS ENRIQUE VILLEGAS VILLAR</v>
          </cell>
          <cell r="M1100">
            <v>80412564</v>
          </cell>
          <cell r="N1100" t="str">
            <v>3 3. Único Contratista</v>
          </cell>
          <cell r="O1100" t="str">
            <v>N/A</v>
          </cell>
          <cell r="P1100" t="str">
            <v>N/A</v>
          </cell>
          <cell r="Q1100" t="str">
            <v>N/A</v>
          </cell>
          <cell r="R1100" t="str">
            <v>N/A</v>
          </cell>
          <cell r="S1100" t="str">
            <v>N/A</v>
          </cell>
          <cell r="T1100" t="str">
            <v>LAURA MARCELA TAMI LEAL</v>
          </cell>
          <cell r="U1100" t="str">
            <v>1 1. Ley 80</v>
          </cell>
          <cell r="V1100" t="str">
            <v>5 5. Contratación directa</v>
          </cell>
          <cell r="W1100" t="str">
            <v>38 Sin Pluralidad de Oferentes (5-8)</v>
          </cell>
          <cell r="X1100" t="str">
            <v>Adquirir licencias de NVIVO para el análisis de información cualitativa en el marco de los procesos de investigación de la Dirección de gestión del Conocimiento. PC. 673</v>
          </cell>
          <cell r="Y1100">
            <v>45225</v>
          </cell>
          <cell r="Z1100">
            <v>45230</v>
          </cell>
          <cell r="AA1100">
            <v>45260</v>
          </cell>
          <cell r="AB1100" t="str">
            <v>MESES</v>
          </cell>
          <cell r="AC1100">
            <v>1</v>
          </cell>
          <cell r="AD1100" t="str">
            <v>DIAS</v>
          </cell>
          <cell r="AE1100">
            <v>30</v>
          </cell>
          <cell r="AF1100" t="str">
            <v>https://community.secop.gov.co/Public/Tendering/OpportunityDetail/Index?noticeUID=CO1.NTC.5102616&amp;isFromPublicArea=True&amp;isModal=False</v>
          </cell>
          <cell r="AG1100">
            <v>45224</v>
          </cell>
          <cell r="AH1100" t="str">
            <v>1 1. Inversión</v>
          </cell>
          <cell r="AI1100" t="str">
            <v>O23011605530000007668</v>
          </cell>
          <cell r="AJ1100">
            <v>1252</v>
          </cell>
          <cell r="AM1100">
            <v>1601</v>
          </cell>
          <cell r="AN1100">
            <v>45225</v>
          </cell>
          <cell r="AO1100">
            <v>75425175</v>
          </cell>
          <cell r="AP1100" t="str">
            <v>Interno</v>
          </cell>
          <cell r="AQ1100" t="str">
            <v>ORIANA MARIA LA ROTTA AMAYA</v>
          </cell>
          <cell r="AR1100" t="str">
            <v xml:space="preserve">Directora de Gestión del Conocimiento </v>
          </cell>
          <cell r="AS1100" t="str">
            <v xml:space="preserve">Dirección de Gestión del Conocimiento </v>
          </cell>
          <cell r="AT1100"/>
          <cell r="AU1100">
            <v>3150000</v>
          </cell>
        </row>
        <row r="1101">
          <cell r="A1101">
            <v>1035</v>
          </cell>
          <cell r="B1101">
            <v>1035</v>
          </cell>
          <cell r="C1101" t="str">
            <v>SDMUJER-SASI-001-2023</v>
          </cell>
          <cell r="D1101">
            <v>873</v>
          </cell>
          <cell r="E1101" t="str">
            <v>SECOPII</v>
          </cell>
          <cell r="F1101" t="str">
            <v>Contratos</v>
          </cell>
          <cell r="G1101" t="str">
            <v>8 8. Compraventa</v>
          </cell>
          <cell r="H1101" t="str">
            <v xml:space="preserve">121 121-Compraventa (Bienes Muebles) </v>
          </cell>
          <cell r="I1101" t="str">
            <v>Securesoft Colombia S.A.S.</v>
          </cell>
          <cell r="J1101">
            <v>901239666</v>
          </cell>
          <cell r="K1101" t="str">
            <v>N/A</v>
          </cell>
          <cell r="L1101" t="str">
            <v>FERNANDO MATURANA ALMARZA</v>
          </cell>
          <cell r="M1101">
            <v>105096</v>
          </cell>
          <cell r="N1101" t="str">
            <v>3 3. Único Contratista</v>
          </cell>
          <cell r="O1101" t="str">
            <v>N/A</v>
          </cell>
          <cell r="P1101" t="str">
            <v>N/A</v>
          </cell>
          <cell r="Q1101" t="str">
            <v>N/A</v>
          </cell>
          <cell r="R1101" t="str">
            <v>N/A</v>
          </cell>
          <cell r="S1101" t="str">
            <v>N/A</v>
          </cell>
          <cell r="T1101" t="str">
            <v>LAURA MARCELA TAMI LEAL</v>
          </cell>
          <cell r="U1101" t="str">
            <v>1 1. Ley 80</v>
          </cell>
          <cell r="V1101" t="str">
            <v>2 Selección abreviada</v>
          </cell>
          <cell r="W1101" t="str">
            <v>subasta inversa</v>
          </cell>
          <cell r="X1101" t="str">
            <v>Adquirir una solución para protección de datos Data Loss Prevention - DLP para la Secretaria Distrital de la Mujer. PC 873</v>
          </cell>
          <cell r="Y1101">
            <v>45230</v>
          </cell>
          <cell r="Z1101">
            <v>45239</v>
          </cell>
          <cell r="AA1101">
            <v>45268</v>
          </cell>
          <cell r="AB1101" t="str">
            <v>MESES</v>
          </cell>
          <cell r="AC1101">
            <v>0.96666666666666667</v>
          </cell>
          <cell r="AD1101" t="str">
            <v>DIAS</v>
          </cell>
          <cell r="AE1101">
            <v>29</v>
          </cell>
          <cell r="AF1101" t="str">
            <v>https://community.secop.gov.co/Public/Tendering/OpportunityDetail/Index?noticeUID=CO1.NTC.5022519&amp;isFromPublicArea=True&amp;isModal=False</v>
          </cell>
          <cell r="AG1101">
            <v>45202</v>
          </cell>
          <cell r="AH1101" t="str">
            <v>1 1. Inversión</v>
          </cell>
          <cell r="AI1101" t="str">
            <v>O23011605560000007662</v>
          </cell>
          <cell r="AJ1101">
            <v>1323</v>
          </cell>
          <cell r="AK1101"/>
          <cell r="AL1101"/>
          <cell r="AM1101">
            <v>1581</v>
          </cell>
          <cell r="AN1101">
            <v>45219</v>
          </cell>
          <cell r="AO1101">
            <v>3150000</v>
          </cell>
          <cell r="AP1101" t="str">
            <v>Interno</v>
          </cell>
          <cell r="AQ1101" t="str">
            <v xml:space="preserve">YENNI MAGOLA ROSERO SOSA
</v>
          </cell>
          <cell r="AR1101" t="str">
            <v>Profesional Especializado, Código 222, Grado 20</v>
          </cell>
          <cell r="AS1101" t="str">
            <v>Dirección del Sistema de Cuidado</v>
          </cell>
          <cell r="AT1101"/>
          <cell r="AU1101">
            <v>3150000</v>
          </cell>
        </row>
        <row r="1102">
          <cell r="A1102">
            <v>1036</v>
          </cell>
          <cell r="B1102">
            <v>1036</v>
          </cell>
          <cell r="C1102" t="str">
            <v>CD-PS-1021-2023</v>
          </cell>
          <cell r="D1102">
            <v>1002</v>
          </cell>
          <cell r="E1102" t="str">
            <v>SECOPII</v>
          </cell>
          <cell r="F1102" t="str">
            <v>Contratos</v>
          </cell>
          <cell r="G1102" t="str">
            <v>17 17. Contrato de Prestación de Servicios</v>
          </cell>
          <cell r="H1102" t="str">
            <v xml:space="preserve">31 31-Servicios Profesionales </v>
          </cell>
          <cell r="I1102" t="str">
            <v>JULIANA PAOLA CLAVIJO MORA</v>
          </cell>
          <cell r="J1102">
            <v>1023967522</v>
          </cell>
          <cell r="K1102">
            <v>35906</v>
          </cell>
          <cell r="L1102" t="str">
            <v>N/A</v>
          </cell>
          <cell r="M1102" t="str">
            <v>N/A</v>
          </cell>
          <cell r="N1102" t="str">
            <v>3 3. Único Contratista</v>
          </cell>
          <cell r="O1102" t="str">
            <v xml:space="preserve">COLOMBIA </v>
          </cell>
          <cell r="P1102" t="str">
            <v>BOGOTA</v>
          </cell>
          <cell r="Q1102" t="str">
            <v>BOGOTA</v>
          </cell>
          <cell r="R1102" t="str">
            <v xml:space="preserve">ABOGADA
ESPECIALISTA EN DERECHO DE FAMILIA
</v>
          </cell>
          <cell r="S1102" t="str">
            <v>Título
profesional en el
núcleo básico del
conocimiento de:
Derecho y afines
Minimo
Veintisiete (27)
meses de
experiencia
profesional o
cualquiera de sus
equivalencias.
De ser necesario se
aplicará la equivalencia
contenida en la
Resolución vigente por
la cual se adopta la
escala de honorarios.
De aplicarse, detállela
en el Certificado de
Experiencia e
Idoneidad que se
encuentra en el kawak</v>
          </cell>
          <cell r="T1102" t="str">
            <v>LAURA MARCELA TAMI LEAL</v>
          </cell>
          <cell r="U1102" t="str">
            <v>1 1. Ley 80</v>
          </cell>
          <cell r="V1102" t="str">
            <v>5 5. Contratación directa</v>
          </cell>
          <cell r="W1102" t="str">
            <v>33 Prestación de Servicios Profesionales y Apoyo (5-8)</v>
          </cell>
          <cell r="X1102"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1002.</v>
          </cell>
          <cell r="Y1102">
            <v>45229</v>
          </cell>
          <cell r="Z1102">
            <v>45231</v>
          </cell>
          <cell r="AA1102">
            <v>45291</v>
          </cell>
          <cell r="AB1102" t="str">
            <v>MESES</v>
          </cell>
          <cell r="AC1102">
            <v>2</v>
          </cell>
          <cell r="AD1102" t="str">
            <v>DIAS</v>
          </cell>
          <cell r="AE1102">
            <v>60</v>
          </cell>
          <cell r="AF1102" t="str">
            <v>https://community.secop.gov.co/Public/Tendering/OpportunityDetail/Index?noticeUID=CO1.NTC.5116383&amp;isFromPublicArea=True&amp;isModal=False</v>
          </cell>
          <cell r="AG1102">
            <v>45229</v>
          </cell>
          <cell r="AH1102" t="str">
            <v>1 1. Inversión</v>
          </cell>
          <cell r="AI1102" t="str">
            <v>O23011603400000007734</v>
          </cell>
          <cell r="AJ1102">
            <v>1241</v>
          </cell>
          <cell r="AK1102"/>
          <cell r="AL1102"/>
          <cell r="AM1102">
            <v>1579</v>
          </cell>
          <cell r="AN1102">
            <v>45219</v>
          </cell>
          <cell r="AO1102">
            <v>3150000</v>
          </cell>
          <cell r="AP1102" t="str">
            <v>Interno</v>
          </cell>
          <cell r="AQ1102" t="str">
            <v xml:space="preserve">YENNI MAGOLA ROSERO SOSA
</v>
          </cell>
          <cell r="AR1102" t="str">
            <v>Profesional Especializado, Código 222, Grado 20</v>
          </cell>
          <cell r="AS1102" t="str">
            <v>Dirección del Sistema de Cuidado</v>
          </cell>
          <cell r="AT1102"/>
          <cell r="AU1102">
            <v>3150000</v>
          </cell>
        </row>
        <row r="1103">
          <cell r="A1103">
            <v>1037</v>
          </cell>
          <cell r="B1103">
            <v>1037</v>
          </cell>
          <cell r="C1103" t="str">
            <v>CD-PS-1022-2023</v>
          </cell>
          <cell r="D1103">
            <v>1072</v>
          </cell>
          <cell r="E1103" t="str">
            <v>SECOPII</v>
          </cell>
          <cell r="F1103" t="str">
            <v>Contratos</v>
          </cell>
          <cell r="G1103" t="str">
            <v>17 17. Contrato de Prestación de Servicios</v>
          </cell>
          <cell r="H1103" t="str">
            <v xml:space="preserve">31 31-Servicios Profesionales </v>
          </cell>
          <cell r="I1103" t="str">
            <v>YAIRETH CECILIA AHUMADA MARTINEZ</v>
          </cell>
          <cell r="J1103">
            <v>52763599</v>
          </cell>
          <cell r="K1103">
            <v>28964</v>
          </cell>
          <cell r="L1103" t="str">
            <v>N/A</v>
          </cell>
          <cell r="M1103" t="str">
            <v>N/A</v>
          </cell>
          <cell r="N1103" t="str">
            <v>3 3. Único Contratista</v>
          </cell>
          <cell r="O1103" t="str">
            <v xml:space="preserve">COLOMBIA </v>
          </cell>
          <cell r="P1103" t="str">
            <v xml:space="preserve">ATLANTICO </v>
          </cell>
          <cell r="Q1103" t="str">
            <v>BARRANQUILLA</v>
          </cell>
          <cell r="R1103" t="str">
            <v>CONTADORA PUBLICA
ESPECIALISTA EN FINANZAS PUBLICAS</v>
          </cell>
          <cell r="S1103" t="str">
            <v>Título Profesional en carreras de los núcleos básicos del conocimiento - NBC de: Economía, Administración, Contaduría y afines y Título de Posgrado en la modalidad de especialización.
Diez (10) meses de experiencia
De ser necesario se aplicará la equivalencia contenida en la Resolución vigente por la cual se adopta la escala de honorarios. De aplicarse, detállela en el Certificado de Experiencia</v>
          </cell>
          <cell r="T1103" t="str">
            <v>LAURA MARCELA TAMI LEAL</v>
          </cell>
          <cell r="U1103" t="str">
            <v>1 1. Ley 80</v>
          </cell>
          <cell r="V1103" t="str">
            <v>17 17. Contrato de Prestación de Servicios</v>
          </cell>
          <cell r="W1103" t="str">
            <v xml:space="preserve">31 31-Servicios Profesionales </v>
          </cell>
          <cell r="X1103" t="str">
            <v>Prestar servicios profesionales en la gestión de pagos de la entidad, de acuerdo con la normatividad contable, tributaria, financiera, así como en el desarrollo y puesta en marcha de aplicativos asociados al proceso financiero de la Dirección Administrativa y Financiera. PC 1082.</v>
          </cell>
          <cell r="Y1103">
            <v>45232</v>
          </cell>
          <cell r="Z1103">
            <v>45237</v>
          </cell>
          <cell r="AA1103">
            <v>45291</v>
          </cell>
          <cell r="AB1103" t="str">
            <v>MESES</v>
          </cell>
          <cell r="AC1103">
            <v>1.8</v>
          </cell>
          <cell r="AD1103" t="str">
            <v>DIAS</v>
          </cell>
          <cell r="AE1103">
            <v>54</v>
          </cell>
          <cell r="AF1103" t="str">
            <v>https://community.secop.gov.co/Public/Tendering/OpportunityDetail/Index?noticeUID=CO1.NTC.5132626&amp;isFromPublicArea=True&amp;isModal=False</v>
          </cell>
          <cell r="AG1103">
            <v>45232</v>
          </cell>
          <cell r="AH1103" t="str">
            <v>1 1. Inversión</v>
          </cell>
          <cell r="AI1103" t="str">
            <v>O23011605560000007662</v>
          </cell>
          <cell r="AJ1103">
            <v>1515</v>
          </cell>
          <cell r="AK1103"/>
          <cell r="AL1103"/>
          <cell r="AM1103">
            <v>1589</v>
          </cell>
          <cell r="AN1103">
            <v>45223</v>
          </cell>
          <cell r="AO1103">
            <v>254345400</v>
          </cell>
          <cell r="AP1103" t="str">
            <v>Interno</v>
          </cell>
          <cell r="AQ1103" t="str">
            <v>ORIANA MARIA LA ROTTA AMAYA</v>
          </cell>
          <cell r="AR1103" t="str">
            <v xml:space="preserve">Directora  de Gestión del Conocimiento </v>
          </cell>
          <cell r="AS1103" t="str">
            <v xml:space="preserve">Dirección de Gestión del Conocimiento </v>
          </cell>
          <cell r="AT1103"/>
          <cell r="AU1103">
            <v>254345400</v>
          </cell>
        </row>
        <row r="1104">
          <cell r="A1104">
            <v>1038</v>
          </cell>
          <cell r="B1104">
            <v>1038</v>
          </cell>
          <cell r="C1104" t="str">
            <v>CD-PS-1023-2023</v>
          </cell>
          <cell r="D1104">
            <v>1081</v>
          </cell>
          <cell r="E1104" t="str">
            <v>SECOPII</v>
          </cell>
          <cell r="F1104" t="str">
            <v>Contratos</v>
          </cell>
          <cell r="G1104" t="str">
            <v>17 17. Contrato de Prestación de Servicios</v>
          </cell>
          <cell r="H1104" t="str">
            <v xml:space="preserve">31 31-Servicios Profesionales </v>
          </cell>
          <cell r="I1104" t="str">
            <v>HINGRID JULIE CONTRERAS BENAVIDES</v>
          </cell>
          <cell r="J1104">
            <v>1144136443</v>
          </cell>
          <cell r="K1104">
            <v>32935</v>
          </cell>
          <cell r="L1104" t="str">
            <v>N/A</v>
          </cell>
          <cell r="M1104" t="str">
            <v>N/A</v>
          </cell>
          <cell r="N1104" t="str">
            <v>3 3. Único Contratista</v>
          </cell>
          <cell r="O1104" t="str">
            <v xml:space="preserve">COLOMBIA </v>
          </cell>
          <cell r="P1104" t="str">
            <v>BOGOTA</v>
          </cell>
          <cell r="Q1104" t="str">
            <v>BOGOTA</v>
          </cell>
          <cell r="R1104" t="str">
            <v>CONTADORA PUBLICA
ESPECIALISTA EN ADMINISTRACIÓN FINANCIERA</v>
          </cell>
          <cell r="S1104" t="str">
            <v>Título Profesional en carreras de los núcleos básicos del conocimiento - NBC de: Economía, Administración, Contaduría Pública y afines y Título de Posgrado en la modalidad de especialización.
Treinta y cinco (35) meses de experiencia profesional.
De ser necesario se aplicará la equivalencia contenida en la Resolución vigente por la cual se adopta la escala de honorarios. De aplicarse, detállela en el Certificado de Experiencia e Idoneidad que se encuentra en el kawak.</v>
          </cell>
          <cell r="T1104" t="str">
            <v>LAURA MARCELA TAMI LEAL</v>
          </cell>
          <cell r="U1104" t="str">
            <v>1 1. Ley 80</v>
          </cell>
          <cell r="V1104" t="str">
            <v>5 5. Contratación directa</v>
          </cell>
          <cell r="W1104" t="str">
            <v>33 Prestación de Servicios Profesionales y Apoyo (5-8)</v>
          </cell>
          <cell r="X1104" t="str">
            <v>Prestar servicios profesionales para apoyar la planificación y estructuración correspondiente a la ejecución y el seguimiento a las actividades inherentes al ciclo presupuestal, contable y de pagos de la Entidad. PC 1081.</v>
          </cell>
          <cell r="Y1104">
            <v>45233</v>
          </cell>
          <cell r="Z1104">
            <v>45237</v>
          </cell>
          <cell r="AA1104">
            <v>45291</v>
          </cell>
          <cell r="AB1104" t="str">
            <v>MESES</v>
          </cell>
          <cell r="AC1104">
            <v>1.8</v>
          </cell>
          <cell r="AD1104" t="str">
            <v>DIAS</v>
          </cell>
          <cell r="AE1104">
            <v>54</v>
          </cell>
          <cell r="AF1104" t="str">
            <v>https://community.secop.gov.co/Public/Tendering/OpportunityDetail/Index?noticeUID=CO1.NTC.5139609&amp;isFromPublicArea=True&amp;isModal=False</v>
          </cell>
          <cell r="AG1104">
            <v>45233</v>
          </cell>
          <cell r="AH1104" t="str">
            <v>1 1. Inversión</v>
          </cell>
          <cell r="AI1104" t="str">
            <v>O23011605560000007662</v>
          </cell>
          <cell r="AJ1104">
            <v>1341</v>
          </cell>
          <cell r="AK1104"/>
          <cell r="AL1104"/>
          <cell r="AM1104">
            <v>1601</v>
          </cell>
          <cell r="AN1104">
            <v>45225</v>
          </cell>
          <cell r="AO1104">
            <v>75425175</v>
          </cell>
          <cell r="AP1104" t="str">
            <v>Interno</v>
          </cell>
          <cell r="AQ1104" t="str">
            <v>ORIANA MARIA LA ROTTA AMAYA</v>
          </cell>
          <cell r="AR1104" t="str">
            <v xml:space="preserve">Directora de Gestión del Conocimiento </v>
          </cell>
          <cell r="AS1104" t="str">
            <v xml:space="preserve">Dirección de Gestión del Conocimiento </v>
          </cell>
          <cell r="AT1104"/>
          <cell r="AU1104">
            <v>75425175</v>
          </cell>
        </row>
        <row r="1105">
          <cell r="A1105">
            <v>1039</v>
          </cell>
          <cell r="B1105">
            <v>1039</v>
          </cell>
          <cell r="C1105" t="str">
            <v>CD-PS-1024-2023</v>
          </cell>
          <cell r="D1105">
            <v>1064</v>
          </cell>
          <cell r="E1105" t="str">
            <v>SECOPII</v>
          </cell>
          <cell r="F1105" t="str">
            <v>Contratos</v>
          </cell>
          <cell r="G1105" t="str">
            <v>17 17. Contrato de Prestación de Servicios</v>
          </cell>
          <cell r="H1105" t="str">
            <v xml:space="preserve">31 31-Servicios Profesionales </v>
          </cell>
          <cell r="I1105" t="str">
            <v>KATHERINE ELENA BOLANO MOSTACILLA</v>
          </cell>
          <cell r="J1105">
            <v>1144077318</v>
          </cell>
          <cell r="K1105">
            <v>34735</v>
          </cell>
          <cell r="L1105" t="str">
            <v>N/A</v>
          </cell>
          <cell r="M1105" t="str">
            <v>N/A</v>
          </cell>
          <cell r="N1105" t="str">
            <v>3 3. Único Contratista</v>
          </cell>
          <cell r="O1105" t="str">
            <v xml:space="preserve">COLOMBIA </v>
          </cell>
          <cell r="P1105" t="str">
            <v>Valle del Cauca</v>
          </cell>
          <cell r="Q1105" t="str">
            <v>CALI</v>
          </cell>
          <cell r="R1105" t="str">
            <v>SOCIOLOGA</v>
          </cell>
          <cell r="S1105" t="str">
            <v xml:space="preserve">Perfil Académico:
TP+E 17-22ME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De ser necesario se aplicará la equivalencia contenida en la Resolución vigente por la cual se adopta la escala de honorarios. De aplicarse, detállela en el Certificado de Experiencia e Idoneidad que se encuentra en el kawak
</v>
          </cell>
          <cell r="T1105" t="str">
            <v>LAURA MARCELA TAMI LEAL</v>
          </cell>
          <cell r="U1105" t="str">
            <v>1 1. Ley 80</v>
          </cell>
          <cell r="V1105" t="str">
            <v>5 5. Contratación directa</v>
          </cell>
          <cell r="W1105" t="str">
            <v>33 Prestación de Servicios Profesionales y Apoyo (5-8)</v>
          </cell>
          <cell r="X1105" t="str">
            <v>Prestar servicios profesionales para apoyar en la articulación de acciones que permitan el adecuado funcionamiento zonal de las manzanas del cuidado. PC 1064</v>
          </cell>
          <cell r="Y1105">
            <v>45233</v>
          </cell>
          <cell r="Z1105">
            <v>45238</v>
          </cell>
          <cell r="AA1105">
            <v>45291</v>
          </cell>
          <cell r="AB1105" t="str">
            <v>MESES</v>
          </cell>
          <cell r="AC1105">
            <v>1.7666666666666666</v>
          </cell>
          <cell r="AD1105" t="str">
            <v>DIAS</v>
          </cell>
          <cell r="AE1105">
            <v>53</v>
          </cell>
          <cell r="AF1105" t="str">
            <v>https://community.secop.gov.co/Public/Tendering/OpportunityDetail/Index?noticeUID=CO1.NTC.5140526&amp;isFromPublicArea=True&amp;isModal=False</v>
          </cell>
          <cell r="AG1105">
            <v>45233</v>
          </cell>
          <cell r="AH1105" t="str">
            <v>1 1. Inversión</v>
          </cell>
          <cell r="AI1105" t="str">
            <v>O23011601060000007718</v>
          </cell>
          <cell r="AJ1105">
            <v>1514</v>
          </cell>
          <cell r="AK1105"/>
          <cell r="AL1105"/>
          <cell r="AM1105">
            <v>1632</v>
          </cell>
          <cell r="AN1105">
            <v>45237</v>
          </cell>
          <cell r="AO1105">
            <v>14420000</v>
          </cell>
          <cell r="AP1105" t="str">
            <v>Interno</v>
          </cell>
          <cell r="AQ1105" t="str">
            <v xml:space="preserve">YENNI MAGOLA ROSERO SOSA
</v>
          </cell>
          <cell r="AR1105" t="str">
            <v>Profesional Especializado, Código 222, Grado 20</v>
          </cell>
          <cell r="AS1105" t="str">
            <v>Dirección del Sistema de Cuidado</v>
          </cell>
          <cell r="AT1105"/>
          <cell r="AU1105">
            <v>14420000</v>
          </cell>
        </row>
        <row r="1106">
          <cell r="A1106">
            <v>1040</v>
          </cell>
          <cell r="B1106">
            <v>1040</v>
          </cell>
          <cell r="C1106" t="str">
            <v>SDMUJER-RE-ACI-001-2023</v>
          </cell>
          <cell r="D1106">
            <v>1062</v>
          </cell>
          <cell r="E1106" t="str">
            <v>SECOPII</v>
          </cell>
          <cell r="F1106" t="str">
            <v>convenio</v>
          </cell>
          <cell r="G1106" t="str">
            <v>1 1. Convenio</v>
          </cell>
          <cell r="H1106" t="str">
            <v xml:space="preserve">219 219-Otros tipo de convenios </v>
          </cell>
          <cell r="I1106" t="str">
            <v>OFICINA DE LAS NACIONES UNIDAS CONTRA LA DROGA Y EL DELITO EN COLOMBIA</v>
          </cell>
          <cell r="J1106">
            <v>830093042</v>
          </cell>
          <cell r="K1106" t="str">
            <v>N/A</v>
          </cell>
          <cell r="L1106" t="str">
            <v>CANDICE LEE TEUFL WELSCH</v>
          </cell>
          <cell r="M1106">
            <v>2022402</v>
          </cell>
          <cell r="N1106" t="str">
            <v>3 3. Único Contratista</v>
          </cell>
          <cell r="O1106" t="str">
            <v>N/A</v>
          </cell>
          <cell r="P1106" t="str">
            <v>N/A</v>
          </cell>
          <cell r="Q1106" t="str">
            <v>N/A</v>
          </cell>
          <cell r="R1106" t="str">
            <v>N/A</v>
          </cell>
          <cell r="S1106" t="str">
            <v>N/A</v>
          </cell>
          <cell r="T1106" t="str">
            <v>LAURA MARCELA TAMI LEAL</v>
          </cell>
          <cell r="U1106" t="str">
            <v>1 1. Ley 80</v>
          </cell>
          <cell r="V1106" t="str">
            <v>8 Otra Regimen Especial</v>
          </cell>
          <cell r="W1106" t="str">
            <v>14 Convenios de Asociación y/o Cooperación (5-8)</v>
          </cell>
          <cell r="X1106" t="str">
            <v>Aunar esfuerzos técnicos, administrativos y financieros entre la Secretaría Distrital de la Mujer y la Oficina las Naciones Unidas Contra la Droga y el Delito (UNODC) para la Región Andina y el Cono Sur, para el posicionamiento estratégico del enfoque de género y el fortalecimiento de capacidades en el abordaje de las violencias contra las mujeres y la prevención y atención del consumo de sustancias psicoactivas en el Distrito Capital. PC 1062.</v>
          </cell>
          <cell r="Y1106">
            <v>45246</v>
          </cell>
          <cell r="Z1106">
            <v>45247</v>
          </cell>
          <cell r="AA1106">
            <v>45428</v>
          </cell>
          <cell r="AB1106" t="str">
            <v>MESES</v>
          </cell>
          <cell r="AC1106">
            <v>6.0333333333333332</v>
          </cell>
          <cell r="AD1106" t="str">
            <v>DIAS</v>
          </cell>
          <cell r="AE1106">
            <v>181</v>
          </cell>
          <cell r="AF1106" t="str">
            <v>https://community.secop.gov.co/Public/Tendering/OpportunityDetail/Index?noticeUID=CO1.NTC.5186871&amp;isFromPublicArea=True&amp;isModal=False</v>
          </cell>
          <cell r="AG1106">
            <v>45246</v>
          </cell>
          <cell r="AH1106" t="str">
            <v>1 1. Inversión</v>
          </cell>
          <cell r="AI1106" t="str">
            <v>O23011603400000007734</v>
          </cell>
          <cell r="AJ1106">
            <v>1438</v>
          </cell>
          <cell r="AK1106"/>
          <cell r="AL1106"/>
          <cell r="AM1106">
            <v>1651</v>
          </cell>
          <cell r="AN1106">
            <v>45246</v>
          </cell>
          <cell r="AO1106">
            <v>100000000</v>
          </cell>
          <cell r="AP1106" t="str">
            <v>Interno</v>
          </cell>
          <cell r="AQ1106" t="str">
            <v>Lisa Cristina Gomez Camargo
Alexandra Quintero Benavides</v>
          </cell>
          <cell r="AR1106" t="str">
            <v xml:space="preserve">Subsecretaria de Fortalecimiento de Capacidades y Oportunidades
Directora de Dirección de la Eliminación de Violencias contra las Mujeres y Acceso a la Justicia
</v>
          </cell>
          <cell r="AS1106" t="str">
            <v>Subsecretaría de Fortalecimiento de Capacidades y Oportunidades
Dirección de la Eliminación de Violencias contra las Mujeres y Acceso a la Justicia</v>
          </cell>
          <cell r="AT1106"/>
          <cell r="AU1106">
            <v>200000000</v>
          </cell>
        </row>
        <row r="1107">
          <cell r="A1107">
            <v>1041</v>
          </cell>
          <cell r="B1107">
            <v>1041</v>
          </cell>
          <cell r="C1107" t="str">
            <v>CD-PS-1025-2023</v>
          </cell>
          <cell r="D1107">
            <v>1063</v>
          </cell>
          <cell r="E1107" t="str">
            <v>SECOPII</v>
          </cell>
          <cell r="F1107" t="str">
            <v>Contratos</v>
          </cell>
          <cell r="G1107" t="str">
            <v>17 17. Contrato de Prestación de Servicios</v>
          </cell>
          <cell r="H1107" t="str">
            <v xml:space="preserve">31 31-Servicios Profesionales </v>
          </cell>
          <cell r="I1107" t="str">
            <v>LAURA ALEJANDRA NARANJO MORENO</v>
          </cell>
          <cell r="J1107">
            <v>1030633303</v>
          </cell>
          <cell r="K1107">
            <v>45254</v>
          </cell>
          <cell r="L1107" t="str">
            <v>N/A</v>
          </cell>
          <cell r="M1107" t="str">
            <v>N/A</v>
          </cell>
          <cell r="N1107" t="str">
            <v>3 3. Único Contratista</v>
          </cell>
          <cell r="O1107" t="str">
            <v xml:space="preserve">COLOMBIA </v>
          </cell>
          <cell r="P1107" t="str">
            <v>BOGOTA</v>
          </cell>
          <cell r="Q1107" t="str">
            <v>BOGOTA</v>
          </cell>
          <cell r="R1107" t="str">
            <v>SOCIOLOGA
MAESTRIA EN POLITICAS PUBLICAS</v>
          </cell>
          <cell r="S1107" t="str">
            <v>TP y 25 –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107" t="str">
            <v>LAURA MARCELA TAMI LEAL</v>
          </cell>
          <cell r="U1107" t="str">
            <v>1 1. Ley 80</v>
          </cell>
          <cell r="V1107" t="str">
            <v>5 5. Contratación directa</v>
          </cell>
          <cell r="W1107" t="str">
            <v>33 Prestación de Servicios Profesionales y Apoyo (5-8)</v>
          </cell>
          <cell r="X1107" t="str">
            <v>Prestar servicios profesionales para la consolidación de la Estrategia Territorial de las manzanas de cuidado apoyando a las líderes de manzana y a las líderes zonales de acuerdo a las acciones de articulación interinstitucional que sean requeridas en el marco del Sistema Distrital de Cuidado. PC 1063.</v>
          </cell>
          <cell r="Y1107">
            <v>45244</v>
          </cell>
          <cell r="Z1107">
            <v>45245</v>
          </cell>
          <cell r="AA1107">
            <v>45291</v>
          </cell>
          <cell r="AB1107" t="str">
            <v>MESES</v>
          </cell>
          <cell r="AC1107">
            <v>1.5333333333333334</v>
          </cell>
          <cell r="AD1107" t="str">
            <v>DIAS</v>
          </cell>
          <cell r="AE1107">
            <v>46</v>
          </cell>
          <cell r="AF1107" t="str">
            <v>https://community.secop.gov.co/Public/Tendering/OpportunityDetail/Index?noticeUID=CO1.NTC.5165026&amp;isFromPublicArea=True&amp;isModal=False</v>
          </cell>
          <cell r="AG1107">
            <v>45240</v>
          </cell>
          <cell r="AH1107" t="str">
            <v>1 1. Inversión</v>
          </cell>
          <cell r="AI1107" t="str">
            <v>O23011601060000007718</v>
          </cell>
          <cell r="AJ1107">
            <v>1331</v>
          </cell>
          <cell r="AK1107"/>
          <cell r="AL1107"/>
          <cell r="AM1107">
            <v>1642</v>
          </cell>
          <cell r="AN1107">
            <v>45244</v>
          </cell>
          <cell r="AO1107">
            <v>10300000</v>
          </cell>
          <cell r="AP1107" t="str">
            <v>Interno</v>
          </cell>
          <cell r="AQ1107" t="str">
            <v xml:space="preserve">YENNI MAGOLA ROSERO SOSA
</v>
          </cell>
          <cell r="AR1107" t="str">
            <v>Profesional Especializado, Código 222, Grado 20</v>
          </cell>
          <cell r="AS1107" t="str">
            <v>Dirección del Sistema de Cuidado</v>
          </cell>
          <cell r="AT1107"/>
          <cell r="AU1107">
            <v>10300000</v>
          </cell>
        </row>
        <row r="1108">
          <cell r="A1108">
            <v>1042</v>
          </cell>
          <cell r="B1108">
            <v>1042</v>
          </cell>
          <cell r="C1108" t="str">
            <v>CD-PS-1026-2023</v>
          </cell>
          <cell r="D1108">
            <v>1084</v>
          </cell>
          <cell r="E1108" t="str">
            <v>SECOPII</v>
          </cell>
          <cell r="F1108" t="str">
            <v>Contratos</v>
          </cell>
          <cell r="G1108" t="str">
            <v>17 17. Contrato de Prestación de Servicios</v>
          </cell>
          <cell r="H1108" t="str">
            <v xml:space="preserve">31 31-Servicios Profesionales </v>
          </cell>
          <cell r="I1108" t="str">
            <v>JOHANNA ANDREA RUA RUEDA</v>
          </cell>
          <cell r="J1108">
            <v>52098127</v>
          </cell>
          <cell r="K1108">
            <v>26481</v>
          </cell>
          <cell r="L1108" t="str">
            <v>N/A</v>
          </cell>
          <cell r="M1108" t="str">
            <v>N/A</v>
          </cell>
          <cell r="N1108" t="str">
            <v>3 3. Único Contratista</v>
          </cell>
          <cell r="O1108" t="str">
            <v xml:space="preserve">COLOMBIA </v>
          </cell>
          <cell r="P1108" t="str">
            <v>BOGOTA</v>
          </cell>
          <cell r="Q1108" t="str">
            <v>BOGOTA</v>
          </cell>
          <cell r="R1108" t="str">
            <v>BACHILLER</v>
          </cell>
          <cell r="S1108" t="str">
            <v xml:space="preserve">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ser necesario se aplicará la equivalencia contenida en la Resolución vigente por la cual se adopta la escala de honorarios. De aplicarse, detállela en el Certificado de Experiencia e Idoneidad que se encuentra en el kawak
</v>
          </cell>
          <cell r="T1108" t="str">
            <v>LAURA MARCELA TAMI LEAL</v>
          </cell>
          <cell r="U1108" t="str">
            <v>1 1. Ley 80</v>
          </cell>
          <cell r="V1108" t="str">
            <v>5 5. Contratación directa</v>
          </cell>
          <cell r="W1108" t="str">
            <v>33 Prestación de Servicios Profesionales y Apoyo (5-8)</v>
          </cell>
          <cell r="X1108" t="str">
            <v>Prestar servicios de apoyo a la gestion a la Dirección de Eliminación de Violencias contra las mujeres y acceso a la Justicia, en las gestiones transversales y operativas para la implementación de los procesos a cargo de la dependencia</v>
          </cell>
          <cell r="Y1108">
            <v>45258</v>
          </cell>
          <cell r="Z1108">
            <v>45261</v>
          </cell>
          <cell r="AA1108">
            <v>45291</v>
          </cell>
          <cell r="AB1108" t="str">
            <v>MESES</v>
          </cell>
          <cell r="AC1108">
            <v>1</v>
          </cell>
          <cell r="AD1108" t="str">
            <v>DIAS</v>
          </cell>
          <cell r="AE1108">
            <v>30</v>
          </cell>
          <cell r="AF1108" t="str">
            <v>https://community.secop.gov.co/Public/Tendering/OpportunityDetail/Index?noticeUID=CO1.NTC.5249555&amp;isFromPublicArea=True&amp;isModal=False</v>
          </cell>
          <cell r="AG1108">
            <v>45258</v>
          </cell>
          <cell r="AH1108" t="str">
            <v>1 1. Inversión</v>
          </cell>
          <cell r="AI1108" t="str">
            <v>O23011603400000007734</v>
          </cell>
          <cell r="AJ1108">
            <v>1665</v>
          </cell>
          <cell r="AK1108"/>
          <cell r="AL1108"/>
          <cell r="AM1108">
            <v>1724</v>
          </cell>
          <cell r="AN1108">
            <v>45259</v>
          </cell>
          <cell r="AO1108">
            <v>4930667</v>
          </cell>
          <cell r="AP1108" t="str">
            <v>Interno</v>
          </cell>
          <cell r="AQ1108" t="str">
            <v>Alexandra Quintero Benavides</v>
          </cell>
          <cell r="AR1108" t="str">
            <v>Directora de Dirección de la Eliminación de Violencias contra las Mujeres y Acceso a la Justicia</v>
          </cell>
          <cell r="AS1108" t="str">
            <v>Dirección de la Eliminación de Violencias contra las Mujeres y Acceso a la Justicia</v>
          </cell>
          <cell r="AT1108"/>
          <cell r="AU1108">
            <v>4930667</v>
          </cell>
        </row>
        <row r="1109">
          <cell r="A1109">
            <v>1043</v>
          </cell>
          <cell r="B1109">
            <v>1043</v>
          </cell>
          <cell r="C1109" t="str">
            <v>CD-PE-1027-2023</v>
          </cell>
          <cell r="D1109">
            <v>675</v>
          </cell>
          <cell r="E1109" t="str">
            <v>SECOPII</v>
          </cell>
          <cell r="F1109" t="str">
            <v>Contratos</v>
          </cell>
          <cell r="G1109" t="str">
            <v>8 8. Compraventa</v>
          </cell>
          <cell r="H1109" t="str">
            <v xml:space="preserve">121 121-Compraventa (Bienes Muebles) </v>
          </cell>
          <cell r="I1109" t="str">
            <v>INFORMESE S.A.S</v>
          </cell>
          <cell r="J1109">
            <v>800177588</v>
          </cell>
          <cell r="K1109" t="str">
            <v>N/A</v>
          </cell>
          <cell r="L1109" t="str">
            <v>JUAN ANTONIO GOMEZ LIS</v>
          </cell>
          <cell r="M1109">
            <v>79672089</v>
          </cell>
          <cell r="N1109" t="str">
            <v>3 3. Único Contratista</v>
          </cell>
          <cell r="O1109" t="str">
            <v>N/A</v>
          </cell>
          <cell r="P1109" t="str">
            <v>N/A</v>
          </cell>
          <cell r="Q1109" t="str">
            <v>N/A</v>
          </cell>
          <cell r="R1109" t="str">
            <v>N/A</v>
          </cell>
          <cell r="S1109" t="str">
            <v>N/A</v>
          </cell>
          <cell r="T1109" t="str">
            <v>LAURA MARCELA TAMI LEAL</v>
          </cell>
          <cell r="U1109" t="str">
            <v>1 1. Ley 80</v>
          </cell>
          <cell r="V1109" t="str">
            <v>5 5. Contratación directa</v>
          </cell>
          <cell r="W1109" t="str">
            <v>38 Sin Pluralidad de Oferentes (5-8)</v>
          </cell>
          <cell r="X1109" t="str">
            <v>Contratar el licenciamiento del Software IBM SPSS STATISTICS y su plan anual de mantenimiento, para el procesamiento de la información de derechos de las mujeres que habitan en Bogotá</v>
          </cell>
          <cell r="Y1109">
            <v>45261</v>
          </cell>
          <cell r="Z1109">
            <v>45265</v>
          </cell>
          <cell r="AA1109">
            <v>45291</v>
          </cell>
          <cell r="AB1109" t="str">
            <v>MESES</v>
          </cell>
          <cell r="AC1109">
            <v>0.8666666666666667</v>
          </cell>
          <cell r="AD1109" t="str">
            <v>DIAS</v>
          </cell>
          <cell r="AE1109">
            <v>26</v>
          </cell>
          <cell r="AF1109" t="str">
            <v>https://community.secop.gov.co/Public/Tendering/OpportunityDetail/Index?noticeUID=CO1.NTC.5261617&amp;isFromPublicArea=True&amp;isModal=False</v>
          </cell>
          <cell r="AG1109">
            <v>45260</v>
          </cell>
          <cell r="AH1109" t="str">
            <v>1 1. Inversión</v>
          </cell>
          <cell r="AI1109" t="str">
            <v>O23011605530000007668</v>
          </cell>
          <cell r="AJ1109">
            <v>1570</v>
          </cell>
          <cell r="AK1109"/>
          <cell r="AL1109"/>
          <cell r="AM1109">
            <v>1741</v>
          </cell>
          <cell r="AN1109">
            <v>45261</v>
          </cell>
          <cell r="AO1109">
            <v>152863511</v>
          </cell>
          <cell r="AP1109" t="str">
            <v>Interno</v>
          </cell>
          <cell r="AQ1109" t="str">
            <v>ORIANA MARIA LA ROTTA AMAYA</v>
          </cell>
          <cell r="AR1109" t="str">
            <v xml:space="preserve">Directora de Gestión del Conocimiento </v>
          </cell>
          <cell r="AS1109" t="str">
            <v xml:space="preserve">Dirección de Gestión del Conocimiento </v>
          </cell>
          <cell r="AT1109"/>
          <cell r="AU1109">
            <v>152863511</v>
          </cell>
        </row>
        <row r="1110">
          <cell r="A1110">
            <v>1044</v>
          </cell>
          <cell r="B1110">
            <v>121208</v>
          </cell>
          <cell r="C1110" t="str">
            <v>ORDEN DE COMPRA 121208</v>
          </cell>
          <cell r="D1110">
            <v>972</v>
          </cell>
          <cell r="E1110" t="str">
            <v xml:space="preserve">Tienda virtual </v>
          </cell>
          <cell r="F1110" t="str">
            <v>Orden de compra</v>
          </cell>
          <cell r="G1110" t="str">
            <v>8 8. Compraventa</v>
          </cell>
          <cell r="H1110" t="str">
            <v xml:space="preserve">121 121-Compraventa (Bienes Muebles) </v>
          </cell>
          <cell r="I1110" t="str">
            <v>ORGANIZACION TERPEL S A</v>
          </cell>
          <cell r="J1110">
            <v>830095213</v>
          </cell>
          <cell r="K1110" t="str">
            <v>N/A</v>
          </cell>
          <cell r="L1110" t="str">
            <v>MARYLUZ VELOZA ESCALONA</v>
          </cell>
          <cell r="M1110">
            <v>51665107</v>
          </cell>
          <cell r="N1110" t="str">
            <v>3 3. Único Contratista</v>
          </cell>
          <cell r="O1110" t="str">
            <v>N/A</v>
          </cell>
          <cell r="P1110" t="str">
            <v>N/A</v>
          </cell>
          <cell r="Q1110" t="str">
            <v>N/A</v>
          </cell>
          <cell r="R1110" t="str">
            <v>N/A</v>
          </cell>
          <cell r="S1110" t="str">
            <v>N/A</v>
          </cell>
          <cell r="T1110" t="str">
            <v>LAURA MARCELA TAMI LEAL</v>
          </cell>
          <cell r="U1110" t="str">
            <v>1 1. Ley 80</v>
          </cell>
          <cell r="V1110" t="str">
            <v>2 Selección abreviada</v>
          </cell>
          <cell r="W1110" t="str">
            <v xml:space="preserve">4 Adquisión o Suministro de Bienes y Servicios de Carácterísticas Técnicas Uniformes y de Común Utilización (Procedimiento: Siubasta Inversa, Acuerdo Marco de Precios, Bolsa de Productos) </v>
          </cell>
          <cell r="X1110" t="str">
            <v>Suministro de combustible para el parque automotor terrestre de la Secretaría Distrital de la Mujer. PC 972.</v>
          </cell>
          <cell r="Y1110">
            <v>45259</v>
          </cell>
          <cell r="Z1110">
            <v>45261</v>
          </cell>
          <cell r="AA1110">
            <v>45565</v>
          </cell>
          <cell r="AB1110" t="str">
            <v>MESES</v>
          </cell>
          <cell r="AC1110">
            <v>10.133333333333333</v>
          </cell>
          <cell r="AD1110" t="str">
            <v>DIAS</v>
          </cell>
          <cell r="AE1110">
            <v>304</v>
          </cell>
          <cell r="AF1110" t="str">
            <v>https://www.colombiacompra.gov.co/tienda-virtual-del-estado-colombiano/ordenes-compra/121208</v>
          </cell>
          <cell r="AG1110">
            <v>45259</v>
          </cell>
          <cell r="AH1110" t="str">
            <v>2 2. Funcionamiento</v>
          </cell>
          <cell r="AI1110" t="str">
            <v>O2120201003033331101</v>
          </cell>
          <cell r="AJ1110">
            <v>1567</v>
          </cell>
          <cell r="AK1110"/>
          <cell r="AL1110"/>
          <cell r="AM1110">
            <v>1730</v>
          </cell>
          <cell r="AN1110">
            <v>45260</v>
          </cell>
          <cell r="AO1110">
            <v>32550000</v>
          </cell>
          <cell r="AP1110" t="str">
            <v>Interno</v>
          </cell>
          <cell r="AQ1110" t="str">
            <v>DAYRA MARCELA ALDANA DIAZ</v>
          </cell>
          <cell r="AR1110" t="str">
            <v>Directora de Gestión Administrativa y Financiera</v>
          </cell>
          <cell r="AS1110" t="str">
            <v>Dirección de Gestión Administrativa y Financiera</v>
          </cell>
          <cell r="AT1110"/>
          <cell r="AU1110">
            <v>32550000</v>
          </cell>
        </row>
        <row r="1111">
          <cell r="A1111">
            <v>1045</v>
          </cell>
          <cell r="B1111">
            <v>1045</v>
          </cell>
          <cell r="C1111" t="str">
            <v>SDMUJER-MC-019-2023</v>
          </cell>
          <cell r="D1111">
            <v>202</v>
          </cell>
          <cell r="E1111" t="str">
            <v>SECOPII</v>
          </cell>
          <cell r="F1111" t="str">
            <v>Contratos</v>
          </cell>
          <cell r="G1111" t="str">
            <v>17 17. Contrato de Prestación de Servicios</v>
          </cell>
          <cell r="H1111" t="str">
            <v xml:space="preserve">49 49-Otros Servicios </v>
          </cell>
          <cell r="I1111" t="str">
            <v>ESPECIAL CARGO S A S</v>
          </cell>
          <cell r="J1111">
            <v>900466596</v>
          </cell>
          <cell r="K1111" t="str">
            <v>N/A</v>
          </cell>
          <cell r="L1111" t="str">
            <v>JUAN CAMILO DEAZA MUÑOZ</v>
          </cell>
          <cell r="M1111">
            <v>79877576</v>
          </cell>
          <cell r="N1111" t="str">
            <v>3 3. Único Contratista</v>
          </cell>
          <cell r="O1111" t="str">
            <v>N/A</v>
          </cell>
          <cell r="P1111" t="str">
            <v>N/A</v>
          </cell>
          <cell r="Q1111" t="str">
            <v>N/A</v>
          </cell>
          <cell r="R1111" t="str">
            <v>N/A</v>
          </cell>
          <cell r="S1111" t="str">
            <v>N/A</v>
          </cell>
          <cell r="T1111" t="str">
            <v>LAURA MARCELA TAMI LEAL</v>
          </cell>
          <cell r="U1111" t="str">
            <v>1 1. Ley 80</v>
          </cell>
          <cell r="V1111" t="str">
            <v>4 Mínima cuantía</v>
          </cell>
          <cell r="W1111" t="str">
            <v>30 Porcentaje Mínima Cuantía (4)</v>
          </cell>
          <cell r="X1111" t="str">
            <v>Prestación del Servicio de Transporte (trasteo) de elementos y bienes de propiedad de la Secretaría Distrital de la Mujer. PC 203.</v>
          </cell>
          <cell r="Y1111">
            <v>45264</v>
          </cell>
          <cell r="Z1111">
            <v>45273</v>
          </cell>
          <cell r="AA1111">
            <v>45394</v>
          </cell>
          <cell r="AB1111" t="str">
            <v>MESES</v>
          </cell>
          <cell r="AC1111">
            <v>4.0333333333333332</v>
          </cell>
          <cell r="AD1111" t="str">
            <v>DIAS</v>
          </cell>
          <cell r="AE1111">
            <v>121</v>
          </cell>
          <cell r="AF1111" t="str">
            <v>https://community.secop.gov.co/Public/Tendering/OpportunityDetail/Index?noticeUID=CO1.NTC.5204526&amp;isFromPublicArea=True&amp;isModal=False</v>
          </cell>
          <cell r="AG1111">
            <v>45250</v>
          </cell>
          <cell r="AH1111" t="str">
            <v>1 1. Inversión</v>
          </cell>
          <cell r="AI1111" t="str">
            <v>O23011601020000007675</v>
          </cell>
          <cell r="AJ1111">
            <v>1447</v>
          </cell>
          <cell r="AK1111"/>
          <cell r="AL1111"/>
          <cell r="AM1111">
            <v>1762</v>
          </cell>
          <cell r="AN1111">
            <v>45266</v>
          </cell>
          <cell r="AO1111">
            <v>3000000</v>
          </cell>
          <cell r="AP1111" t="str">
            <v>Interno</v>
          </cell>
          <cell r="AQ1111" t="str">
            <v>DAYRA MARCELA ALDANA DIAZ</v>
          </cell>
          <cell r="AR1111" t="str">
            <v>Directora de Gestión Administrativa y Financiera</v>
          </cell>
          <cell r="AS1111" t="str">
            <v>Dirección de Gestión Administrativa y Financiera</v>
          </cell>
          <cell r="AT1111"/>
          <cell r="AU1111">
            <v>3000000</v>
          </cell>
        </row>
        <row r="1112">
          <cell r="A1112">
            <v>1046</v>
          </cell>
          <cell r="B1112">
            <v>1046</v>
          </cell>
          <cell r="C1112" t="str">
            <v>SDMUJER-MC-018-2023</v>
          </cell>
          <cell r="D1112">
            <v>880</v>
          </cell>
          <cell r="E1112" t="str">
            <v>SECOPII</v>
          </cell>
          <cell r="F1112" t="str">
            <v>orden de compra</v>
          </cell>
          <cell r="G1112" t="str">
            <v>8 8. Compraventa</v>
          </cell>
          <cell r="H1112" t="str">
            <v xml:space="preserve">121 121-Compraventa (Bienes Muebles) </v>
          </cell>
          <cell r="I1112" t="str">
            <v>THOMAS SIGNE SOLUCIONES TECNOLOGICAS GLO BALES S A S</v>
          </cell>
          <cell r="J1112">
            <v>900962071</v>
          </cell>
          <cell r="K1112" t="str">
            <v>N/A</v>
          </cell>
          <cell r="L1112" t="str">
            <v>JUAN CARLOS YAÑEZ ARENAS</v>
          </cell>
          <cell r="M1112">
            <v>13468672</v>
          </cell>
          <cell r="N1112" t="str">
            <v>3 3. Único Contratista</v>
          </cell>
          <cell r="O1112" t="str">
            <v>N/A</v>
          </cell>
          <cell r="P1112" t="str">
            <v>N/A</v>
          </cell>
          <cell r="Q1112" t="str">
            <v>N/A</v>
          </cell>
          <cell r="R1112" t="str">
            <v>N/A</v>
          </cell>
          <cell r="S1112" t="str">
            <v>N/A</v>
          </cell>
          <cell r="T1112" t="str">
            <v>LAURA MARCELA TAMI LEAL</v>
          </cell>
          <cell r="U1112" t="str">
            <v>1 1. Ley 80</v>
          </cell>
          <cell r="V1112" t="str">
            <v>4 Mínima cuantía</v>
          </cell>
          <cell r="W1112" t="str">
            <v>30 Porcentaje Mínima Cuantía (4)</v>
          </cell>
          <cell r="X1112" t="str">
            <v>Adquirir firmas electrónicas para la Secretaría Distrital de la Mujer. PC 880.</v>
          </cell>
          <cell r="Y1112">
            <v>45271</v>
          </cell>
          <cell r="Z1112">
            <v>45273</v>
          </cell>
          <cell r="AA1112">
            <v>45291</v>
          </cell>
          <cell r="AB1112" t="str">
            <v>MESES</v>
          </cell>
          <cell r="AC1112">
            <v>0.6</v>
          </cell>
          <cell r="AD1112" t="str">
            <v>DIAS</v>
          </cell>
          <cell r="AE1112">
            <v>18</v>
          </cell>
          <cell r="AF1112" t="str">
            <v>https://community.secop.gov.co/Public/Tendering/OpportunityDetail/Index?noticeUID=CO1.NTC.5187442&amp;isFromPublicArea=True&amp;isModal=False</v>
          </cell>
          <cell r="AG1112">
            <v>45246</v>
          </cell>
          <cell r="AH1112" t="str">
            <v>1 1. Inversión</v>
          </cell>
          <cell r="AI1112" t="str">
            <v>O23011605560000007662</v>
          </cell>
          <cell r="AJ1112">
            <v>1513</v>
          </cell>
          <cell r="AK1112"/>
          <cell r="AL1112"/>
          <cell r="AM1112">
            <v>1812</v>
          </cell>
          <cell r="AN1112">
            <v>45272</v>
          </cell>
          <cell r="AO1112">
            <v>13869450</v>
          </cell>
          <cell r="AP1112" t="str">
            <v>Interno</v>
          </cell>
          <cell r="AQ1112" t="str">
            <v>Sandra Catalina Campos Romero</v>
          </cell>
          <cell r="AR1112" t="str">
            <v>Jefa Oficina Asesora de Planeación</v>
          </cell>
          <cell r="AS1112" t="str">
            <v>Oficina Asesora de Planeación</v>
          </cell>
          <cell r="AT1112"/>
          <cell r="AU1112">
            <v>13869450</v>
          </cell>
        </row>
        <row r="1113">
          <cell r="A1113">
            <v>1047</v>
          </cell>
          <cell r="B1113">
            <v>1047</v>
          </cell>
          <cell r="C1113" t="str">
            <v>SDMUJER-MC-020-2023</v>
          </cell>
          <cell r="D1113">
            <v>933</v>
          </cell>
          <cell r="E1113" t="str">
            <v>SECOPII</v>
          </cell>
          <cell r="F1113" t="str">
            <v>Contratos</v>
          </cell>
          <cell r="G1113" t="str">
            <v>17 17. Contrato de Prestación de Servicios</v>
          </cell>
          <cell r="H1113" t="str">
            <v xml:space="preserve">49 49-Otros Servicios </v>
          </cell>
          <cell r="I1113" t="str">
            <v>FUMIGACION SANIDAD AMBIENTAL Y EQUIPOS S .A.S</v>
          </cell>
          <cell r="J1113">
            <v>901352782</v>
          </cell>
          <cell r="K1113" t="str">
            <v>N/A</v>
          </cell>
          <cell r="L1113" t="str">
            <v>Luis Alberto Montes Infante</v>
          </cell>
          <cell r="M1113">
            <v>1032411509</v>
          </cell>
          <cell r="N1113" t="str">
            <v>3 3. Único Contratista</v>
          </cell>
          <cell r="O1113" t="str">
            <v>N/A</v>
          </cell>
          <cell r="P1113" t="str">
            <v>N/A</v>
          </cell>
          <cell r="Q1113" t="str">
            <v>N/A</v>
          </cell>
          <cell r="R1113" t="str">
            <v>N/A</v>
          </cell>
          <cell r="S1113" t="str">
            <v>N/A</v>
          </cell>
          <cell r="T1113" t="str">
            <v>LAURA MARCELA TAMI LEAL</v>
          </cell>
          <cell r="U1113" t="str">
            <v>1 1. Ley 80</v>
          </cell>
          <cell r="V1113" t="str">
            <v>4 Mínima cuantía</v>
          </cell>
          <cell r="W1113" t="str">
            <v>30 Porcentaje Mínima Cuantía (4)</v>
          </cell>
          <cell r="X1113" t="str">
            <v>Contratar el saneamiento ambiental preventivo de las instalaciones de la Secretaría Distrital de la Mujer, donde se almacenen documentos del archivo de la entidad. PC 933.</v>
          </cell>
          <cell r="Y1113">
            <v>45272</v>
          </cell>
          <cell r="Z1113">
            <v>45280</v>
          </cell>
          <cell r="AA1113">
            <v>45291</v>
          </cell>
          <cell r="AB1113" t="str">
            <v>MESES</v>
          </cell>
          <cell r="AC1113">
            <v>0.36666666666666664</v>
          </cell>
          <cell r="AD1113" t="str">
            <v>DIAS</v>
          </cell>
          <cell r="AE1113">
            <v>11</v>
          </cell>
          <cell r="AF1113" t="str">
            <v>https://community.secop.gov.co/Public/Tendering/OpportunityDetail/Index?noticeUID=CO1.NTC.5220742&amp;isFromPublicArea=True&amp;isModal=False</v>
          </cell>
          <cell r="AG1113">
            <v>45252</v>
          </cell>
          <cell r="AH1113" t="str">
            <v>1 1. Inversión</v>
          </cell>
          <cell r="AI1113" t="str">
            <v>O23011605560000007662</v>
          </cell>
          <cell r="AJ1113">
            <v>1477</v>
          </cell>
          <cell r="AK1113"/>
          <cell r="AL1113"/>
          <cell r="AM1113">
            <v>1849</v>
          </cell>
          <cell r="AN1113">
            <v>45274</v>
          </cell>
          <cell r="AO1113">
            <v>5790000</v>
          </cell>
          <cell r="AP1113" t="str">
            <v>Interno</v>
          </cell>
          <cell r="AQ1113" t="str">
            <v>DAYRA MARCELA ALDANA DIAZ</v>
          </cell>
          <cell r="AR1113" t="str">
            <v>Directora de Gestión Administrativa y Financiera</v>
          </cell>
          <cell r="AS1113" t="str">
            <v>Dirección de Gestión Administrativa y Financiera</v>
          </cell>
          <cell r="AT1113"/>
          <cell r="AU1113">
            <v>5790000</v>
          </cell>
        </row>
        <row r="1114">
          <cell r="A1114">
            <v>1048</v>
          </cell>
          <cell r="B1114">
            <v>1048</v>
          </cell>
          <cell r="C1114" t="str">
            <v>SDMUJER-SASI-002-2023</v>
          </cell>
          <cell r="D1114">
            <v>1074</v>
          </cell>
          <cell r="E1114" t="str">
            <v>SECOPII</v>
          </cell>
          <cell r="F1114" t="str">
            <v>Contratos</v>
          </cell>
          <cell r="G1114" t="str">
            <v>8 8. Compraventa</v>
          </cell>
          <cell r="H1114" t="str">
            <v xml:space="preserve">121 121-Compraventa (Bienes Muebles) </v>
          </cell>
          <cell r="I1114" t="str">
            <v>BIM LATINOAMÉRICA SAS</v>
          </cell>
          <cell r="J1114">
            <v>900987336</v>
          </cell>
          <cell r="K1114" t="str">
            <v>N/A</v>
          </cell>
          <cell r="L1114" t="str">
            <v>YUDDI VIVIANA HEREDIA GALINDO</v>
          </cell>
          <cell r="M1114">
            <v>52853443</v>
          </cell>
          <cell r="N1114" t="str">
            <v>3 3. Único Contratista</v>
          </cell>
          <cell r="O1114" t="str">
            <v>N/A</v>
          </cell>
          <cell r="P1114" t="str">
            <v>N/A</v>
          </cell>
          <cell r="Q1114" t="str">
            <v>N/A</v>
          </cell>
          <cell r="R1114" t="str">
            <v>N/A</v>
          </cell>
          <cell r="S1114" t="str">
            <v>N/A</v>
          </cell>
          <cell r="T1114" t="str">
            <v>LAURA MARCELA TAMI LEAL</v>
          </cell>
          <cell r="U1114" t="str">
            <v>1 1. Ley 80</v>
          </cell>
          <cell r="V1114" t="str">
            <v>2 Selección abreviada</v>
          </cell>
          <cell r="W1114" t="str">
            <v xml:space="preserve">4 Adquisión o Suministro de Bienes y Servicios de Carácterísticas Técnicas Uniformes y de Común Utilización (Procedimiento: Siubasta Inversa, Acuerdo Marco de Precios, Bolsa de Productos) </v>
          </cell>
          <cell r="X1114" t="str">
            <v>Adquirir la renovación de la suscripción y soporte de las licencias de VMWare y Vcenter para la plataforma virtual de servidores de producción de la Secretaría. PC 1074.</v>
          </cell>
          <cell r="Y1114">
            <v>45279</v>
          </cell>
          <cell r="Z1114">
            <v>45282</v>
          </cell>
          <cell r="AA1114">
            <v>45291</v>
          </cell>
          <cell r="AB1114" t="str">
            <v>MESES</v>
          </cell>
          <cell r="AC1114">
            <v>0.3</v>
          </cell>
          <cell r="AD1114" t="str">
            <v>DIAS</v>
          </cell>
          <cell r="AE1114">
            <v>9</v>
          </cell>
          <cell r="AF1114" t="str">
            <v>https://community.secop.gov.co/Public/Tendering/OpportunityDetail/Index?noticeUID=CO1.NTC.5250189&amp;isFromPublicArea=True&amp;isModal=False</v>
          </cell>
          <cell r="AG1114">
            <v>45258</v>
          </cell>
          <cell r="AH1114" t="str">
            <v>1 1. Inversión</v>
          </cell>
          <cell r="AI1114" t="str">
            <v>O23011605560000007662</v>
          </cell>
          <cell r="AJ1114">
            <v>1444</v>
          </cell>
          <cell r="AK1114"/>
          <cell r="AL1114"/>
          <cell r="AM1114">
            <v>1954</v>
          </cell>
          <cell r="AN1114">
            <v>45281</v>
          </cell>
          <cell r="AO1114">
            <v>46218100</v>
          </cell>
          <cell r="AP1114" t="str">
            <v>Interno</v>
          </cell>
          <cell r="AQ1114" t="str">
            <v>Sandra Catalina Campos Romero</v>
          </cell>
          <cell r="AR1114" t="str">
            <v>Jefa Oficina Asesora de Planeación</v>
          </cell>
          <cell r="AS1114" t="str">
            <v>Oficina Asesora de Planeación</v>
          </cell>
          <cell r="AT1114"/>
          <cell r="AU1114">
            <v>46218100</v>
          </cell>
        </row>
        <row r="1115">
          <cell r="A1115">
            <v>1049</v>
          </cell>
          <cell r="B1115">
            <v>1049</v>
          </cell>
          <cell r="C1115" t="str">
            <v>SDMUJER-MC-022-2023</v>
          </cell>
          <cell r="D1115">
            <v>878</v>
          </cell>
          <cell r="E1115" t="str">
            <v>SECOPII</v>
          </cell>
          <cell r="F1115" t="str">
            <v>Contratos</v>
          </cell>
          <cell r="G1115" t="str">
            <v>17 17. Contrato de Prestación de Servicios</v>
          </cell>
          <cell r="H1115" t="str">
            <v xml:space="preserve">49 49-Otros Servicios </v>
          </cell>
          <cell r="I1115" t="str">
            <v>AQSERV S.A.S</v>
          </cell>
          <cell r="J1115">
            <v>830045040</v>
          </cell>
          <cell r="K1115" t="str">
            <v>N/A</v>
          </cell>
          <cell r="L1115" t="str">
            <v>María Elena Restrepo Palacio</v>
          </cell>
          <cell r="M1115">
            <v>51562043</v>
          </cell>
          <cell r="N1115" t="str">
            <v>3 3. Único Contratista</v>
          </cell>
          <cell r="O1115" t="str">
            <v>N/A</v>
          </cell>
          <cell r="P1115" t="str">
            <v>N/A</v>
          </cell>
          <cell r="Q1115" t="str">
            <v>N/A</v>
          </cell>
          <cell r="R1115" t="str">
            <v>N/A</v>
          </cell>
          <cell r="S1115" t="str">
            <v>N/A</v>
          </cell>
          <cell r="T1115" t="str">
            <v>LAURA MARCELA TAMI LEAL</v>
          </cell>
          <cell r="U1115" t="str">
            <v>1 1. Ley 80</v>
          </cell>
          <cell r="V1115" t="str">
            <v>4 Mínima cuantía</v>
          </cell>
          <cell r="W1115" t="str">
            <v>30 Porcentaje Mínima Cuantía (4)</v>
          </cell>
          <cell r="X1115" t="str">
            <v>Prestar el servicio de mantenimiento preventivo y correctivo incluido repuestos para Aire Acondicionado, para Nivel Central de la Secretaría Distrital de la Mujer</v>
          </cell>
          <cell r="Y1115">
            <v>45286</v>
          </cell>
          <cell r="Z1115">
            <v>45288</v>
          </cell>
          <cell r="AA1115">
            <v>45378</v>
          </cell>
          <cell r="AB1115" t="str">
            <v>MESES</v>
          </cell>
          <cell r="AC1115">
            <v>3</v>
          </cell>
          <cell r="AD1115" t="str">
            <v>DIAS</v>
          </cell>
          <cell r="AE1115">
            <v>90</v>
          </cell>
          <cell r="AF1115" t="str">
            <v>https://community.secop.gov.co/Public/Tendering/OpportunityDetail/Index?noticeUID=CO1.NTC.5267047&amp;isFromPublicArea=True&amp;isModal=False</v>
          </cell>
          <cell r="AG1115">
            <v>45261</v>
          </cell>
          <cell r="AH1115" t="str">
            <v>1 1. Inversión</v>
          </cell>
          <cell r="AI1115" t="str">
            <v>O23011605560000007662</v>
          </cell>
          <cell r="AJ1115">
            <v>1441</v>
          </cell>
          <cell r="AK1115"/>
          <cell r="AL1115"/>
          <cell r="AM1115">
            <v>2032</v>
          </cell>
          <cell r="AN1115">
            <v>45287</v>
          </cell>
          <cell r="AO1115">
            <v>20471040</v>
          </cell>
          <cell r="AP1115" t="str">
            <v>Interno</v>
          </cell>
          <cell r="AQ1115" t="str">
            <v>Sandra Catalina Campos Romero</v>
          </cell>
          <cell r="AR1115" t="str">
            <v>Jefa Oficina Asesora de Planeación</v>
          </cell>
          <cell r="AS1115" t="str">
            <v>Oficina Asesora de Planeación</v>
          </cell>
          <cell r="AT1115"/>
          <cell r="AU1115">
            <v>20471040</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4215697&amp;isFromPublicArea=True&amp;isModal=true&amp;asPopupView=true" TargetMode="External"/><Relationship Id="rId13" Type="http://schemas.openxmlformats.org/officeDocument/2006/relationships/hyperlink" Target="https://www.colombiacompra.gov.co/tienda-virtual-del-estado-colombiano/ordenes-compra/109103" TargetMode="External"/><Relationship Id="rId18" Type="http://schemas.openxmlformats.org/officeDocument/2006/relationships/hyperlink" Target="https://www.colombiacompra.gov.co/tienda-virtual-del-estado-colombiano/ordenes-compra/112755" TargetMode="External"/><Relationship Id="rId3" Type="http://schemas.openxmlformats.org/officeDocument/2006/relationships/hyperlink" Target="https://www.contratos.gov.co/consultas/detalleProceso.do?numConstancia=23-22-55420" TargetMode="External"/><Relationship Id="rId21" Type="http://schemas.openxmlformats.org/officeDocument/2006/relationships/hyperlink" Target="javascript:void(0);" TargetMode="External"/><Relationship Id="rId7" Type="http://schemas.openxmlformats.org/officeDocument/2006/relationships/hyperlink" Target="https://community.secop.gov.co/Public/Tendering/OpportunityDetail/Index?noticeUID=CO1.NTC.4215635&amp;isFromPublicArea=True&amp;isModal=true&amp;asPopupView=true" TargetMode="External"/><Relationship Id="rId12" Type="http://schemas.openxmlformats.org/officeDocument/2006/relationships/hyperlink" Target="https://www.colombiacompra.gov.co/tienda-virtual-del-estado-colombiano/ordenes-compra/109078" TargetMode="External"/><Relationship Id="rId17" Type="http://schemas.openxmlformats.org/officeDocument/2006/relationships/hyperlink" Target="https://www.colombiacompra.gov.co/tienda-virtual-del-estado-colombiano/ordenes-compra/113288" TargetMode="External"/><Relationship Id="rId2" Type="http://schemas.openxmlformats.org/officeDocument/2006/relationships/hyperlink" Target="https://www.contratos.gov.co/consultas/detalleProceso.do?numConstancia=23-22-56466" TargetMode="External"/><Relationship Id="rId16" Type="http://schemas.openxmlformats.org/officeDocument/2006/relationships/hyperlink" Target="https://community.secop.gov.co/Public/Tendering/OpportunityDetail/Index?noticeUID=CO1.NTC.4497228&amp;isFromPublicArea=True&amp;isModal=true&amp;asPopupView=true" TargetMode="External"/><Relationship Id="rId20" Type="http://schemas.openxmlformats.org/officeDocument/2006/relationships/hyperlink" Target="https://community.secop.gov.co/Public/Tendering/OpportunityDetail/Index?noticeUID=CO1.NTC.4792607&amp;isFromPublicArea=True&amp;isModal=False" TargetMode="External"/><Relationship Id="rId1" Type="http://schemas.openxmlformats.org/officeDocument/2006/relationships/hyperlink" Target="javascript:void(0);" TargetMode="External"/><Relationship Id="rId6" Type="http://schemas.openxmlformats.org/officeDocument/2006/relationships/hyperlink" Target="https://community.secop.gov.co/Public/Tendering/OpportunityDetail/Index?noticeUID=CO1.NTC.3991381&amp;isFromPublicArea=True&amp;isModal=true&amp;asPopupView=true" TargetMode="External"/><Relationship Id="rId11" Type="http://schemas.openxmlformats.org/officeDocument/2006/relationships/hyperlink" Target="https://www.contratos.gov.co/consultas/detalleProceso.do?numConstancia=23-22-57448" TargetMode="External"/><Relationship Id="rId24" Type="http://schemas.openxmlformats.org/officeDocument/2006/relationships/drawing" Target="../drawings/drawing1.xml"/><Relationship Id="rId5" Type="http://schemas.openxmlformats.org/officeDocument/2006/relationships/hyperlink" Target="https://www.colombiacompra.gov.co/tienda-virtual-del-estado-colombiano/ordenes-compra/108689" TargetMode="External"/><Relationship Id="rId15" Type="http://schemas.openxmlformats.org/officeDocument/2006/relationships/hyperlink" Target="https://community.secop.gov.co/Public/Tendering/OpportunityDetail/Index?noticeUID=CO1.NTC.4517535&amp;isFromPublicArea=True&amp;isModal=true&amp;asPopupView=true" TargetMode="External"/><Relationship Id="rId23" Type="http://schemas.openxmlformats.org/officeDocument/2006/relationships/printerSettings" Target="../printerSettings/printerSettings1.bin"/><Relationship Id="rId10" Type="http://schemas.openxmlformats.org/officeDocument/2006/relationships/hyperlink" Target="https://www.colombiacompra.gov.co/tienda-virtual-del-estado-colombiano/ordenes-compra/111011" TargetMode="External"/><Relationship Id="rId19" Type="http://schemas.openxmlformats.org/officeDocument/2006/relationships/hyperlink" Target="https://community.secop.gov.co/Public/Tendering/OpportunityDetail/Index?noticeUID=CO1.NTC.4785215&amp;isFromPublicArea=True&amp;isModal=False" TargetMode="External"/><Relationship Id="rId4" Type="http://schemas.openxmlformats.org/officeDocument/2006/relationships/hyperlink" Target="https://community.secop.gov.co/Public/Tendering/OpportunityDetail/Index?noticeUID=CO1.NTC.4049404&amp;isFromPublicArea=True&amp;isModal=False" TargetMode="External"/><Relationship Id="rId9" Type="http://schemas.openxmlformats.org/officeDocument/2006/relationships/hyperlink" Target="https://community.secop.gov.co/Public/Tendering/OpportunityDetail/Index?noticeUID=CO1.NTC.4237790&amp;isFromPublicArea=True&amp;isModal=true&amp;asPopupView=true" TargetMode="External"/><Relationship Id="rId14" Type="http://schemas.openxmlformats.org/officeDocument/2006/relationships/hyperlink" Target="https://community.secop.gov.co/Public/Tendering/OpportunityDetail/Index?noticeUID=CO1.NTC.4503192&amp;isFromPublicArea=True&amp;isModal=False" TargetMode="External"/><Relationship Id="rId22" Type="http://schemas.openxmlformats.org/officeDocument/2006/relationships/hyperlink" Target="https://www.contratos.gov.co/consultas/detalleProceso.do?numConstancia=23-22-554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5E26F-637B-4EA7-B30C-7F3776A66948}">
  <sheetPr>
    <tabColor theme="7" tint="-0.249977111117893"/>
  </sheetPr>
  <dimension ref="A1:W1025"/>
  <sheetViews>
    <sheetView tabSelected="1" zoomScale="70" zoomScaleNormal="70" workbookViewId="0">
      <pane xSplit="5" ySplit="8" topLeftCell="F426" activePane="bottomRight" state="frozen"/>
      <selection pane="topRight" activeCell="F1" sqref="F1"/>
      <selection pane="bottomLeft" activeCell="A9" sqref="A9"/>
      <selection pane="bottomRight" activeCell="D431" sqref="D431"/>
    </sheetView>
  </sheetViews>
  <sheetFormatPr baseColWidth="10" defaultColWidth="11.42578125" defaultRowHeight="16.5" x14ac:dyDescent="0.3"/>
  <cols>
    <col min="1" max="1" width="15.28515625" style="4" customWidth="1"/>
    <col min="2" max="2" width="9.5703125" style="49" customWidth="1"/>
    <col min="3" max="3" width="20.28515625" style="4" customWidth="1"/>
    <col min="4" max="4" width="35.85546875" style="4" customWidth="1"/>
    <col min="5" max="5" width="21" style="5" customWidth="1"/>
    <col min="6" max="6" width="65.140625" style="4" customWidth="1"/>
    <col min="7" max="7" width="25.28515625" style="4" customWidth="1"/>
    <col min="8" max="8" width="47.140625" style="4" customWidth="1"/>
    <col min="9" max="9" width="20.28515625" style="3" customWidth="1"/>
    <col min="10" max="10" width="15" style="3" customWidth="1"/>
    <col min="11" max="11" width="21.5703125" style="3" customWidth="1"/>
    <col min="12" max="12" width="19.7109375" style="4" customWidth="1"/>
    <col min="13" max="13" width="18" style="4" customWidth="1"/>
    <col min="14" max="14" width="23.28515625" style="4" customWidth="1"/>
    <col min="15" max="15" width="18.5703125" style="4" customWidth="1"/>
    <col min="16" max="16" width="23.5703125" style="4" customWidth="1"/>
    <col min="17" max="17" width="22.42578125" style="34" customWidth="1"/>
    <col min="18" max="18" width="17.5703125" style="34" customWidth="1"/>
    <col min="19" max="19" width="20.140625" style="35" customWidth="1"/>
    <col min="20" max="20" width="23.28515625" style="5" customWidth="1"/>
    <col min="21" max="21" width="23" style="45" customWidth="1"/>
    <col min="22" max="22" width="17.85546875" style="4" customWidth="1"/>
    <col min="23" max="23" width="84" style="6" customWidth="1"/>
    <col min="24" max="16384" width="11.42578125" style="1"/>
  </cols>
  <sheetData>
    <row r="1" spans="1:23" x14ac:dyDescent="0.3">
      <c r="A1" s="78" t="s">
        <v>3148</v>
      </c>
      <c r="B1" s="78"/>
      <c r="C1" s="78"/>
      <c r="D1" s="78"/>
      <c r="E1" s="78"/>
      <c r="F1" s="78"/>
      <c r="G1" s="78"/>
      <c r="H1" s="78"/>
    </row>
    <row r="2" spans="1:23" x14ac:dyDescent="0.3">
      <c r="A2" s="78" t="s">
        <v>0</v>
      </c>
      <c r="B2" s="78"/>
      <c r="C2" s="78"/>
      <c r="D2" s="78"/>
      <c r="E2" s="78"/>
      <c r="F2" s="78"/>
      <c r="G2" s="78"/>
      <c r="H2" s="78"/>
      <c r="I2" s="7"/>
    </row>
    <row r="3" spans="1:23" x14ac:dyDescent="0.3">
      <c r="A3" s="78" t="s">
        <v>1</v>
      </c>
      <c r="B3" s="78"/>
      <c r="C3" s="78"/>
      <c r="D3" s="78"/>
      <c r="E3" s="78"/>
      <c r="F3" s="78"/>
      <c r="G3" s="78"/>
      <c r="H3" s="78"/>
      <c r="I3" s="7"/>
    </row>
    <row r="4" spans="1:23" ht="18" customHeight="1" x14ac:dyDescent="0.3">
      <c r="D4" s="7"/>
      <c r="E4" s="8"/>
      <c r="F4" s="7"/>
      <c r="G4" s="7"/>
      <c r="H4" s="7"/>
      <c r="I4" s="7"/>
    </row>
    <row r="5" spans="1:23" ht="34.5" customHeight="1" x14ac:dyDescent="0.3">
      <c r="A5" s="79" t="s">
        <v>2</v>
      </c>
      <c r="B5" s="79"/>
      <c r="C5" s="79"/>
      <c r="D5" s="79"/>
      <c r="E5" s="79"/>
      <c r="F5" s="79"/>
      <c r="G5" s="79"/>
      <c r="H5" s="79"/>
      <c r="I5" s="79"/>
      <c r="J5" s="79"/>
      <c r="K5" s="79"/>
      <c r="L5" s="79"/>
      <c r="M5" s="77" t="s">
        <v>3</v>
      </c>
      <c r="N5" s="78"/>
      <c r="O5" s="78"/>
      <c r="P5" s="78"/>
      <c r="Q5" s="78"/>
      <c r="R5" s="78"/>
      <c r="S5" s="36"/>
      <c r="T5" s="29"/>
      <c r="U5" s="46"/>
      <c r="V5" s="30"/>
    </row>
    <row r="6" spans="1:23" s="2" customFormat="1" ht="51.75" customHeight="1" x14ac:dyDescent="0.2">
      <c r="A6" s="9" t="s">
        <v>4</v>
      </c>
      <c r="B6" s="9"/>
      <c r="C6" s="9" t="s">
        <v>5</v>
      </c>
      <c r="D6" s="31" t="s">
        <v>6</v>
      </c>
      <c r="E6" s="31" t="s">
        <v>7</v>
      </c>
      <c r="F6" s="31" t="s">
        <v>8</v>
      </c>
      <c r="G6" s="31" t="s">
        <v>9</v>
      </c>
      <c r="H6" s="31" t="s">
        <v>10</v>
      </c>
      <c r="I6" s="9" t="s">
        <v>11</v>
      </c>
      <c r="J6" s="9" t="s">
        <v>12</v>
      </c>
      <c r="K6" s="9" t="s">
        <v>3022</v>
      </c>
      <c r="L6" s="9" t="s">
        <v>13</v>
      </c>
      <c r="M6" s="37" t="s">
        <v>14</v>
      </c>
      <c r="N6" s="37" t="s">
        <v>15</v>
      </c>
      <c r="O6" s="37" t="s">
        <v>16</v>
      </c>
      <c r="P6" s="37" t="s">
        <v>17</v>
      </c>
      <c r="Q6" s="58" t="s">
        <v>3126</v>
      </c>
      <c r="R6" s="58" t="s">
        <v>18</v>
      </c>
      <c r="S6" s="59" t="s">
        <v>3125</v>
      </c>
      <c r="T6" s="61" t="s">
        <v>19</v>
      </c>
      <c r="U6" s="60" t="s">
        <v>20</v>
      </c>
      <c r="V6" s="10" t="s">
        <v>21</v>
      </c>
      <c r="W6" s="9" t="s">
        <v>22</v>
      </c>
    </row>
    <row r="7" spans="1:23" ht="29.25" customHeight="1" x14ac:dyDescent="0.3">
      <c r="A7" s="18">
        <v>1</v>
      </c>
      <c r="B7" s="50">
        <v>2023</v>
      </c>
      <c r="C7" s="12" t="s">
        <v>23</v>
      </c>
      <c r="D7" s="12" t="s">
        <v>24</v>
      </c>
      <c r="E7" s="12">
        <v>1020717338</v>
      </c>
      <c r="F7" s="13" t="s">
        <v>25</v>
      </c>
      <c r="G7" s="12" t="s">
        <v>26</v>
      </c>
      <c r="H7" s="12" t="s">
        <v>27</v>
      </c>
      <c r="I7" s="14">
        <v>44930</v>
      </c>
      <c r="J7" s="14">
        <v>44931</v>
      </c>
      <c r="K7" s="23">
        <v>45289</v>
      </c>
      <c r="L7" s="15">
        <v>109695000</v>
      </c>
      <c r="M7" s="28">
        <v>1</v>
      </c>
      <c r="N7" s="27">
        <v>109695000</v>
      </c>
      <c r="O7" s="27">
        <v>0</v>
      </c>
      <c r="P7" s="70">
        <v>0</v>
      </c>
      <c r="Q7" s="14"/>
      <c r="R7" s="14"/>
      <c r="S7" s="11"/>
      <c r="T7" s="14">
        <v>45289</v>
      </c>
      <c r="U7" s="47"/>
      <c r="V7" s="15">
        <f>U7+L7</f>
        <v>109695000</v>
      </c>
      <c r="W7" s="12" t="s">
        <v>31</v>
      </c>
    </row>
    <row r="8" spans="1:23" ht="29.25" customHeight="1" x14ac:dyDescent="0.3">
      <c r="A8" s="18">
        <v>2</v>
      </c>
      <c r="B8" s="50">
        <v>2023</v>
      </c>
      <c r="C8" s="12" t="s">
        <v>28</v>
      </c>
      <c r="D8" s="12" t="s">
        <v>29</v>
      </c>
      <c r="E8" s="12">
        <v>5996309</v>
      </c>
      <c r="F8" s="13" t="s">
        <v>30</v>
      </c>
      <c r="G8" s="12" t="s">
        <v>26</v>
      </c>
      <c r="H8" s="12" t="s">
        <v>27</v>
      </c>
      <c r="I8" s="14">
        <v>44930</v>
      </c>
      <c r="J8" s="14">
        <v>44931</v>
      </c>
      <c r="K8" s="23">
        <v>45289</v>
      </c>
      <c r="L8" s="15">
        <v>106500000</v>
      </c>
      <c r="M8" s="28">
        <v>1</v>
      </c>
      <c r="N8" s="27">
        <v>106500000</v>
      </c>
      <c r="O8" s="27">
        <v>0</v>
      </c>
      <c r="P8" s="70">
        <v>0</v>
      </c>
      <c r="Q8" s="14"/>
      <c r="R8" s="14"/>
      <c r="S8" s="11"/>
      <c r="T8" s="14">
        <v>45289</v>
      </c>
      <c r="U8" s="47"/>
      <c r="V8" s="15">
        <f t="shared" ref="V8:V71" si="0">U8+L8</f>
        <v>106500000</v>
      </c>
      <c r="W8" s="12" t="s">
        <v>31</v>
      </c>
    </row>
    <row r="9" spans="1:23" ht="29.25" customHeight="1" x14ac:dyDescent="0.3">
      <c r="A9" s="18">
        <v>3</v>
      </c>
      <c r="B9" s="50">
        <v>2023</v>
      </c>
      <c r="C9" s="12" t="s">
        <v>32</v>
      </c>
      <c r="D9" s="12" t="s">
        <v>33</v>
      </c>
      <c r="E9" s="12">
        <v>53064906</v>
      </c>
      <c r="F9" s="13" t="s">
        <v>34</v>
      </c>
      <c r="G9" s="12" t="s">
        <v>26</v>
      </c>
      <c r="H9" s="12" t="s">
        <v>27</v>
      </c>
      <c r="I9" s="14">
        <v>44930</v>
      </c>
      <c r="J9" s="14">
        <v>44931</v>
      </c>
      <c r="K9" s="23">
        <v>45289</v>
      </c>
      <c r="L9" s="15">
        <v>109695000</v>
      </c>
      <c r="M9" s="28">
        <v>1</v>
      </c>
      <c r="N9" s="27">
        <v>109695000</v>
      </c>
      <c r="O9" s="27">
        <v>0</v>
      </c>
      <c r="P9" s="70">
        <v>0</v>
      </c>
      <c r="Q9" s="14"/>
      <c r="R9" s="14"/>
      <c r="S9" s="11"/>
      <c r="T9" s="14">
        <v>45289</v>
      </c>
      <c r="U9" s="47"/>
      <c r="V9" s="15">
        <f t="shared" si="0"/>
        <v>109695000</v>
      </c>
      <c r="W9" s="12" t="s">
        <v>31</v>
      </c>
    </row>
    <row r="10" spans="1:23" ht="29.25" customHeight="1" x14ac:dyDescent="0.3">
      <c r="A10" s="18">
        <v>4</v>
      </c>
      <c r="B10" s="50">
        <v>2023</v>
      </c>
      <c r="C10" s="12" t="s">
        <v>35</v>
      </c>
      <c r="D10" s="12" t="s">
        <v>36</v>
      </c>
      <c r="E10" s="12">
        <v>51705761</v>
      </c>
      <c r="F10" s="13" t="s">
        <v>37</v>
      </c>
      <c r="G10" s="12" t="s">
        <v>26</v>
      </c>
      <c r="H10" s="12" t="s">
        <v>27</v>
      </c>
      <c r="I10" s="14">
        <v>44930</v>
      </c>
      <c r="J10" s="14">
        <v>44931</v>
      </c>
      <c r="K10" s="23">
        <v>45289</v>
      </c>
      <c r="L10" s="15">
        <v>109695000</v>
      </c>
      <c r="M10" s="28">
        <v>1</v>
      </c>
      <c r="N10" s="27">
        <v>109695000</v>
      </c>
      <c r="O10" s="27">
        <v>0</v>
      </c>
      <c r="P10" s="70">
        <v>0</v>
      </c>
      <c r="Q10" s="14"/>
      <c r="R10" s="14"/>
      <c r="S10" s="11"/>
      <c r="T10" s="14">
        <v>45289</v>
      </c>
      <c r="U10" s="47"/>
      <c r="V10" s="15">
        <f t="shared" si="0"/>
        <v>109695000</v>
      </c>
      <c r="W10" s="12" t="s">
        <v>31</v>
      </c>
    </row>
    <row r="11" spans="1:23" ht="29.25" customHeight="1" x14ac:dyDescent="0.3">
      <c r="A11" s="18">
        <v>5</v>
      </c>
      <c r="B11" s="50">
        <v>2023</v>
      </c>
      <c r="C11" s="12" t="s">
        <v>38</v>
      </c>
      <c r="D11" s="12" t="s">
        <v>39</v>
      </c>
      <c r="E11" s="12">
        <v>1110508111</v>
      </c>
      <c r="F11" s="13" t="s">
        <v>40</v>
      </c>
      <c r="G11" s="12" t="s">
        <v>26</v>
      </c>
      <c r="H11" s="12" t="s">
        <v>27</v>
      </c>
      <c r="I11" s="14">
        <v>44930</v>
      </c>
      <c r="J11" s="14">
        <v>44931</v>
      </c>
      <c r="K11" s="23">
        <v>45289</v>
      </c>
      <c r="L11" s="15">
        <v>65083333</v>
      </c>
      <c r="M11" s="28">
        <v>1</v>
      </c>
      <c r="N11" s="27">
        <v>68016666</v>
      </c>
      <c r="O11" s="27">
        <v>0</v>
      </c>
      <c r="P11" s="70">
        <v>0</v>
      </c>
      <c r="Q11" s="14">
        <v>45274</v>
      </c>
      <c r="R11" s="14">
        <v>45274</v>
      </c>
      <c r="S11" s="11">
        <v>17</v>
      </c>
      <c r="T11" s="14">
        <v>45306</v>
      </c>
      <c r="U11" s="47">
        <v>2933333</v>
      </c>
      <c r="V11" s="15">
        <f t="shared" si="0"/>
        <v>68016666</v>
      </c>
      <c r="W11" s="12" t="s">
        <v>31</v>
      </c>
    </row>
    <row r="12" spans="1:23" ht="29.25" customHeight="1" x14ac:dyDescent="0.3">
      <c r="A12" s="18">
        <v>6</v>
      </c>
      <c r="B12" s="50">
        <v>2023</v>
      </c>
      <c r="C12" s="12" t="s">
        <v>41</v>
      </c>
      <c r="D12" s="12" t="s">
        <v>42</v>
      </c>
      <c r="E12" s="12">
        <v>1026252836</v>
      </c>
      <c r="F12" s="13" t="s">
        <v>43</v>
      </c>
      <c r="G12" s="12" t="s">
        <v>44</v>
      </c>
      <c r="H12" s="12" t="s">
        <v>45</v>
      </c>
      <c r="I12" s="14">
        <v>44930</v>
      </c>
      <c r="J12" s="14">
        <v>44931</v>
      </c>
      <c r="K12" s="23">
        <v>45289</v>
      </c>
      <c r="L12" s="15">
        <v>94666667</v>
      </c>
      <c r="M12" s="28">
        <v>1</v>
      </c>
      <c r="N12" s="27">
        <v>94666666</v>
      </c>
      <c r="O12" s="27">
        <v>1</v>
      </c>
      <c r="P12" s="70">
        <v>0</v>
      </c>
      <c r="Q12" s="14"/>
      <c r="R12" s="14"/>
      <c r="S12" s="11"/>
      <c r="T12" s="14">
        <v>45289</v>
      </c>
      <c r="U12" s="47"/>
      <c r="V12" s="15">
        <f t="shared" si="0"/>
        <v>94666667</v>
      </c>
      <c r="W12" s="12" t="s">
        <v>49</v>
      </c>
    </row>
    <row r="13" spans="1:23" ht="29.25" customHeight="1" x14ac:dyDescent="0.3">
      <c r="A13" s="18">
        <v>7</v>
      </c>
      <c r="B13" s="50">
        <v>2023</v>
      </c>
      <c r="C13" s="12" t="s">
        <v>46</v>
      </c>
      <c r="D13" s="12" t="s">
        <v>47</v>
      </c>
      <c r="E13" s="12">
        <v>1031158940</v>
      </c>
      <c r="F13" s="13" t="s">
        <v>48</v>
      </c>
      <c r="G13" s="12" t="s">
        <v>44</v>
      </c>
      <c r="H13" s="12" t="s">
        <v>45</v>
      </c>
      <c r="I13" s="14">
        <v>44930</v>
      </c>
      <c r="J13" s="14">
        <v>44931</v>
      </c>
      <c r="K13" s="23">
        <v>45289</v>
      </c>
      <c r="L13" s="15">
        <v>94666667</v>
      </c>
      <c r="M13" s="28">
        <v>1</v>
      </c>
      <c r="N13" s="27">
        <v>98933333</v>
      </c>
      <c r="O13" s="27">
        <v>1</v>
      </c>
      <c r="P13" s="70">
        <v>0</v>
      </c>
      <c r="Q13" s="14">
        <v>45280</v>
      </c>
      <c r="R13" s="14">
        <v>45280</v>
      </c>
      <c r="S13" s="11">
        <v>17</v>
      </c>
      <c r="T13" s="14">
        <v>45306</v>
      </c>
      <c r="U13" s="47">
        <v>4266667</v>
      </c>
      <c r="V13" s="15">
        <f t="shared" si="0"/>
        <v>98933334</v>
      </c>
      <c r="W13" s="12" t="s">
        <v>49</v>
      </c>
    </row>
    <row r="14" spans="1:23" ht="29.25" customHeight="1" x14ac:dyDescent="0.3">
      <c r="A14" s="18">
        <v>11</v>
      </c>
      <c r="B14" s="50">
        <v>2023</v>
      </c>
      <c r="C14" s="12" t="s">
        <v>50</v>
      </c>
      <c r="D14" s="12" t="s">
        <v>51</v>
      </c>
      <c r="E14" s="12">
        <v>52931682</v>
      </c>
      <c r="F14" s="13" t="s">
        <v>52</v>
      </c>
      <c r="G14" s="12" t="s">
        <v>44</v>
      </c>
      <c r="H14" s="12" t="s">
        <v>45</v>
      </c>
      <c r="I14" s="14">
        <v>44930</v>
      </c>
      <c r="J14" s="14">
        <v>44931</v>
      </c>
      <c r="K14" s="23">
        <v>45289</v>
      </c>
      <c r="L14" s="15">
        <v>104133333</v>
      </c>
      <c r="M14" s="28">
        <v>1</v>
      </c>
      <c r="N14" s="27">
        <v>103840000</v>
      </c>
      <c r="O14" s="27">
        <v>293333</v>
      </c>
      <c r="P14" s="70">
        <v>0</v>
      </c>
      <c r="Q14" s="14"/>
      <c r="R14" s="14"/>
      <c r="S14" s="11"/>
      <c r="T14" s="14">
        <v>45289</v>
      </c>
      <c r="U14" s="47"/>
      <c r="V14" s="15">
        <f t="shared" si="0"/>
        <v>104133333</v>
      </c>
      <c r="W14" s="12" t="s">
        <v>49</v>
      </c>
    </row>
    <row r="15" spans="1:23" ht="29.25" customHeight="1" x14ac:dyDescent="0.3">
      <c r="A15" s="18">
        <v>12</v>
      </c>
      <c r="B15" s="50">
        <v>2023</v>
      </c>
      <c r="C15" s="12" t="s">
        <v>53</v>
      </c>
      <c r="D15" s="12" t="s">
        <v>54</v>
      </c>
      <c r="E15" s="12">
        <v>52045284</v>
      </c>
      <c r="F15" s="13" t="s">
        <v>55</v>
      </c>
      <c r="G15" s="12" t="s">
        <v>26</v>
      </c>
      <c r="H15" s="12" t="s">
        <v>27</v>
      </c>
      <c r="I15" s="14">
        <v>44930</v>
      </c>
      <c r="J15" s="14">
        <v>44931</v>
      </c>
      <c r="K15" s="23">
        <v>45289</v>
      </c>
      <c r="L15" s="15">
        <v>109695000</v>
      </c>
      <c r="M15" s="28">
        <v>1</v>
      </c>
      <c r="N15" s="27">
        <v>114639000</v>
      </c>
      <c r="O15" s="27">
        <v>0</v>
      </c>
      <c r="P15" s="70">
        <v>0</v>
      </c>
      <c r="Q15" s="14">
        <v>45274</v>
      </c>
      <c r="R15" s="14">
        <v>45274</v>
      </c>
      <c r="S15" s="11">
        <v>17</v>
      </c>
      <c r="T15" s="14">
        <v>45306</v>
      </c>
      <c r="U15" s="47">
        <v>4944000</v>
      </c>
      <c r="V15" s="15">
        <f t="shared" si="0"/>
        <v>114639000</v>
      </c>
      <c r="W15" s="12" t="s">
        <v>31</v>
      </c>
    </row>
    <row r="16" spans="1:23" ht="29.25" customHeight="1" x14ac:dyDescent="0.3">
      <c r="A16" s="18">
        <v>13</v>
      </c>
      <c r="B16" s="50">
        <v>2023</v>
      </c>
      <c r="C16" s="12" t="s">
        <v>56</v>
      </c>
      <c r="D16" s="12" t="s">
        <v>57</v>
      </c>
      <c r="E16" s="12">
        <v>1110546751</v>
      </c>
      <c r="F16" s="13" t="s">
        <v>58</v>
      </c>
      <c r="G16" s="12" t="s">
        <v>26</v>
      </c>
      <c r="H16" s="12" t="s">
        <v>27</v>
      </c>
      <c r="I16" s="14">
        <v>44930</v>
      </c>
      <c r="J16" s="14">
        <v>44931</v>
      </c>
      <c r="K16" s="23">
        <v>45289</v>
      </c>
      <c r="L16" s="15">
        <v>106500000</v>
      </c>
      <c r="M16" s="28">
        <v>1</v>
      </c>
      <c r="N16" s="27">
        <v>111300000</v>
      </c>
      <c r="O16" s="27">
        <v>0</v>
      </c>
      <c r="P16" s="70">
        <v>0</v>
      </c>
      <c r="Q16" s="14">
        <v>45278</v>
      </c>
      <c r="R16" s="14" t="s">
        <v>3160</v>
      </c>
      <c r="S16" s="11">
        <v>17</v>
      </c>
      <c r="T16" s="14">
        <v>45306</v>
      </c>
      <c r="U16" s="47">
        <v>4800000</v>
      </c>
      <c r="V16" s="15">
        <f t="shared" si="0"/>
        <v>111300000</v>
      </c>
      <c r="W16" s="12" t="s">
        <v>31</v>
      </c>
    </row>
    <row r="17" spans="1:23" ht="29.25" customHeight="1" x14ac:dyDescent="0.3">
      <c r="A17" s="18">
        <v>14</v>
      </c>
      <c r="B17" s="50">
        <v>2023</v>
      </c>
      <c r="C17" s="12" t="s">
        <v>59</v>
      </c>
      <c r="D17" s="12" t="s">
        <v>60</v>
      </c>
      <c r="E17" s="12">
        <v>1049635138</v>
      </c>
      <c r="F17" s="13" t="s">
        <v>61</v>
      </c>
      <c r="G17" s="12" t="s">
        <v>44</v>
      </c>
      <c r="H17" s="12" t="s">
        <v>45</v>
      </c>
      <c r="I17" s="14">
        <v>44930</v>
      </c>
      <c r="J17" s="14">
        <v>44931</v>
      </c>
      <c r="K17" s="23">
        <v>45289</v>
      </c>
      <c r="L17" s="15">
        <v>76916667</v>
      </c>
      <c r="M17" s="28">
        <v>1</v>
      </c>
      <c r="N17" s="27">
        <v>76916666</v>
      </c>
      <c r="O17" s="27">
        <v>1</v>
      </c>
      <c r="P17" s="70">
        <v>0</v>
      </c>
      <c r="Q17" s="14"/>
      <c r="R17" s="14"/>
      <c r="S17" s="11"/>
      <c r="T17" s="14">
        <v>45289</v>
      </c>
      <c r="U17" s="47"/>
      <c r="V17" s="15">
        <f t="shared" si="0"/>
        <v>76916667</v>
      </c>
      <c r="W17" s="12" t="s">
        <v>49</v>
      </c>
    </row>
    <row r="18" spans="1:23" ht="29.25" customHeight="1" x14ac:dyDescent="0.3">
      <c r="A18" s="18">
        <v>15</v>
      </c>
      <c r="B18" s="50">
        <v>2023</v>
      </c>
      <c r="C18" s="12" t="s">
        <v>62</v>
      </c>
      <c r="D18" s="12" t="s">
        <v>63</v>
      </c>
      <c r="E18" s="12">
        <v>65589582</v>
      </c>
      <c r="F18" s="13" t="s">
        <v>64</v>
      </c>
      <c r="G18" s="12" t="s">
        <v>44</v>
      </c>
      <c r="H18" s="12" t="s">
        <v>45</v>
      </c>
      <c r="I18" s="14">
        <v>44930</v>
      </c>
      <c r="J18" s="14">
        <v>44931</v>
      </c>
      <c r="K18" s="23">
        <v>45289</v>
      </c>
      <c r="L18" s="15">
        <v>88750000</v>
      </c>
      <c r="M18" s="28">
        <v>1</v>
      </c>
      <c r="N18" s="27">
        <v>92750000</v>
      </c>
      <c r="O18" s="27">
        <v>0</v>
      </c>
      <c r="P18" s="70">
        <v>0</v>
      </c>
      <c r="Q18" s="14">
        <v>45282</v>
      </c>
      <c r="R18" s="14">
        <v>45282</v>
      </c>
      <c r="S18" s="11">
        <v>17</v>
      </c>
      <c r="T18" s="14">
        <v>45306</v>
      </c>
      <c r="U18" s="47">
        <v>4000000</v>
      </c>
      <c r="V18" s="15">
        <f t="shared" si="0"/>
        <v>92750000</v>
      </c>
      <c r="W18" s="12" t="s">
        <v>49</v>
      </c>
    </row>
    <row r="19" spans="1:23" ht="29.25" customHeight="1" x14ac:dyDescent="0.3">
      <c r="A19" s="18">
        <v>17</v>
      </c>
      <c r="B19" s="50">
        <v>2023</v>
      </c>
      <c r="C19" s="12" t="s">
        <v>65</v>
      </c>
      <c r="D19" s="12" t="s">
        <v>66</v>
      </c>
      <c r="E19" s="12">
        <v>50972364</v>
      </c>
      <c r="F19" s="13" t="s">
        <v>67</v>
      </c>
      <c r="G19" s="12" t="s">
        <v>44</v>
      </c>
      <c r="H19" s="12" t="s">
        <v>45</v>
      </c>
      <c r="I19" s="14">
        <v>44930</v>
      </c>
      <c r="J19" s="14">
        <v>44931</v>
      </c>
      <c r="K19" s="23">
        <v>45289</v>
      </c>
      <c r="L19" s="15">
        <v>115966667</v>
      </c>
      <c r="M19" s="28">
        <v>1</v>
      </c>
      <c r="N19" s="27">
        <v>121193333</v>
      </c>
      <c r="O19" s="27">
        <v>1</v>
      </c>
      <c r="P19" s="70">
        <v>0</v>
      </c>
      <c r="Q19" s="14">
        <v>45286</v>
      </c>
      <c r="R19" s="14">
        <v>45286</v>
      </c>
      <c r="S19" s="11">
        <v>17</v>
      </c>
      <c r="T19" s="14">
        <v>45306</v>
      </c>
      <c r="U19" s="47">
        <v>5226667</v>
      </c>
      <c r="V19" s="15">
        <f t="shared" si="0"/>
        <v>121193334</v>
      </c>
      <c r="W19" s="12" t="s">
        <v>49</v>
      </c>
    </row>
    <row r="20" spans="1:23" ht="29.25" customHeight="1" x14ac:dyDescent="0.3">
      <c r="A20" s="18">
        <v>18</v>
      </c>
      <c r="B20" s="50">
        <v>2023</v>
      </c>
      <c r="C20" s="12" t="s">
        <v>68</v>
      </c>
      <c r="D20" s="12" t="s">
        <v>69</v>
      </c>
      <c r="E20" s="12">
        <v>51986672</v>
      </c>
      <c r="F20" s="13" t="s">
        <v>70</v>
      </c>
      <c r="G20" s="12" t="s">
        <v>44</v>
      </c>
      <c r="H20" s="12" t="s">
        <v>45</v>
      </c>
      <c r="I20" s="14">
        <v>44930</v>
      </c>
      <c r="J20" s="14">
        <v>44931</v>
      </c>
      <c r="K20" s="23">
        <v>45289</v>
      </c>
      <c r="L20" s="15">
        <v>115966667</v>
      </c>
      <c r="M20" s="28">
        <v>1</v>
      </c>
      <c r="N20" s="27">
        <v>115966666</v>
      </c>
      <c r="O20" s="27">
        <v>1</v>
      </c>
      <c r="P20" s="70">
        <v>0</v>
      </c>
      <c r="Q20" s="14"/>
      <c r="R20" s="14"/>
      <c r="S20" s="11"/>
      <c r="T20" s="14">
        <v>45289</v>
      </c>
      <c r="U20" s="47"/>
      <c r="V20" s="15">
        <f t="shared" si="0"/>
        <v>115966667</v>
      </c>
      <c r="W20" s="12" t="s">
        <v>49</v>
      </c>
    </row>
    <row r="21" spans="1:23" ht="29.25" customHeight="1" x14ac:dyDescent="0.3">
      <c r="A21" s="18">
        <v>20</v>
      </c>
      <c r="B21" s="50">
        <v>2023</v>
      </c>
      <c r="C21" s="12" t="s">
        <v>71</v>
      </c>
      <c r="D21" s="12" t="s">
        <v>72</v>
      </c>
      <c r="E21" s="12">
        <v>33377852</v>
      </c>
      <c r="F21" s="13" t="s">
        <v>73</v>
      </c>
      <c r="G21" s="12" t="s">
        <v>44</v>
      </c>
      <c r="H21" s="12" t="s">
        <v>45</v>
      </c>
      <c r="I21" s="14">
        <v>44930</v>
      </c>
      <c r="J21" s="14">
        <v>44931</v>
      </c>
      <c r="K21" s="23">
        <v>45289</v>
      </c>
      <c r="L21" s="15">
        <v>104133333</v>
      </c>
      <c r="M21" s="28">
        <v>1</v>
      </c>
      <c r="N21" s="27">
        <v>108826667</v>
      </c>
      <c r="O21" s="27">
        <v>293333</v>
      </c>
      <c r="P21" s="70">
        <v>0</v>
      </c>
      <c r="Q21" s="14">
        <v>45286</v>
      </c>
      <c r="R21" s="14">
        <v>45286</v>
      </c>
      <c r="S21" s="11">
        <v>17</v>
      </c>
      <c r="T21" s="14">
        <v>45306</v>
      </c>
      <c r="U21" s="47">
        <v>4986667</v>
      </c>
      <c r="V21" s="15">
        <f t="shared" si="0"/>
        <v>109120000</v>
      </c>
      <c r="W21" s="12" t="s">
        <v>49</v>
      </c>
    </row>
    <row r="22" spans="1:23" ht="29.25" customHeight="1" x14ac:dyDescent="0.3">
      <c r="A22" s="18">
        <v>21</v>
      </c>
      <c r="B22" s="50">
        <v>2023</v>
      </c>
      <c r="C22" s="12" t="s">
        <v>74</v>
      </c>
      <c r="D22" s="12" t="s">
        <v>75</v>
      </c>
      <c r="E22" s="12">
        <v>80133311</v>
      </c>
      <c r="F22" s="13" t="s">
        <v>76</v>
      </c>
      <c r="G22" s="12" t="s">
        <v>26</v>
      </c>
      <c r="H22" s="12" t="s">
        <v>27</v>
      </c>
      <c r="I22" s="14">
        <v>44930</v>
      </c>
      <c r="J22" s="14">
        <v>44931</v>
      </c>
      <c r="K22" s="23">
        <v>45289</v>
      </c>
      <c r="L22" s="15">
        <v>109695000</v>
      </c>
      <c r="M22" s="28">
        <v>1</v>
      </c>
      <c r="N22" s="27">
        <v>109695000</v>
      </c>
      <c r="O22" s="27">
        <v>0</v>
      </c>
      <c r="P22" s="70">
        <v>0</v>
      </c>
      <c r="Q22" s="14"/>
      <c r="R22" s="14"/>
      <c r="S22" s="11"/>
      <c r="T22" s="14">
        <v>45289</v>
      </c>
      <c r="U22" s="47"/>
      <c r="V22" s="15">
        <f t="shared" si="0"/>
        <v>109695000</v>
      </c>
      <c r="W22" s="12" t="s">
        <v>31</v>
      </c>
    </row>
    <row r="23" spans="1:23" ht="29.25" customHeight="1" x14ac:dyDescent="0.3">
      <c r="A23" s="18">
        <v>22</v>
      </c>
      <c r="B23" s="50">
        <v>2023</v>
      </c>
      <c r="C23" s="12" t="s">
        <v>77</v>
      </c>
      <c r="D23" s="12" t="s">
        <v>78</v>
      </c>
      <c r="E23" s="12">
        <v>80895667</v>
      </c>
      <c r="F23" s="13" t="s">
        <v>79</v>
      </c>
      <c r="G23" s="12" t="s">
        <v>44</v>
      </c>
      <c r="H23" s="12" t="s">
        <v>45</v>
      </c>
      <c r="I23" s="14">
        <v>44930</v>
      </c>
      <c r="J23" s="14">
        <v>44936</v>
      </c>
      <c r="K23" s="23">
        <v>45291</v>
      </c>
      <c r="L23" s="15">
        <v>37080000</v>
      </c>
      <c r="M23" s="28">
        <v>1</v>
      </c>
      <c r="N23" s="27">
        <v>36153000</v>
      </c>
      <c r="O23" s="27">
        <v>927000</v>
      </c>
      <c r="P23" s="70">
        <v>0</v>
      </c>
      <c r="Q23" s="14"/>
      <c r="R23" s="14"/>
      <c r="S23" s="11"/>
      <c r="T23" s="14">
        <v>45290</v>
      </c>
      <c r="U23" s="47"/>
      <c r="V23" s="15">
        <f t="shared" si="0"/>
        <v>37080000</v>
      </c>
      <c r="W23" s="12" t="s">
        <v>49</v>
      </c>
    </row>
    <row r="24" spans="1:23" ht="29.25" customHeight="1" x14ac:dyDescent="0.3">
      <c r="A24" s="18">
        <v>23</v>
      </c>
      <c r="B24" s="50">
        <v>2023</v>
      </c>
      <c r="C24" s="12" t="s">
        <v>80</v>
      </c>
      <c r="D24" s="12" t="s">
        <v>81</v>
      </c>
      <c r="E24" s="12">
        <v>52255339</v>
      </c>
      <c r="F24" s="13" t="s">
        <v>82</v>
      </c>
      <c r="G24" s="12" t="s">
        <v>83</v>
      </c>
      <c r="H24" s="12" t="s">
        <v>84</v>
      </c>
      <c r="I24" s="14">
        <v>44930</v>
      </c>
      <c r="J24" s="14">
        <v>44931</v>
      </c>
      <c r="K24" s="23">
        <v>45289</v>
      </c>
      <c r="L24" s="15">
        <v>92300000</v>
      </c>
      <c r="M24" s="28">
        <v>1</v>
      </c>
      <c r="N24" s="27">
        <v>92300000</v>
      </c>
      <c r="O24" s="27">
        <v>0</v>
      </c>
      <c r="P24" s="70">
        <v>0</v>
      </c>
      <c r="Q24" s="14"/>
      <c r="R24" s="14"/>
      <c r="S24" s="11"/>
      <c r="T24" s="14">
        <v>45289</v>
      </c>
      <c r="U24" s="47"/>
      <c r="V24" s="15">
        <f t="shared" si="0"/>
        <v>92300000</v>
      </c>
      <c r="W24" s="12" t="s">
        <v>88</v>
      </c>
    </row>
    <row r="25" spans="1:23" ht="29.25" customHeight="1" x14ac:dyDescent="0.3">
      <c r="A25" s="18">
        <v>24</v>
      </c>
      <c r="B25" s="50">
        <v>2023</v>
      </c>
      <c r="C25" s="12" t="s">
        <v>85</v>
      </c>
      <c r="D25" s="12" t="s">
        <v>86</v>
      </c>
      <c r="E25" s="12">
        <v>79785531</v>
      </c>
      <c r="F25" s="13" t="s">
        <v>87</v>
      </c>
      <c r="G25" s="12" t="s">
        <v>26</v>
      </c>
      <c r="H25" s="12" t="s">
        <v>27</v>
      </c>
      <c r="I25" s="14">
        <v>44930</v>
      </c>
      <c r="J25" s="14">
        <v>44931</v>
      </c>
      <c r="K25" s="23">
        <v>45289</v>
      </c>
      <c r="L25" s="15">
        <v>109695000</v>
      </c>
      <c r="M25" s="28">
        <v>1</v>
      </c>
      <c r="N25" s="27">
        <v>109695000</v>
      </c>
      <c r="O25" s="27">
        <v>0</v>
      </c>
      <c r="P25" s="70">
        <v>0</v>
      </c>
      <c r="Q25" s="14"/>
      <c r="R25" s="14"/>
      <c r="S25" s="11"/>
      <c r="T25" s="14">
        <v>45289</v>
      </c>
      <c r="U25" s="47"/>
      <c r="V25" s="15">
        <f t="shared" si="0"/>
        <v>109695000</v>
      </c>
      <c r="W25" s="12" t="s">
        <v>31</v>
      </c>
    </row>
    <row r="26" spans="1:23" ht="29.25" customHeight="1" x14ac:dyDescent="0.3">
      <c r="A26" s="18">
        <v>25</v>
      </c>
      <c r="B26" s="50">
        <v>2023</v>
      </c>
      <c r="C26" s="12" t="s">
        <v>89</v>
      </c>
      <c r="D26" s="12" t="s">
        <v>90</v>
      </c>
      <c r="E26" s="12">
        <v>52111077</v>
      </c>
      <c r="F26" s="13" t="s">
        <v>91</v>
      </c>
      <c r="G26" s="12" t="s">
        <v>26</v>
      </c>
      <c r="H26" s="12" t="s">
        <v>27</v>
      </c>
      <c r="I26" s="14">
        <v>44930</v>
      </c>
      <c r="J26" s="14">
        <v>44931</v>
      </c>
      <c r="K26" s="23">
        <v>45289</v>
      </c>
      <c r="L26" s="15">
        <v>103600833</v>
      </c>
      <c r="M26" s="28">
        <v>1</v>
      </c>
      <c r="N26" s="27">
        <v>108270166</v>
      </c>
      <c r="O26" s="27">
        <v>0</v>
      </c>
      <c r="P26" s="70">
        <v>0</v>
      </c>
      <c r="Q26" s="14">
        <v>45274</v>
      </c>
      <c r="R26" s="14">
        <v>45274</v>
      </c>
      <c r="S26" s="11">
        <v>17</v>
      </c>
      <c r="T26" s="14">
        <v>45306</v>
      </c>
      <c r="U26" s="47">
        <v>4669333</v>
      </c>
      <c r="V26" s="15">
        <f t="shared" si="0"/>
        <v>108270166</v>
      </c>
      <c r="W26" s="12" t="s">
        <v>31</v>
      </c>
    </row>
    <row r="27" spans="1:23" ht="29.25" customHeight="1" x14ac:dyDescent="0.3">
      <c r="A27" s="18">
        <v>26</v>
      </c>
      <c r="B27" s="50">
        <v>2023</v>
      </c>
      <c r="C27" s="12" t="s">
        <v>92</v>
      </c>
      <c r="D27" s="12" t="s">
        <v>93</v>
      </c>
      <c r="E27" s="12">
        <v>80729702</v>
      </c>
      <c r="F27" s="13" t="s">
        <v>94</v>
      </c>
      <c r="G27" s="12" t="s">
        <v>26</v>
      </c>
      <c r="H27" s="12" t="s">
        <v>27</v>
      </c>
      <c r="I27" s="14">
        <v>44930</v>
      </c>
      <c r="J27" s="14">
        <v>44931</v>
      </c>
      <c r="K27" s="23">
        <v>45203</v>
      </c>
      <c r="L27" s="15">
        <v>83430000</v>
      </c>
      <c r="M27" s="28">
        <v>1</v>
      </c>
      <c r="N27" s="27">
        <v>114639000</v>
      </c>
      <c r="O27" s="27">
        <v>0</v>
      </c>
      <c r="P27" s="70">
        <v>0</v>
      </c>
      <c r="Q27" s="62" t="s">
        <v>3149</v>
      </c>
      <c r="R27" s="62" t="s">
        <v>3149</v>
      </c>
      <c r="S27" s="63" t="s">
        <v>3150</v>
      </c>
      <c r="T27" s="14">
        <v>45289</v>
      </c>
      <c r="U27" s="64" t="s">
        <v>3151</v>
      </c>
      <c r="V27" s="15">
        <v>114639000</v>
      </c>
      <c r="W27" s="12" t="s">
        <v>31</v>
      </c>
    </row>
    <row r="28" spans="1:23" ht="29.25" customHeight="1" x14ac:dyDescent="0.3">
      <c r="A28" s="18">
        <v>27</v>
      </c>
      <c r="B28" s="50">
        <v>2023</v>
      </c>
      <c r="C28" s="12" t="s">
        <v>95</v>
      </c>
      <c r="D28" s="12" t="s">
        <v>96</v>
      </c>
      <c r="E28" s="12">
        <v>1032499220</v>
      </c>
      <c r="F28" s="13" t="s">
        <v>97</v>
      </c>
      <c r="G28" s="12" t="s">
        <v>26</v>
      </c>
      <c r="H28" s="12" t="s">
        <v>27</v>
      </c>
      <c r="I28" s="14">
        <v>44930</v>
      </c>
      <c r="J28" s="14">
        <v>44931</v>
      </c>
      <c r="K28" s="23">
        <v>45289</v>
      </c>
      <c r="L28" s="15">
        <v>50765000</v>
      </c>
      <c r="M28" s="28">
        <v>1</v>
      </c>
      <c r="N28" s="27">
        <v>53053000</v>
      </c>
      <c r="O28" s="27">
        <v>0</v>
      </c>
      <c r="P28" s="70">
        <v>0</v>
      </c>
      <c r="Q28" s="14">
        <v>45275</v>
      </c>
      <c r="R28" s="14">
        <v>45275</v>
      </c>
      <c r="S28" s="11">
        <v>103</v>
      </c>
      <c r="T28" s="14">
        <v>45306</v>
      </c>
      <c r="U28" s="47">
        <v>2288000</v>
      </c>
      <c r="V28" s="15">
        <f t="shared" si="0"/>
        <v>53053000</v>
      </c>
      <c r="W28" s="12" t="s">
        <v>31</v>
      </c>
    </row>
    <row r="29" spans="1:23" ht="29.25" customHeight="1" x14ac:dyDescent="0.3">
      <c r="A29" s="18">
        <v>28</v>
      </c>
      <c r="B29" s="50">
        <v>2023</v>
      </c>
      <c r="C29" s="12" t="s">
        <v>98</v>
      </c>
      <c r="D29" s="12" t="s">
        <v>99</v>
      </c>
      <c r="E29" s="12">
        <v>11227432</v>
      </c>
      <c r="F29" s="13" t="s">
        <v>100</v>
      </c>
      <c r="G29" s="12" t="s">
        <v>26</v>
      </c>
      <c r="H29" s="12" t="s">
        <v>27</v>
      </c>
      <c r="I29" s="14">
        <v>44930</v>
      </c>
      <c r="J29" s="14">
        <v>44931</v>
      </c>
      <c r="K29" s="23">
        <v>45289</v>
      </c>
      <c r="L29" s="15">
        <v>85318333</v>
      </c>
      <c r="M29" s="28">
        <v>1</v>
      </c>
      <c r="N29" s="27">
        <v>89163666</v>
      </c>
      <c r="O29" s="27">
        <v>0</v>
      </c>
      <c r="P29" s="70">
        <v>0</v>
      </c>
      <c r="Q29" s="14">
        <v>45275</v>
      </c>
      <c r="R29" s="14">
        <v>45275</v>
      </c>
      <c r="S29" s="11">
        <v>17</v>
      </c>
      <c r="T29" s="14">
        <v>45306</v>
      </c>
      <c r="U29" s="47">
        <v>3845333</v>
      </c>
      <c r="V29" s="15">
        <f t="shared" si="0"/>
        <v>89163666</v>
      </c>
      <c r="W29" s="12" t="s">
        <v>31</v>
      </c>
    </row>
    <row r="30" spans="1:23" ht="29.25" customHeight="1" x14ac:dyDescent="0.3">
      <c r="A30" s="18">
        <v>29</v>
      </c>
      <c r="B30" s="50">
        <v>2023</v>
      </c>
      <c r="C30" s="12" t="s">
        <v>101</v>
      </c>
      <c r="D30" s="12" t="s">
        <v>102</v>
      </c>
      <c r="E30" s="12">
        <v>53165523</v>
      </c>
      <c r="F30" s="13" t="s">
        <v>103</v>
      </c>
      <c r="G30" s="12" t="s">
        <v>26</v>
      </c>
      <c r="H30" s="12" t="s">
        <v>27</v>
      </c>
      <c r="I30" s="14">
        <v>44930</v>
      </c>
      <c r="J30" s="14">
        <v>44931</v>
      </c>
      <c r="K30" s="23">
        <v>45289</v>
      </c>
      <c r="L30" s="15">
        <v>94666667</v>
      </c>
      <c r="M30" s="28">
        <v>1</v>
      </c>
      <c r="N30" s="27">
        <v>98933333</v>
      </c>
      <c r="O30" s="27">
        <v>1</v>
      </c>
      <c r="P30" s="70">
        <v>0</v>
      </c>
      <c r="Q30" s="14">
        <v>45278</v>
      </c>
      <c r="R30" s="14">
        <v>45278</v>
      </c>
      <c r="S30" s="11">
        <v>17</v>
      </c>
      <c r="T30" s="14">
        <v>45306</v>
      </c>
      <c r="U30" s="47">
        <v>4266667</v>
      </c>
      <c r="V30" s="15">
        <f t="shared" si="0"/>
        <v>98933334</v>
      </c>
      <c r="W30" s="12" t="s">
        <v>31</v>
      </c>
    </row>
    <row r="31" spans="1:23" ht="29.25" customHeight="1" x14ac:dyDescent="0.3">
      <c r="A31" s="18">
        <v>30</v>
      </c>
      <c r="B31" s="50">
        <v>2023</v>
      </c>
      <c r="C31" s="12" t="s">
        <v>104</v>
      </c>
      <c r="D31" s="12" t="s">
        <v>105</v>
      </c>
      <c r="E31" s="12">
        <v>1098607052</v>
      </c>
      <c r="F31" s="13" t="s">
        <v>106</v>
      </c>
      <c r="G31" s="12" t="s">
        <v>83</v>
      </c>
      <c r="H31" s="12" t="s">
        <v>84</v>
      </c>
      <c r="I31" s="14">
        <v>44930</v>
      </c>
      <c r="J31" s="14">
        <v>44931</v>
      </c>
      <c r="K31" s="23">
        <v>45289</v>
      </c>
      <c r="L31" s="15">
        <v>85566833</v>
      </c>
      <c r="M31" s="28">
        <v>1</v>
      </c>
      <c r="N31" s="27">
        <v>85566833</v>
      </c>
      <c r="O31" s="27">
        <v>0</v>
      </c>
      <c r="P31" s="70">
        <v>0</v>
      </c>
      <c r="Q31" s="14"/>
      <c r="R31" s="14"/>
      <c r="S31" s="11"/>
      <c r="T31" s="14">
        <v>45289</v>
      </c>
      <c r="U31" s="47"/>
      <c r="V31" s="15">
        <f t="shared" si="0"/>
        <v>85566833</v>
      </c>
      <c r="W31" s="12" t="s">
        <v>88</v>
      </c>
    </row>
    <row r="32" spans="1:23" ht="29.25" customHeight="1" x14ac:dyDescent="0.3">
      <c r="A32" s="18">
        <v>31</v>
      </c>
      <c r="B32" s="50">
        <v>2023</v>
      </c>
      <c r="C32" s="12" t="s">
        <v>107</v>
      </c>
      <c r="D32" s="12" t="s">
        <v>108</v>
      </c>
      <c r="E32" s="12">
        <v>80114068</v>
      </c>
      <c r="F32" s="13" t="s">
        <v>109</v>
      </c>
      <c r="G32" s="12" t="s">
        <v>83</v>
      </c>
      <c r="H32" s="12" t="s">
        <v>84</v>
      </c>
      <c r="I32" s="14">
        <v>44930</v>
      </c>
      <c r="J32" s="14">
        <v>44931</v>
      </c>
      <c r="K32" s="23">
        <v>45289</v>
      </c>
      <c r="L32" s="15">
        <v>53250000</v>
      </c>
      <c r="M32" s="28">
        <v>0.96216216216216222</v>
      </c>
      <c r="N32" s="27">
        <v>53400000</v>
      </c>
      <c r="O32" s="27">
        <v>0</v>
      </c>
      <c r="P32" s="70">
        <v>2100000</v>
      </c>
      <c r="Q32" s="14">
        <v>45286</v>
      </c>
      <c r="R32" s="14">
        <v>45286</v>
      </c>
      <c r="S32" s="11">
        <v>16</v>
      </c>
      <c r="T32" s="14">
        <v>45294</v>
      </c>
      <c r="U32" s="47">
        <v>2250000</v>
      </c>
      <c r="V32" s="15">
        <f t="shared" si="0"/>
        <v>55500000</v>
      </c>
      <c r="W32" s="12" t="s">
        <v>88</v>
      </c>
    </row>
    <row r="33" spans="1:23" ht="29.25" customHeight="1" x14ac:dyDescent="0.3">
      <c r="A33" s="18">
        <v>32</v>
      </c>
      <c r="B33" s="50">
        <v>2023</v>
      </c>
      <c r="C33" s="12" t="s">
        <v>110</v>
      </c>
      <c r="D33" s="12" t="s">
        <v>111</v>
      </c>
      <c r="E33" s="12">
        <v>52214560</v>
      </c>
      <c r="F33" s="13" t="s">
        <v>112</v>
      </c>
      <c r="G33" s="12" t="s">
        <v>83</v>
      </c>
      <c r="H33" s="12" t="s">
        <v>84</v>
      </c>
      <c r="I33" s="14">
        <v>44931</v>
      </c>
      <c r="J33" s="14">
        <v>44932</v>
      </c>
      <c r="K33" s="23">
        <v>45290</v>
      </c>
      <c r="L33" s="15">
        <v>101766667</v>
      </c>
      <c r="M33" s="28">
        <v>1</v>
      </c>
      <c r="N33" s="27">
        <v>59053334</v>
      </c>
      <c r="O33" s="27">
        <v>42713333</v>
      </c>
      <c r="P33" s="70">
        <v>0</v>
      </c>
      <c r="Q33" s="14"/>
      <c r="R33" s="14"/>
      <c r="S33" s="11"/>
      <c r="T33" s="14">
        <v>45139</v>
      </c>
      <c r="U33" s="47"/>
      <c r="V33" s="15">
        <f t="shared" si="0"/>
        <v>101766667</v>
      </c>
      <c r="W33" s="12" t="s">
        <v>88</v>
      </c>
    </row>
    <row r="34" spans="1:23" ht="29.25" customHeight="1" x14ac:dyDescent="0.3">
      <c r="A34" s="18">
        <v>33</v>
      </c>
      <c r="B34" s="50">
        <v>2023</v>
      </c>
      <c r="C34" s="12" t="s">
        <v>113</v>
      </c>
      <c r="D34" s="12" t="s">
        <v>114</v>
      </c>
      <c r="E34" s="12">
        <v>1129531641</v>
      </c>
      <c r="F34" s="13" t="s">
        <v>115</v>
      </c>
      <c r="G34" s="12" t="s">
        <v>83</v>
      </c>
      <c r="H34" s="12" t="s">
        <v>84</v>
      </c>
      <c r="I34" s="14">
        <v>44931</v>
      </c>
      <c r="J34" s="14">
        <v>44932</v>
      </c>
      <c r="K34" s="23">
        <v>45290</v>
      </c>
      <c r="L34" s="15">
        <v>109458333</v>
      </c>
      <c r="M34" s="28">
        <v>1</v>
      </c>
      <c r="N34" s="27">
        <v>109458333</v>
      </c>
      <c r="O34" s="27">
        <v>0</v>
      </c>
      <c r="P34" s="70">
        <v>0</v>
      </c>
      <c r="Q34" s="14"/>
      <c r="R34" s="14"/>
      <c r="S34" s="11"/>
      <c r="T34" s="14">
        <v>45290</v>
      </c>
      <c r="U34" s="47"/>
      <c r="V34" s="15">
        <f t="shared" si="0"/>
        <v>109458333</v>
      </c>
      <c r="W34" s="12" t="s">
        <v>88</v>
      </c>
    </row>
    <row r="35" spans="1:23" ht="29.25" customHeight="1" x14ac:dyDescent="0.3">
      <c r="A35" s="18">
        <v>34</v>
      </c>
      <c r="B35" s="50">
        <v>2023</v>
      </c>
      <c r="C35" s="12" t="s">
        <v>116</v>
      </c>
      <c r="D35" s="12" t="s">
        <v>117</v>
      </c>
      <c r="E35" s="12">
        <v>1100542273</v>
      </c>
      <c r="F35" s="13" t="s">
        <v>118</v>
      </c>
      <c r="G35" s="12" t="s">
        <v>44</v>
      </c>
      <c r="H35" s="12" t="s">
        <v>45</v>
      </c>
      <c r="I35" s="14">
        <v>44931</v>
      </c>
      <c r="J35" s="14">
        <v>44932</v>
      </c>
      <c r="K35" s="23">
        <v>45290</v>
      </c>
      <c r="L35" s="15">
        <v>94666667</v>
      </c>
      <c r="M35" s="28">
        <v>1</v>
      </c>
      <c r="N35" s="27">
        <v>94666667</v>
      </c>
      <c r="O35" s="27">
        <v>0</v>
      </c>
      <c r="P35" s="70">
        <v>0</v>
      </c>
      <c r="Q35" s="14"/>
      <c r="R35" s="14"/>
      <c r="S35" s="11"/>
      <c r="T35" s="14">
        <v>45290</v>
      </c>
      <c r="U35" s="47"/>
      <c r="V35" s="15">
        <f t="shared" si="0"/>
        <v>94666667</v>
      </c>
      <c r="W35" s="12" t="s">
        <v>49</v>
      </c>
    </row>
    <row r="36" spans="1:23" ht="29.25" customHeight="1" x14ac:dyDescent="0.3">
      <c r="A36" s="18">
        <v>35</v>
      </c>
      <c r="B36" s="50">
        <v>2023</v>
      </c>
      <c r="C36" s="12" t="s">
        <v>119</v>
      </c>
      <c r="D36" s="12" t="s">
        <v>120</v>
      </c>
      <c r="E36" s="12">
        <v>24646191</v>
      </c>
      <c r="F36" s="13" t="s">
        <v>121</v>
      </c>
      <c r="G36" s="12" t="s">
        <v>44</v>
      </c>
      <c r="H36" s="12" t="s">
        <v>45</v>
      </c>
      <c r="I36" s="14">
        <v>44931</v>
      </c>
      <c r="J36" s="14">
        <v>44932</v>
      </c>
      <c r="K36" s="23">
        <v>45290</v>
      </c>
      <c r="L36" s="15">
        <v>76916667</v>
      </c>
      <c r="M36" s="28">
        <v>1</v>
      </c>
      <c r="N36" s="27">
        <v>66733334</v>
      </c>
      <c r="O36" s="27">
        <v>10183333</v>
      </c>
      <c r="P36" s="70">
        <v>0</v>
      </c>
      <c r="Q36" s="14"/>
      <c r="R36" s="14"/>
      <c r="S36" s="11"/>
      <c r="T36" s="14">
        <v>45243</v>
      </c>
      <c r="U36" s="47"/>
      <c r="V36" s="15">
        <f t="shared" si="0"/>
        <v>76916667</v>
      </c>
      <c r="W36" s="12" t="s">
        <v>49</v>
      </c>
    </row>
    <row r="37" spans="1:23" ht="29.25" customHeight="1" x14ac:dyDescent="0.3">
      <c r="A37" s="18">
        <v>37</v>
      </c>
      <c r="B37" s="50">
        <v>2023</v>
      </c>
      <c r="C37" s="12" t="s">
        <v>122</v>
      </c>
      <c r="D37" s="12" t="s">
        <v>123</v>
      </c>
      <c r="E37" s="12">
        <v>53065202</v>
      </c>
      <c r="F37" s="13" t="s">
        <v>124</v>
      </c>
      <c r="G37" s="12" t="s">
        <v>44</v>
      </c>
      <c r="H37" s="12" t="s">
        <v>45</v>
      </c>
      <c r="I37" s="14">
        <v>44931</v>
      </c>
      <c r="J37" s="14">
        <v>44932</v>
      </c>
      <c r="K37" s="23">
        <v>45290</v>
      </c>
      <c r="L37" s="15">
        <v>118333333</v>
      </c>
      <c r="M37" s="28">
        <v>1</v>
      </c>
      <c r="N37" s="27">
        <v>118333333</v>
      </c>
      <c r="O37" s="27">
        <v>0</v>
      </c>
      <c r="P37" s="70">
        <v>0</v>
      </c>
      <c r="Q37" s="14"/>
      <c r="R37" s="14"/>
      <c r="S37" s="11"/>
      <c r="T37" s="14">
        <v>45290</v>
      </c>
      <c r="U37" s="47"/>
      <c r="V37" s="15">
        <f t="shared" si="0"/>
        <v>118333333</v>
      </c>
      <c r="W37" s="12" t="s">
        <v>49</v>
      </c>
    </row>
    <row r="38" spans="1:23" ht="29.25" customHeight="1" x14ac:dyDescent="0.3">
      <c r="A38" s="18">
        <v>38</v>
      </c>
      <c r="B38" s="50">
        <v>2023</v>
      </c>
      <c r="C38" s="12" t="s">
        <v>125</v>
      </c>
      <c r="D38" s="12" t="s">
        <v>126</v>
      </c>
      <c r="E38" s="12">
        <v>80135868</v>
      </c>
      <c r="F38" s="13" t="s">
        <v>127</v>
      </c>
      <c r="G38" s="12" t="s">
        <v>128</v>
      </c>
      <c r="H38" s="12" t="s">
        <v>129</v>
      </c>
      <c r="I38" s="14">
        <v>44931</v>
      </c>
      <c r="J38" s="14">
        <v>44932</v>
      </c>
      <c r="K38" s="23">
        <v>45280</v>
      </c>
      <c r="L38" s="15">
        <v>107789500</v>
      </c>
      <c r="M38" s="28">
        <v>1</v>
      </c>
      <c r="N38" s="27">
        <v>114663033</v>
      </c>
      <c r="O38" s="27">
        <v>0</v>
      </c>
      <c r="P38" s="70">
        <v>0</v>
      </c>
      <c r="Q38" s="14">
        <v>45099</v>
      </c>
      <c r="R38" s="14">
        <v>45099</v>
      </c>
      <c r="S38" s="11">
        <v>23</v>
      </c>
      <c r="T38" s="14">
        <v>45303</v>
      </c>
      <c r="U38" s="47">
        <v>6873533</v>
      </c>
      <c r="V38" s="15">
        <f t="shared" si="0"/>
        <v>114663033</v>
      </c>
      <c r="W38" s="12" t="s">
        <v>133</v>
      </c>
    </row>
    <row r="39" spans="1:23" ht="29.25" customHeight="1" x14ac:dyDescent="0.3">
      <c r="A39" s="18">
        <v>39</v>
      </c>
      <c r="B39" s="50">
        <v>2023</v>
      </c>
      <c r="C39" s="12" t="s">
        <v>130</v>
      </c>
      <c r="D39" s="12" t="s">
        <v>131</v>
      </c>
      <c r="E39" s="12">
        <v>1018431069</v>
      </c>
      <c r="F39" s="13" t="s">
        <v>132</v>
      </c>
      <c r="G39" s="12" t="s">
        <v>128</v>
      </c>
      <c r="H39" s="12" t="s">
        <v>129</v>
      </c>
      <c r="I39" s="14">
        <v>44931</v>
      </c>
      <c r="J39" s="14">
        <v>44932</v>
      </c>
      <c r="K39" s="23">
        <v>45265</v>
      </c>
      <c r="L39" s="15">
        <v>89683000</v>
      </c>
      <c r="M39" s="28">
        <v>1</v>
      </c>
      <c r="N39" s="27">
        <v>99738367</v>
      </c>
      <c r="O39" s="27">
        <v>0</v>
      </c>
      <c r="P39" s="70">
        <v>0</v>
      </c>
      <c r="Q39" s="14">
        <v>45100</v>
      </c>
      <c r="R39" s="14">
        <v>45100</v>
      </c>
      <c r="S39" s="11">
        <v>38</v>
      </c>
      <c r="T39" s="14">
        <v>45304</v>
      </c>
      <c r="U39" s="47">
        <v>10055367</v>
      </c>
      <c r="V39" s="15">
        <f t="shared" si="0"/>
        <v>99738367</v>
      </c>
      <c r="W39" s="12" t="s">
        <v>133</v>
      </c>
    </row>
    <row r="40" spans="1:23" ht="29.25" customHeight="1" x14ac:dyDescent="0.3">
      <c r="A40" s="18">
        <v>40</v>
      </c>
      <c r="B40" s="50">
        <v>2023</v>
      </c>
      <c r="C40" s="12" t="s">
        <v>134</v>
      </c>
      <c r="D40" s="12" t="s">
        <v>135</v>
      </c>
      <c r="E40" s="12">
        <v>80414123</v>
      </c>
      <c r="F40" s="13" t="s">
        <v>136</v>
      </c>
      <c r="G40" s="12" t="s">
        <v>83</v>
      </c>
      <c r="H40" s="12" t="s">
        <v>84</v>
      </c>
      <c r="I40" s="14">
        <v>44931</v>
      </c>
      <c r="J40" s="14">
        <v>44932</v>
      </c>
      <c r="K40" s="23">
        <v>45290</v>
      </c>
      <c r="L40" s="15">
        <v>105127333</v>
      </c>
      <c r="M40" s="28">
        <v>1</v>
      </c>
      <c r="N40" s="27">
        <v>105127333</v>
      </c>
      <c r="O40" s="27">
        <v>0</v>
      </c>
      <c r="P40" s="70">
        <v>0</v>
      </c>
      <c r="Q40" s="14"/>
      <c r="R40" s="14"/>
      <c r="S40" s="11"/>
      <c r="T40" s="14">
        <v>45290</v>
      </c>
      <c r="U40" s="47"/>
      <c r="V40" s="15">
        <f t="shared" si="0"/>
        <v>105127333</v>
      </c>
      <c r="W40" s="12" t="s">
        <v>88</v>
      </c>
    </row>
    <row r="41" spans="1:23" ht="29.25" customHeight="1" x14ac:dyDescent="0.3">
      <c r="A41" s="18">
        <v>41</v>
      </c>
      <c r="B41" s="50">
        <v>2023</v>
      </c>
      <c r="C41" s="12" t="s">
        <v>137</v>
      </c>
      <c r="D41" s="12" t="s">
        <v>138</v>
      </c>
      <c r="E41" s="12">
        <v>80100229</v>
      </c>
      <c r="F41" s="13" t="s">
        <v>139</v>
      </c>
      <c r="G41" s="12" t="s">
        <v>83</v>
      </c>
      <c r="H41" s="12" t="s">
        <v>84</v>
      </c>
      <c r="I41" s="14">
        <v>44931</v>
      </c>
      <c r="J41" s="14">
        <v>44932</v>
      </c>
      <c r="K41" s="23">
        <v>45290</v>
      </c>
      <c r="L41" s="15">
        <v>82833333</v>
      </c>
      <c r="M41" s="28">
        <v>1</v>
      </c>
      <c r="N41" s="27">
        <v>86333333</v>
      </c>
      <c r="O41" s="27">
        <v>0</v>
      </c>
      <c r="P41" s="70">
        <v>0</v>
      </c>
      <c r="Q41" s="14">
        <v>45286</v>
      </c>
      <c r="R41" s="14">
        <v>45286</v>
      </c>
      <c r="S41" s="11">
        <v>16</v>
      </c>
      <c r="T41" s="14">
        <v>45306</v>
      </c>
      <c r="U41" s="47">
        <v>3500000</v>
      </c>
      <c r="V41" s="15">
        <f t="shared" si="0"/>
        <v>86333333</v>
      </c>
      <c r="W41" s="12" t="s">
        <v>88</v>
      </c>
    </row>
    <row r="42" spans="1:23" ht="29.25" customHeight="1" x14ac:dyDescent="0.3">
      <c r="A42" s="18">
        <v>42</v>
      </c>
      <c r="B42" s="50">
        <v>2023</v>
      </c>
      <c r="C42" s="12" t="s">
        <v>140</v>
      </c>
      <c r="D42" s="12" t="s">
        <v>141</v>
      </c>
      <c r="E42" s="12">
        <v>52827406</v>
      </c>
      <c r="F42" s="13" t="s">
        <v>142</v>
      </c>
      <c r="G42" s="12" t="s">
        <v>83</v>
      </c>
      <c r="H42" s="12" t="s">
        <v>84</v>
      </c>
      <c r="I42" s="14">
        <v>44931</v>
      </c>
      <c r="J42" s="14">
        <v>44932</v>
      </c>
      <c r="K42" s="23">
        <v>45290</v>
      </c>
      <c r="L42" s="15">
        <v>36801667</v>
      </c>
      <c r="M42" s="28">
        <v>1</v>
      </c>
      <c r="N42" s="27">
        <v>36801667</v>
      </c>
      <c r="O42" s="27">
        <v>0</v>
      </c>
      <c r="P42" s="70">
        <v>0</v>
      </c>
      <c r="Q42" s="14"/>
      <c r="R42" s="14"/>
      <c r="S42" s="11"/>
      <c r="T42" s="14">
        <v>45290</v>
      </c>
      <c r="U42" s="47"/>
      <c r="V42" s="15">
        <f t="shared" si="0"/>
        <v>36801667</v>
      </c>
      <c r="W42" s="12" t="s">
        <v>88</v>
      </c>
    </row>
    <row r="43" spans="1:23" ht="29.25" customHeight="1" x14ac:dyDescent="0.3">
      <c r="A43" s="18">
        <v>43</v>
      </c>
      <c r="B43" s="50">
        <v>2023</v>
      </c>
      <c r="C43" s="12" t="s">
        <v>143</v>
      </c>
      <c r="D43" s="12" t="s">
        <v>144</v>
      </c>
      <c r="E43" s="12">
        <v>52079442</v>
      </c>
      <c r="F43" s="13" t="s">
        <v>145</v>
      </c>
      <c r="G43" s="12" t="s">
        <v>83</v>
      </c>
      <c r="H43" s="12" t="s">
        <v>84</v>
      </c>
      <c r="I43" s="14">
        <v>44931</v>
      </c>
      <c r="J43" s="14">
        <v>44932</v>
      </c>
      <c r="K43" s="23">
        <v>45290</v>
      </c>
      <c r="L43" s="15">
        <v>53250000</v>
      </c>
      <c r="M43" s="28">
        <v>1</v>
      </c>
      <c r="N43" s="27">
        <v>53250000</v>
      </c>
      <c r="O43" s="27">
        <v>0</v>
      </c>
      <c r="P43" s="70">
        <v>0</v>
      </c>
      <c r="Q43" s="14"/>
      <c r="R43" s="14"/>
      <c r="S43" s="11"/>
      <c r="T43" s="14">
        <v>45290</v>
      </c>
      <c r="U43" s="47"/>
      <c r="V43" s="15">
        <f t="shared" si="0"/>
        <v>53250000</v>
      </c>
      <c r="W43" s="12" t="s">
        <v>88</v>
      </c>
    </row>
    <row r="44" spans="1:23" ht="29.25" customHeight="1" x14ac:dyDescent="0.3">
      <c r="A44" s="18">
        <v>44</v>
      </c>
      <c r="B44" s="50">
        <v>2023</v>
      </c>
      <c r="C44" s="12" t="s">
        <v>146</v>
      </c>
      <c r="D44" s="12" t="s">
        <v>147</v>
      </c>
      <c r="E44" s="12">
        <v>1018462685</v>
      </c>
      <c r="F44" s="13" t="s">
        <v>148</v>
      </c>
      <c r="G44" s="12" t="s">
        <v>83</v>
      </c>
      <c r="H44" s="12" t="s">
        <v>84</v>
      </c>
      <c r="I44" s="14">
        <v>44931</v>
      </c>
      <c r="J44" s="14">
        <v>44932</v>
      </c>
      <c r="K44" s="23">
        <v>45290</v>
      </c>
      <c r="L44" s="15">
        <v>100583333</v>
      </c>
      <c r="M44" s="28">
        <v>1</v>
      </c>
      <c r="N44" s="27">
        <v>100583333</v>
      </c>
      <c r="O44" s="27">
        <v>0</v>
      </c>
      <c r="P44" s="70">
        <v>0</v>
      </c>
      <c r="Q44" s="14"/>
      <c r="R44" s="14"/>
      <c r="S44" s="11"/>
      <c r="T44" s="14">
        <v>45290</v>
      </c>
      <c r="U44" s="47"/>
      <c r="V44" s="15">
        <f t="shared" si="0"/>
        <v>100583333</v>
      </c>
      <c r="W44" s="12" t="s">
        <v>88</v>
      </c>
    </row>
    <row r="45" spans="1:23" ht="29.25" customHeight="1" x14ac:dyDescent="0.3">
      <c r="A45" s="18">
        <v>45</v>
      </c>
      <c r="B45" s="50">
        <v>2023</v>
      </c>
      <c r="C45" s="12" t="s">
        <v>149</v>
      </c>
      <c r="D45" s="12" t="s">
        <v>150</v>
      </c>
      <c r="E45" s="12">
        <v>1018445491</v>
      </c>
      <c r="F45" s="13" t="s">
        <v>151</v>
      </c>
      <c r="G45" s="12" t="s">
        <v>44</v>
      </c>
      <c r="H45" s="12" t="s">
        <v>45</v>
      </c>
      <c r="I45" s="14">
        <v>44931</v>
      </c>
      <c r="J45" s="14">
        <v>44937</v>
      </c>
      <c r="K45" s="23">
        <v>45290</v>
      </c>
      <c r="L45" s="15">
        <v>76916667</v>
      </c>
      <c r="M45" s="28">
        <v>1</v>
      </c>
      <c r="N45" s="27">
        <v>79083333</v>
      </c>
      <c r="O45" s="27">
        <v>1083334</v>
      </c>
      <c r="P45" s="70">
        <v>0</v>
      </c>
      <c r="Q45" s="14">
        <v>45281</v>
      </c>
      <c r="R45" s="14">
        <v>45281</v>
      </c>
      <c r="S45" s="11">
        <v>16</v>
      </c>
      <c r="T45" s="14">
        <v>45306</v>
      </c>
      <c r="U45" s="47">
        <v>3250000</v>
      </c>
      <c r="V45" s="15">
        <f t="shared" si="0"/>
        <v>80166667</v>
      </c>
      <c r="W45" s="12" t="s">
        <v>49</v>
      </c>
    </row>
    <row r="46" spans="1:23" ht="29.25" customHeight="1" x14ac:dyDescent="0.3">
      <c r="A46" s="18">
        <v>46</v>
      </c>
      <c r="B46" s="50">
        <v>2023</v>
      </c>
      <c r="C46" s="12" t="s">
        <v>152</v>
      </c>
      <c r="D46" s="12" t="s">
        <v>153</v>
      </c>
      <c r="E46" s="12">
        <v>53152671</v>
      </c>
      <c r="F46" s="13" t="s">
        <v>154</v>
      </c>
      <c r="G46" s="12" t="s">
        <v>155</v>
      </c>
      <c r="H46" s="12" t="s">
        <v>156</v>
      </c>
      <c r="I46" s="14">
        <v>44931</v>
      </c>
      <c r="J46" s="14">
        <v>44932</v>
      </c>
      <c r="K46" s="23">
        <v>45291</v>
      </c>
      <c r="L46" s="15">
        <v>98880000</v>
      </c>
      <c r="M46" s="28">
        <v>1</v>
      </c>
      <c r="N46" s="27">
        <v>102761333</v>
      </c>
      <c r="O46" s="27">
        <v>284667</v>
      </c>
      <c r="P46" s="70">
        <v>0</v>
      </c>
      <c r="Q46" s="14">
        <v>45279</v>
      </c>
      <c r="R46" s="14">
        <v>45279</v>
      </c>
      <c r="S46" s="11">
        <v>15</v>
      </c>
      <c r="T46" s="14">
        <v>45306</v>
      </c>
      <c r="U46" s="47">
        <v>4166000</v>
      </c>
      <c r="V46" s="15">
        <f t="shared" si="0"/>
        <v>103046000</v>
      </c>
      <c r="W46" s="12" t="s">
        <v>160</v>
      </c>
    </row>
    <row r="47" spans="1:23" ht="29.25" customHeight="1" x14ac:dyDescent="0.3">
      <c r="A47" s="18">
        <v>47</v>
      </c>
      <c r="B47" s="50">
        <v>2023</v>
      </c>
      <c r="C47" s="12" t="s">
        <v>157</v>
      </c>
      <c r="D47" s="12" t="s">
        <v>158</v>
      </c>
      <c r="E47" s="12">
        <v>80216505</v>
      </c>
      <c r="F47" s="13" t="s">
        <v>159</v>
      </c>
      <c r="G47" s="12" t="s">
        <v>44</v>
      </c>
      <c r="H47" s="12" t="s">
        <v>45</v>
      </c>
      <c r="I47" s="14">
        <v>44932</v>
      </c>
      <c r="J47" s="14">
        <v>44936</v>
      </c>
      <c r="K47" s="23">
        <v>45236</v>
      </c>
      <c r="L47" s="15">
        <v>115842534</v>
      </c>
      <c r="M47" s="28">
        <v>1</v>
      </c>
      <c r="N47" s="27">
        <v>136056667</v>
      </c>
      <c r="O47" s="27">
        <v>388734</v>
      </c>
      <c r="P47" s="70">
        <v>0</v>
      </c>
      <c r="Q47" s="14">
        <v>45232</v>
      </c>
      <c r="R47" s="14">
        <v>45232</v>
      </c>
      <c r="S47" s="11">
        <v>53</v>
      </c>
      <c r="T47" s="14">
        <v>45289</v>
      </c>
      <c r="U47" s="16">
        <v>20602867</v>
      </c>
      <c r="V47" s="15">
        <f>U47+L47</f>
        <v>136445401</v>
      </c>
      <c r="W47" s="12" t="s">
        <v>49</v>
      </c>
    </row>
    <row r="48" spans="1:23" ht="29.25" customHeight="1" x14ac:dyDescent="0.3">
      <c r="A48" s="18">
        <v>48</v>
      </c>
      <c r="B48" s="50">
        <v>2023</v>
      </c>
      <c r="C48" s="12" t="s">
        <v>161</v>
      </c>
      <c r="D48" s="12" t="s">
        <v>162</v>
      </c>
      <c r="E48" s="12">
        <v>53009230</v>
      </c>
      <c r="F48" s="13" t="s">
        <v>163</v>
      </c>
      <c r="G48" s="12" t="s">
        <v>44</v>
      </c>
      <c r="H48" s="12" t="s">
        <v>45</v>
      </c>
      <c r="I48" s="14">
        <v>44932</v>
      </c>
      <c r="J48" s="14">
        <v>44936</v>
      </c>
      <c r="K48" s="23">
        <v>45291</v>
      </c>
      <c r="L48" s="15">
        <v>94666667</v>
      </c>
      <c r="M48" s="28">
        <v>1</v>
      </c>
      <c r="N48" s="27">
        <v>97600000</v>
      </c>
      <c r="O48" s="27">
        <v>1066667</v>
      </c>
      <c r="P48" s="70">
        <v>0</v>
      </c>
      <c r="Q48" s="14">
        <v>45281</v>
      </c>
      <c r="R48" s="14">
        <v>45281</v>
      </c>
      <c r="S48" s="11">
        <v>15</v>
      </c>
      <c r="T48" s="14">
        <v>45306</v>
      </c>
      <c r="U48" s="47">
        <v>4000000</v>
      </c>
      <c r="V48" s="15">
        <f t="shared" si="0"/>
        <v>98666667</v>
      </c>
      <c r="W48" s="12" t="s">
        <v>49</v>
      </c>
    </row>
    <row r="49" spans="1:23" ht="29.25" customHeight="1" x14ac:dyDescent="0.3">
      <c r="A49" s="18">
        <v>49</v>
      </c>
      <c r="B49" s="50">
        <v>2023</v>
      </c>
      <c r="C49" s="12" t="s">
        <v>164</v>
      </c>
      <c r="D49" s="12" t="s">
        <v>165</v>
      </c>
      <c r="E49" s="12">
        <v>52970001</v>
      </c>
      <c r="F49" s="13" t="s">
        <v>166</v>
      </c>
      <c r="G49" s="12" t="s">
        <v>167</v>
      </c>
      <c r="H49" s="12" t="s">
        <v>168</v>
      </c>
      <c r="I49" s="14">
        <v>44932</v>
      </c>
      <c r="J49" s="14">
        <v>44937</v>
      </c>
      <c r="K49" s="23">
        <v>45285</v>
      </c>
      <c r="L49" s="15">
        <v>94300000</v>
      </c>
      <c r="M49" s="28">
        <v>1</v>
      </c>
      <c r="N49" s="27">
        <v>103866667</v>
      </c>
      <c r="O49" s="27">
        <v>0</v>
      </c>
      <c r="P49" s="70">
        <v>0</v>
      </c>
      <c r="Q49" s="14">
        <v>45272</v>
      </c>
      <c r="R49" s="14">
        <v>45272</v>
      </c>
      <c r="S49" s="11">
        <v>37</v>
      </c>
      <c r="T49" s="14">
        <v>45322</v>
      </c>
      <c r="U49" s="47">
        <v>9566667</v>
      </c>
      <c r="V49" s="15">
        <f t="shared" si="0"/>
        <v>103866667</v>
      </c>
      <c r="W49" s="12" t="s">
        <v>172</v>
      </c>
    </row>
    <row r="50" spans="1:23" ht="29.25" customHeight="1" x14ac:dyDescent="0.3">
      <c r="A50" s="18">
        <v>50</v>
      </c>
      <c r="B50" s="50">
        <v>2023</v>
      </c>
      <c r="C50" s="12" t="s">
        <v>169</v>
      </c>
      <c r="D50" s="12" t="s">
        <v>170</v>
      </c>
      <c r="E50" s="12">
        <v>1063494059</v>
      </c>
      <c r="F50" s="13" t="s">
        <v>171</v>
      </c>
      <c r="G50" s="12" t="s">
        <v>167</v>
      </c>
      <c r="H50" s="12" t="s">
        <v>168</v>
      </c>
      <c r="I50" s="14">
        <v>44936</v>
      </c>
      <c r="J50" s="14">
        <v>44937</v>
      </c>
      <c r="K50" s="23">
        <v>45285</v>
      </c>
      <c r="L50" s="15">
        <v>54429500</v>
      </c>
      <c r="M50" s="28">
        <v>1</v>
      </c>
      <c r="N50" s="27">
        <v>59951333</v>
      </c>
      <c r="O50" s="27">
        <v>0</v>
      </c>
      <c r="P50" s="70">
        <v>0</v>
      </c>
      <c r="Q50" s="14">
        <v>45266</v>
      </c>
      <c r="R50" s="14">
        <v>45266</v>
      </c>
      <c r="S50" s="11">
        <v>37</v>
      </c>
      <c r="T50" s="14">
        <v>45322</v>
      </c>
      <c r="U50" s="47">
        <v>5521833</v>
      </c>
      <c r="V50" s="15">
        <f t="shared" si="0"/>
        <v>59951333</v>
      </c>
      <c r="W50" s="12" t="s">
        <v>172</v>
      </c>
    </row>
    <row r="51" spans="1:23" ht="29.25" customHeight="1" x14ac:dyDescent="0.3">
      <c r="A51" s="18">
        <v>51</v>
      </c>
      <c r="B51" s="50">
        <v>2023</v>
      </c>
      <c r="C51" s="12" t="s">
        <v>173</v>
      </c>
      <c r="D51" s="12" t="s">
        <v>174</v>
      </c>
      <c r="E51" s="12">
        <v>52832564</v>
      </c>
      <c r="F51" s="13" t="s">
        <v>175</v>
      </c>
      <c r="G51" s="12" t="s">
        <v>176</v>
      </c>
      <c r="H51" s="12" t="s">
        <v>177</v>
      </c>
      <c r="I51" s="14">
        <v>44937</v>
      </c>
      <c r="J51" s="14">
        <v>44938</v>
      </c>
      <c r="K51" s="23">
        <v>45288</v>
      </c>
      <c r="L51" s="15">
        <v>100974333</v>
      </c>
      <c r="M51" s="28">
        <v>1</v>
      </c>
      <c r="N51" s="27">
        <v>106227333</v>
      </c>
      <c r="O51" s="27">
        <v>0</v>
      </c>
      <c r="P51" s="70">
        <v>0</v>
      </c>
      <c r="Q51" s="14">
        <v>45286</v>
      </c>
      <c r="R51" s="14">
        <v>45286</v>
      </c>
      <c r="S51" s="11">
        <v>18</v>
      </c>
      <c r="T51" s="14">
        <v>45306</v>
      </c>
      <c r="U51" s="47">
        <v>5253000</v>
      </c>
      <c r="V51" s="15">
        <f t="shared" si="0"/>
        <v>106227333</v>
      </c>
      <c r="W51" s="12" t="s">
        <v>181</v>
      </c>
    </row>
    <row r="52" spans="1:23" ht="29.25" customHeight="1" x14ac:dyDescent="0.3">
      <c r="A52" s="18">
        <v>52</v>
      </c>
      <c r="B52" s="50">
        <v>2023</v>
      </c>
      <c r="C52" s="12" t="s">
        <v>178</v>
      </c>
      <c r="D52" s="12" t="s">
        <v>179</v>
      </c>
      <c r="E52" s="12">
        <v>59311442</v>
      </c>
      <c r="F52" s="13" t="s">
        <v>180</v>
      </c>
      <c r="G52" s="12" t="s">
        <v>176</v>
      </c>
      <c r="H52" s="12" t="s">
        <v>177</v>
      </c>
      <c r="I52" s="14">
        <v>44937</v>
      </c>
      <c r="J52" s="14">
        <v>44938</v>
      </c>
      <c r="K52" s="23">
        <v>45287</v>
      </c>
      <c r="L52" s="15">
        <v>74851333</v>
      </c>
      <c r="M52" s="28">
        <v>1</v>
      </c>
      <c r="N52" s="27">
        <v>78745333</v>
      </c>
      <c r="O52" s="27">
        <v>0</v>
      </c>
      <c r="P52" s="70">
        <v>0</v>
      </c>
      <c r="Q52" s="14">
        <v>45286</v>
      </c>
      <c r="R52" s="14">
        <v>45286</v>
      </c>
      <c r="S52" s="11">
        <v>19</v>
      </c>
      <c r="T52" s="14">
        <v>45306</v>
      </c>
      <c r="U52" s="47">
        <v>3894000</v>
      </c>
      <c r="V52" s="15">
        <f t="shared" si="0"/>
        <v>78745333</v>
      </c>
      <c r="W52" s="12" t="s">
        <v>181</v>
      </c>
    </row>
    <row r="53" spans="1:23" ht="29.25" customHeight="1" x14ac:dyDescent="0.3">
      <c r="A53" s="18">
        <v>54</v>
      </c>
      <c r="B53" s="50">
        <v>2023</v>
      </c>
      <c r="C53" s="12" t="s">
        <v>182</v>
      </c>
      <c r="D53" s="12" t="s">
        <v>183</v>
      </c>
      <c r="E53" s="12">
        <v>24729335</v>
      </c>
      <c r="F53" s="13" t="s">
        <v>184</v>
      </c>
      <c r="G53" s="12" t="s">
        <v>185</v>
      </c>
      <c r="H53" s="12" t="s">
        <v>186</v>
      </c>
      <c r="I53" s="14">
        <v>44937</v>
      </c>
      <c r="J53" s="14">
        <v>44938</v>
      </c>
      <c r="K53" s="23">
        <v>45291</v>
      </c>
      <c r="L53" s="15">
        <v>62716667</v>
      </c>
      <c r="M53" s="28">
        <v>1</v>
      </c>
      <c r="N53" s="27">
        <v>64306667</v>
      </c>
      <c r="O53" s="27">
        <v>1060000</v>
      </c>
      <c r="P53" s="70">
        <v>0</v>
      </c>
      <c r="Q53" s="14">
        <v>45278</v>
      </c>
      <c r="R53" s="14">
        <v>45278</v>
      </c>
      <c r="S53" s="11">
        <v>15</v>
      </c>
      <c r="T53" s="14">
        <v>45306</v>
      </c>
      <c r="U53" s="47">
        <v>2650000</v>
      </c>
      <c r="V53" s="15">
        <f t="shared" si="0"/>
        <v>65366667</v>
      </c>
      <c r="W53" s="12" t="s">
        <v>190</v>
      </c>
    </row>
    <row r="54" spans="1:23" ht="29.25" customHeight="1" x14ac:dyDescent="0.3">
      <c r="A54" s="18">
        <v>55</v>
      </c>
      <c r="B54" s="50">
        <v>2023</v>
      </c>
      <c r="C54" s="12" t="s">
        <v>187</v>
      </c>
      <c r="D54" s="12" t="s">
        <v>188</v>
      </c>
      <c r="E54" s="12">
        <v>1010216803</v>
      </c>
      <c r="F54" s="13" t="s">
        <v>189</v>
      </c>
      <c r="G54" s="12" t="s">
        <v>185</v>
      </c>
      <c r="H54" s="12" t="s">
        <v>186</v>
      </c>
      <c r="I54" s="14">
        <v>44937</v>
      </c>
      <c r="J54" s="14">
        <v>44938</v>
      </c>
      <c r="K54" s="23">
        <v>45291</v>
      </c>
      <c r="L54" s="15">
        <v>113351500</v>
      </c>
      <c r="M54" s="28">
        <v>1</v>
      </c>
      <c r="N54" s="27">
        <v>116225200</v>
      </c>
      <c r="O54" s="27">
        <v>1915800</v>
      </c>
      <c r="P54" s="70">
        <v>0</v>
      </c>
      <c r="Q54" s="14">
        <v>45282</v>
      </c>
      <c r="R54" s="14">
        <v>45282</v>
      </c>
      <c r="S54" s="11">
        <v>15</v>
      </c>
      <c r="T54" s="14">
        <v>45306</v>
      </c>
      <c r="U54" s="47">
        <v>4789500</v>
      </c>
      <c r="V54" s="15">
        <f t="shared" si="0"/>
        <v>118141000</v>
      </c>
      <c r="W54" s="12" t="s">
        <v>190</v>
      </c>
    </row>
    <row r="55" spans="1:23" ht="29.25" customHeight="1" x14ac:dyDescent="0.3">
      <c r="A55" s="18">
        <v>56</v>
      </c>
      <c r="B55" s="50">
        <v>2023</v>
      </c>
      <c r="C55" s="12" t="s">
        <v>191</v>
      </c>
      <c r="D55" s="12" t="s">
        <v>192</v>
      </c>
      <c r="E55" s="12">
        <v>1098746717</v>
      </c>
      <c r="F55" s="13" t="s">
        <v>193</v>
      </c>
      <c r="G55" s="12" t="s">
        <v>185</v>
      </c>
      <c r="H55" s="12" t="s">
        <v>186</v>
      </c>
      <c r="I55" s="14">
        <v>44937</v>
      </c>
      <c r="J55" s="14">
        <v>44938</v>
      </c>
      <c r="K55" s="23">
        <v>45291</v>
      </c>
      <c r="L55" s="15">
        <v>62409000</v>
      </c>
      <c r="M55" s="28">
        <v>1</v>
      </c>
      <c r="N55" s="27">
        <v>61354200</v>
      </c>
      <c r="O55" s="27">
        <v>1054800</v>
      </c>
      <c r="P55" s="70">
        <v>0</v>
      </c>
      <c r="Q55" s="14"/>
      <c r="R55" s="14"/>
      <c r="S55" s="11"/>
      <c r="T55" s="14">
        <v>45291</v>
      </c>
      <c r="U55" s="47"/>
      <c r="V55" s="15">
        <f t="shared" si="0"/>
        <v>62409000</v>
      </c>
      <c r="W55" s="12" t="s">
        <v>190</v>
      </c>
    </row>
    <row r="56" spans="1:23" ht="29.25" customHeight="1" x14ac:dyDescent="0.3">
      <c r="A56" s="18">
        <v>57</v>
      </c>
      <c r="B56" s="50">
        <v>2023</v>
      </c>
      <c r="C56" s="12" t="s">
        <v>194</v>
      </c>
      <c r="D56" s="12" t="s">
        <v>195</v>
      </c>
      <c r="E56" s="12">
        <v>52261114</v>
      </c>
      <c r="F56" s="13" t="s">
        <v>196</v>
      </c>
      <c r="G56" s="12" t="s">
        <v>185</v>
      </c>
      <c r="H56" s="12" t="s">
        <v>186</v>
      </c>
      <c r="I56" s="14">
        <v>44937</v>
      </c>
      <c r="J56" s="14">
        <v>44938</v>
      </c>
      <c r="K56" s="23">
        <v>45291</v>
      </c>
      <c r="L56" s="15">
        <v>94666667</v>
      </c>
      <c r="M56" s="28">
        <v>1</v>
      </c>
      <c r="N56" s="27">
        <v>93066667</v>
      </c>
      <c r="O56" s="27">
        <v>1600000</v>
      </c>
      <c r="P56" s="70">
        <v>0</v>
      </c>
      <c r="Q56" s="14"/>
      <c r="R56" s="14"/>
      <c r="S56" s="11"/>
      <c r="T56" s="14">
        <v>45291</v>
      </c>
      <c r="U56" s="47"/>
      <c r="V56" s="15">
        <f t="shared" si="0"/>
        <v>94666667</v>
      </c>
      <c r="W56" s="12" t="s">
        <v>190</v>
      </c>
    </row>
    <row r="57" spans="1:23" ht="29.25" customHeight="1" x14ac:dyDescent="0.3">
      <c r="A57" s="18">
        <v>58</v>
      </c>
      <c r="B57" s="50">
        <v>2023</v>
      </c>
      <c r="C57" s="12" t="s">
        <v>197</v>
      </c>
      <c r="D57" s="12" t="s">
        <v>198</v>
      </c>
      <c r="E57" s="12">
        <v>1013636487</v>
      </c>
      <c r="F57" s="13" t="s">
        <v>199</v>
      </c>
      <c r="G57" s="12" t="s">
        <v>185</v>
      </c>
      <c r="H57" s="12" t="s">
        <v>186</v>
      </c>
      <c r="I57" s="14">
        <v>44937</v>
      </c>
      <c r="J57" s="14">
        <v>44938</v>
      </c>
      <c r="K57" s="23">
        <v>45291</v>
      </c>
      <c r="L57" s="15">
        <v>36683333</v>
      </c>
      <c r="M57" s="28">
        <v>1</v>
      </c>
      <c r="N57" s="27">
        <v>36063333</v>
      </c>
      <c r="O57" s="27">
        <v>620000</v>
      </c>
      <c r="P57" s="70">
        <v>0</v>
      </c>
      <c r="Q57" s="14"/>
      <c r="R57" s="14"/>
      <c r="S57" s="11"/>
      <c r="T57" s="14">
        <v>45291</v>
      </c>
      <c r="U57" s="47"/>
      <c r="V57" s="15">
        <f t="shared" si="0"/>
        <v>36683333</v>
      </c>
      <c r="W57" s="12" t="s">
        <v>190</v>
      </c>
    </row>
    <row r="58" spans="1:23" ht="29.25" customHeight="1" x14ac:dyDescent="0.3">
      <c r="A58" s="18">
        <v>59</v>
      </c>
      <c r="B58" s="50">
        <v>2023</v>
      </c>
      <c r="C58" s="12" t="s">
        <v>200</v>
      </c>
      <c r="D58" s="12" t="s">
        <v>201</v>
      </c>
      <c r="E58" s="12">
        <v>1010174817</v>
      </c>
      <c r="F58" s="13" t="s">
        <v>202</v>
      </c>
      <c r="G58" s="12" t="s">
        <v>203</v>
      </c>
      <c r="H58" s="12" t="s">
        <v>204</v>
      </c>
      <c r="I58" s="14">
        <v>44937</v>
      </c>
      <c r="J58" s="14">
        <v>44938</v>
      </c>
      <c r="K58" s="23">
        <v>45286</v>
      </c>
      <c r="L58" s="15">
        <v>84904500</v>
      </c>
      <c r="M58" s="28">
        <v>1</v>
      </c>
      <c r="N58" s="27">
        <v>84904500</v>
      </c>
      <c r="O58" s="27">
        <v>0</v>
      </c>
      <c r="P58" s="70">
        <v>0</v>
      </c>
      <c r="Q58" s="14"/>
      <c r="R58" s="14"/>
      <c r="S58" s="11"/>
      <c r="T58" s="14">
        <v>45286</v>
      </c>
      <c r="U58" s="47"/>
      <c r="V58" s="15">
        <f t="shared" si="0"/>
        <v>84904500</v>
      </c>
      <c r="W58" s="12" t="s">
        <v>208</v>
      </c>
    </row>
    <row r="59" spans="1:23" ht="29.25" customHeight="1" x14ac:dyDescent="0.3">
      <c r="A59" s="18">
        <v>60</v>
      </c>
      <c r="B59" s="50">
        <v>2023</v>
      </c>
      <c r="C59" s="12" t="s">
        <v>205</v>
      </c>
      <c r="D59" s="12" t="s">
        <v>206</v>
      </c>
      <c r="E59" s="12">
        <v>1014212638</v>
      </c>
      <c r="F59" s="13" t="s">
        <v>207</v>
      </c>
      <c r="G59" s="12" t="s">
        <v>203</v>
      </c>
      <c r="H59" s="12" t="s">
        <v>204</v>
      </c>
      <c r="I59" s="14">
        <v>44937</v>
      </c>
      <c r="J59" s="14">
        <v>44938</v>
      </c>
      <c r="K59" s="23">
        <v>45291</v>
      </c>
      <c r="L59" s="15">
        <v>111240000</v>
      </c>
      <c r="M59" s="28">
        <v>1</v>
      </c>
      <c r="N59" s="27">
        <v>107841000</v>
      </c>
      <c r="O59" s="27">
        <v>3399000</v>
      </c>
      <c r="P59" s="70">
        <v>0</v>
      </c>
      <c r="Q59" s="14"/>
      <c r="R59" s="14"/>
      <c r="S59" s="11"/>
      <c r="T59" s="14">
        <v>45291</v>
      </c>
      <c r="U59" s="47"/>
      <c r="V59" s="15">
        <f t="shared" si="0"/>
        <v>111240000</v>
      </c>
      <c r="W59" s="12" t="s">
        <v>208</v>
      </c>
    </row>
    <row r="60" spans="1:23" ht="29.25" customHeight="1" x14ac:dyDescent="0.3">
      <c r="A60" s="18">
        <v>61</v>
      </c>
      <c r="B60" s="50">
        <v>2023</v>
      </c>
      <c r="C60" s="12" t="s">
        <v>209</v>
      </c>
      <c r="D60" s="12" t="s">
        <v>210</v>
      </c>
      <c r="E60" s="12">
        <v>53028015</v>
      </c>
      <c r="F60" s="13" t="s">
        <v>211</v>
      </c>
      <c r="G60" s="12" t="s">
        <v>212</v>
      </c>
      <c r="H60" s="12" t="s">
        <v>213</v>
      </c>
      <c r="I60" s="14">
        <v>44937</v>
      </c>
      <c r="J60" s="14">
        <v>44938</v>
      </c>
      <c r="K60" s="23">
        <v>45284</v>
      </c>
      <c r="L60" s="15">
        <v>76769333</v>
      </c>
      <c r="M60" s="28">
        <v>1</v>
      </c>
      <c r="N60" s="27">
        <v>81232667</v>
      </c>
      <c r="O60" s="27">
        <v>0</v>
      </c>
      <c r="P60" s="70">
        <v>0</v>
      </c>
      <c r="Q60" s="62" t="s">
        <v>3152</v>
      </c>
      <c r="R60" s="62" t="s">
        <v>3152</v>
      </c>
      <c r="S60" s="63" t="s">
        <v>3153</v>
      </c>
      <c r="T60" s="14">
        <v>45306</v>
      </c>
      <c r="U60" s="53" t="s">
        <v>3129</v>
      </c>
      <c r="V60" s="15">
        <v>81232667</v>
      </c>
      <c r="W60" s="12" t="s">
        <v>217</v>
      </c>
    </row>
    <row r="61" spans="1:23" ht="27" customHeight="1" x14ac:dyDescent="0.3">
      <c r="A61" s="18">
        <v>62</v>
      </c>
      <c r="B61" s="50">
        <v>2023</v>
      </c>
      <c r="C61" s="12" t="s">
        <v>214</v>
      </c>
      <c r="D61" s="12" t="s">
        <v>215</v>
      </c>
      <c r="E61" s="12">
        <v>52074614</v>
      </c>
      <c r="F61" s="13" t="s">
        <v>216</v>
      </c>
      <c r="G61" s="12" t="s">
        <v>212</v>
      </c>
      <c r="H61" s="12" t="s">
        <v>213</v>
      </c>
      <c r="I61" s="14">
        <v>44937</v>
      </c>
      <c r="J61" s="14">
        <v>44938</v>
      </c>
      <c r="K61" s="23">
        <v>45284</v>
      </c>
      <c r="L61" s="15">
        <v>76769333</v>
      </c>
      <c r="M61" s="28">
        <v>1</v>
      </c>
      <c r="N61" s="27">
        <v>81232667</v>
      </c>
      <c r="O61" s="27">
        <v>0</v>
      </c>
      <c r="P61" s="70">
        <v>0</v>
      </c>
      <c r="Q61" s="51" t="s">
        <v>3127</v>
      </c>
      <c r="R61" s="51" t="s">
        <v>3127</v>
      </c>
      <c r="S61" s="52" t="s">
        <v>3128</v>
      </c>
      <c r="T61" s="14">
        <v>45397</v>
      </c>
      <c r="U61" s="53" t="s">
        <v>3129</v>
      </c>
      <c r="V61" s="15">
        <v>81232667</v>
      </c>
      <c r="W61" s="12" t="s">
        <v>217</v>
      </c>
    </row>
    <row r="62" spans="1:23" ht="13.5" customHeight="1" x14ac:dyDescent="0.3">
      <c r="A62" s="18">
        <v>64</v>
      </c>
      <c r="B62" s="50">
        <v>2023</v>
      </c>
      <c r="C62" s="12" t="s">
        <v>218</v>
      </c>
      <c r="D62" s="12" t="s">
        <v>219</v>
      </c>
      <c r="E62" s="12">
        <v>53063499</v>
      </c>
      <c r="F62" s="13" t="s">
        <v>220</v>
      </c>
      <c r="G62" s="12" t="s">
        <v>212</v>
      </c>
      <c r="H62" s="12" t="s">
        <v>213</v>
      </c>
      <c r="I62" s="14">
        <v>44937</v>
      </c>
      <c r="J62" s="14">
        <v>44939</v>
      </c>
      <c r="K62" s="23">
        <v>45285</v>
      </c>
      <c r="L62" s="15">
        <v>59053333</v>
      </c>
      <c r="M62" s="28">
        <v>1</v>
      </c>
      <c r="N62" s="27">
        <v>59053333</v>
      </c>
      <c r="O62" s="27">
        <v>0</v>
      </c>
      <c r="P62" s="70">
        <v>0</v>
      </c>
      <c r="Q62" s="14"/>
      <c r="R62" s="14"/>
      <c r="S62" s="11"/>
      <c r="T62" s="14">
        <v>45285</v>
      </c>
      <c r="U62" s="47"/>
      <c r="V62" s="15">
        <f t="shared" si="0"/>
        <v>59053333</v>
      </c>
      <c r="W62" s="12" t="s">
        <v>217</v>
      </c>
    </row>
    <row r="63" spans="1:23" ht="29.25" customHeight="1" x14ac:dyDescent="0.3">
      <c r="A63" s="18">
        <v>65</v>
      </c>
      <c r="B63" s="50">
        <v>2023</v>
      </c>
      <c r="C63" s="12" t="s">
        <v>221</v>
      </c>
      <c r="D63" s="12" t="s">
        <v>222</v>
      </c>
      <c r="E63" s="12">
        <v>52737116</v>
      </c>
      <c r="F63" s="13" t="s">
        <v>223</v>
      </c>
      <c r="G63" s="12" t="s">
        <v>224</v>
      </c>
      <c r="H63" s="12" t="s">
        <v>225</v>
      </c>
      <c r="I63" s="14">
        <v>44937</v>
      </c>
      <c r="J63" s="14">
        <v>44938</v>
      </c>
      <c r="K63" s="23">
        <v>45286</v>
      </c>
      <c r="L63" s="15">
        <v>109250000</v>
      </c>
      <c r="M63" s="28">
        <v>1</v>
      </c>
      <c r="N63" s="27">
        <v>120016667</v>
      </c>
      <c r="O63" s="27">
        <v>0</v>
      </c>
      <c r="P63" s="70">
        <v>0</v>
      </c>
      <c r="Q63" s="14">
        <v>45272</v>
      </c>
      <c r="R63" s="14">
        <v>45272</v>
      </c>
      <c r="S63" s="11">
        <v>37</v>
      </c>
      <c r="T63" s="14">
        <v>45321</v>
      </c>
      <c r="U63" s="47">
        <v>10766667</v>
      </c>
      <c r="V63" s="15">
        <f t="shared" si="0"/>
        <v>120016667</v>
      </c>
      <c r="W63" s="12" t="s">
        <v>229</v>
      </c>
    </row>
    <row r="64" spans="1:23" ht="29.25" customHeight="1" x14ac:dyDescent="0.3">
      <c r="A64" s="18">
        <v>66</v>
      </c>
      <c r="B64" s="50">
        <v>2023</v>
      </c>
      <c r="C64" s="12" t="s">
        <v>226</v>
      </c>
      <c r="D64" s="12" t="s">
        <v>227</v>
      </c>
      <c r="E64" s="12">
        <v>79348427</v>
      </c>
      <c r="F64" s="13" t="s">
        <v>228</v>
      </c>
      <c r="G64" s="12" t="s">
        <v>212</v>
      </c>
      <c r="H64" s="12" t="s">
        <v>213</v>
      </c>
      <c r="I64" s="14">
        <v>44937</v>
      </c>
      <c r="J64" s="14">
        <v>44939</v>
      </c>
      <c r="K64" s="23">
        <v>45285</v>
      </c>
      <c r="L64" s="15">
        <v>76769333</v>
      </c>
      <c r="M64" s="28">
        <v>1</v>
      </c>
      <c r="N64" s="27">
        <v>76769333</v>
      </c>
      <c r="O64" s="27">
        <v>0</v>
      </c>
      <c r="P64" s="70">
        <v>0</v>
      </c>
      <c r="Q64" s="14"/>
      <c r="R64" s="14"/>
      <c r="S64" s="11"/>
      <c r="T64" s="14">
        <v>45285</v>
      </c>
      <c r="U64" s="47"/>
      <c r="V64" s="15">
        <f t="shared" si="0"/>
        <v>76769333</v>
      </c>
      <c r="W64" s="12" t="s">
        <v>217</v>
      </c>
    </row>
    <row r="65" spans="1:23" ht="29.25" customHeight="1" x14ac:dyDescent="0.3">
      <c r="A65" s="18">
        <v>67</v>
      </c>
      <c r="B65" s="50">
        <v>2023</v>
      </c>
      <c r="C65" s="12" t="s">
        <v>230</v>
      </c>
      <c r="D65" s="12" t="s">
        <v>231</v>
      </c>
      <c r="E65" s="12">
        <v>1015423435</v>
      </c>
      <c r="F65" s="13" t="s">
        <v>232</v>
      </c>
      <c r="G65" s="12" t="s">
        <v>233</v>
      </c>
      <c r="H65" s="12" t="s">
        <v>234</v>
      </c>
      <c r="I65" s="14">
        <v>44938</v>
      </c>
      <c r="J65" s="14">
        <v>44939</v>
      </c>
      <c r="K65" s="23">
        <v>45287</v>
      </c>
      <c r="L65" s="15">
        <v>105800000</v>
      </c>
      <c r="M65" s="28">
        <v>1</v>
      </c>
      <c r="N65" s="27">
        <v>115920000</v>
      </c>
      <c r="O65" s="27">
        <v>0</v>
      </c>
      <c r="P65" s="70">
        <v>0</v>
      </c>
      <c r="Q65" s="14">
        <v>45266</v>
      </c>
      <c r="R65" s="14">
        <v>45266</v>
      </c>
      <c r="S65" s="11">
        <v>35</v>
      </c>
      <c r="T65" s="14">
        <v>45322</v>
      </c>
      <c r="U65" s="47">
        <v>10120000</v>
      </c>
      <c r="V65" s="15">
        <f t="shared" si="0"/>
        <v>115920000</v>
      </c>
      <c r="W65" s="12" t="s">
        <v>238</v>
      </c>
    </row>
    <row r="66" spans="1:23" ht="29.25" customHeight="1" x14ac:dyDescent="0.3">
      <c r="A66" s="18">
        <v>68</v>
      </c>
      <c r="B66" s="50">
        <v>2023</v>
      </c>
      <c r="C66" s="12" t="s">
        <v>235</v>
      </c>
      <c r="D66" s="12" t="s">
        <v>236</v>
      </c>
      <c r="E66" s="12">
        <v>40043143</v>
      </c>
      <c r="F66" s="13" t="s">
        <v>237</v>
      </c>
      <c r="G66" s="12" t="s">
        <v>233</v>
      </c>
      <c r="H66" s="12" t="s">
        <v>234</v>
      </c>
      <c r="I66" s="14">
        <v>44938</v>
      </c>
      <c r="J66" s="14">
        <v>44939</v>
      </c>
      <c r="K66" s="23">
        <v>45287</v>
      </c>
      <c r="L66" s="15">
        <v>96554000</v>
      </c>
      <c r="M66" s="28">
        <v>1</v>
      </c>
      <c r="N66" s="27">
        <v>105789600</v>
      </c>
      <c r="O66" s="27">
        <v>0</v>
      </c>
      <c r="P66" s="70">
        <v>0</v>
      </c>
      <c r="Q66" s="14">
        <v>45266</v>
      </c>
      <c r="R66" s="14">
        <v>45266</v>
      </c>
      <c r="S66" s="11">
        <v>35</v>
      </c>
      <c r="T66" s="14">
        <v>45322</v>
      </c>
      <c r="U66" s="47">
        <v>9235600</v>
      </c>
      <c r="V66" s="15">
        <f t="shared" si="0"/>
        <v>105789600</v>
      </c>
      <c r="W66" s="12" t="s">
        <v>238</v>
      </c>
    </row>
    <row r="67" spans="1:23" ht="29.25" customHeight="1" x14ac:dyDescent="0.3">
      <c r="A67" s="18">
        <v>69</v>
      </c>
      <c r="B67" s="50">
        <v>2023</v>
      </c>
      <c r="C67" s="12" t="s">
        <v>239</v>
      </c>
      <c r="D67" s="12" t="s">
        <v>240</v>
      </c>
      <c r="E67" s="12">
        <v>80424528</v>
      </c>
      <c r="F67" s="13" t="s">
        <v>241</v>
      </c>
      <c r="G67" s="12" t="s">
        <v>185</v>
      </c>
      <c r="H67" s="12" t="s">
        <v>186</v>
      </c>
      <c r="I67" s="14">
        <v>44938</v>
      </c>
      <c r="J67" s="14">
        <v>44939</v>
      </c>
      <c r="K67" s="23">
        <v>45291</v>
      </c>
      <c r="L67" s="15">
        <v>118333333</v>
      </c>
      <c r="M67" s="28">
        <v>1</v>
      </c>
      <c r="N67" s="27">
        <v>121000000</v>
      </c>
      <c r="O67" s="27">
        <v>2333333</v>
      </c>
      <c r="P67" s="70">
        <v>0</v>
      </c>
      <c r="Q67" s="14">
        <v>45288</v>
      </c>
      <c r="R67" s="14">
        <v>45288</v>
      </c>
      <c r="S67" s="11">
        <v>19</v>
      </c>
      <c r="T67" s="14">
        <v>45306</v>
      </c>
      <c r="U67" s="47">
        <v>5000000</v>
      </c>
      <c r="V67" s="15">
        <f t="shared" si="0"/>
        <v>123333333</v>
      </c>
      <c r="W67" s="12" t="s">
        <v>190</v>
      </c>
    </row>
    <row r="68" spans="1:23" ht="29.25" customHeight="1" x14ac:dyDescent="0.3">
      <c r="A68" s="18">
        <v>70</v>
      </c>
      <c r="B68" s="50">
        <v>2023</v>
      </c>
      <c r="C68" s="12" t="s">
        <v>242</v>
      </c>
      <c r="D68" s="12" t="s">
        <v>243</v>
      </c>
      <c r="E68" s="12">
        <v>1010225976</v>
      </c>
      <c r="F68" s="13" t="s">
        <v>244</v>
      </c>
      <c r="G68" s="12" t="s">
        <v>185</v>
      </c>
      <c r="H68" s="12" t="s">
        <v>186</v>
      </c>
      <c r="I68" s="14">
        <v>44938</v>
      </c>
      <c r="J68" s="14">
        <v>44939</v>
      </c>
      <c r="K68" s="23">
        <v>45291</v>
      </c>
      <c r="L68" s="15">
        <v>73366667</v>
      </c>
      <c r="M68" s="28">
        <v>1</v>
      </c>
      <c r="N68" s="27">
        <v>75020000</v>
      </c>
      <c r="O68" s="27">
        <v>1446667</v>
      </c>
      <c r="P68" s="70">
        <v>0</v>
      </c>
      <c r="Q68" s="14">
        <v>45288</v>
      </c>
      <c r="R68" s="14">
        <v>45288</v>
      </c>
      <c r="S68" s="11">
        <v>15</v>
      </c>
      <c r="T68" s="14">
        <v>45306</v>
      </c>
      <c r="U68" s="47">
        <v>3100000</v>
      </c>
      <c r="V68" s="15">
        <f t="shared" si="0"/>
        <v>76466667</v>
      </c>
      <c r="W68" s="12" t="s">
        <v>190</v>
      </c>
    </row>
    <row r="69" spans="1:23" ht="29.25" customHeight="1" x14ac:dyDescent="0.3">
      <c r="A69" s="18">
        <v>71</v>
      </c>
      <c r="B69" s="50">
        <v>2023</v>
      </c>
      <c r="C69" s="12" t="s">
        <v>245</v>
      </c>
      <c r="D69" s="12" t="s">
        <v>246</v>
      </c>
      <c r="E69" s="12">
        <v>80472294</v>
      </c>
      <c r="F69" s="13" t="s">
        <v>247</v>
      </c>
      <c r="G69" s="12" t="s">
        <v>185</v>
      </c>
      <c r="H69" s="12" t="s">
        <v>186</v>
      </c>
      <c r="I69" s="14">
        <v>44938</v>
      </c>
      <c r="J69" s="14">
        <v>44939</v>
      </c>
      <c r="K69" s="23">
        <v>45291</v>
      </c>
      <c r="L69" s="15">
        <v>36683333</v>
      </c>
      <c r="M69" s="28">
        <v>1</v>
      </c>
      <c r="N69" s="27">
        <v>37510000</v>
      </c>
      <c r="O69" s="27">
        <v>723333</v>
      </c>
      <c r="P69" s="70">
        <v>0</v>
      </c>
      <c r="Q69" s="14">
        <v>45275</v>
      </c>
      <c r="R69" s="14">
        <v>45275</v>
      </c>
      <c r="S69" s="11">
        <v>15</v>
      </c>
      <c r="T69" s="14">
        <v>45306</v>
      </c>
      <c r="U69" s="47">
        <v>1550000</v>
      </c>
      <c r="V69" s="15">
        <f t="shared" si="0"/>
        <v>38233333</v>
      </c>
      <c r="W69" s="12" t="s">
        <v>190</v>
      </c>
    </row>
    <row r="70" spans="1:23" ht="29.25" customHeight="1" x14ac:dyDescent="0.3">
      <c r="A70" s="18">
        <v>72</v>
      </c>
      <c r="B70" s="50">
        <v>2023</v>
      </c>
      <c r="C70" s="12" t="s">
        <v>248</v>
      </c>
      <c r="D70" s="12" t="s">
        <v>249</v>
      </c>
      <c r="E70" s="12">
        <v>11449517</v>
      </c>
      <c r="F70" s="13" t="s">
        <v>250</v>
      </c>
      <c r="G70" s="12" t="s">
        <v>185</v>
      </c>
      <c r="H70" s="12" t="s">
        <v>186</v>
      </c>
      <c r="I70" s="14">
        <v>44938</v>
      </c>
      <c r="J70" s="14">
        <v>44942</v>
      </c>
      <c r="K70" s="23">
        <v>45291</v>
      </c>
      <c r="L70" s="15">
        <v>65083400</v>
      </c>
      <c r="M70" s="28">
        <v>1</v>
      </c>
      <c r="N70" s="27">
        <v>66000000</v>
      </c>
      <c r="O70" s="27">
        <v>1833400</v>
      </c>
      <c r="P70" s="70">
        <v>0</v>
      </c>
      <c r="Q70" s="14">
        <v>45288</v>
      </c>
      <c r="R70" s="14">
        <v>45288</v>
      </c>
      <c r="S70" s="11">
        <v>15</v>
      </c>
      <c r="T70" s="14">
        <v>45306</v>
      </c>
      <c r="U70" s="47">
        <v>2750000</v>
      </c>
      <c r="V70" s="15">
        <f t="shared" si="0"/>
        <v>67833400</v>
      </c>
      <c r="W70" s="12" t="s">
        <v>190</v>
      </c>
    </row>
    <row r="71" spans="1:23" ht="29.25" customHeight="1" x14ac:dyDescent="0.3">
      <c r="A71" s="18">
        <v>73</v>
      </c>
      <c r="B71" s="50">
        <v>2023</v>
      </c>
      <c r="C71" s="12" t="s">
        <v>251</v>
      </c>
      <c r="D71" s="12" t="s">
        <v>252</v>
      </c>
      <c r="E71" s="12">
        <v>53117328</v>
      </c>
      <c r="F71" s="13" t="s">
        <v>253</v>
      </c>
      <c r="G71" s="12" t="s">
        <v>185</v>
      </c>
      <c r="H71" s="12" t="s">
        <v>186</v>
      </c>
      <c r="I71" s="14">
        <v>44938</v>
      </c>
      <c r="J71" s="14">
        <v>44939</v>
      </c>
      <c r="K71" s="23">
        <v>45291</v>
      </c>
      <c r="L71" s="15">
        <v>71000000</v>
      </c>
      <c r="M71" s="28">
        <v>1</v>
      </c>
      <c r="N71" s="27">
        <v>72600000</v>
      </c>
      <c r="O71" s="27">
        <v>1400000</v>
      </c>
      <c r="P71" s="70">
        <v>0</v>
      </c>
      <c r="Q71" s="14">
        <v>45287</v>
      </c>
      <c r="R71" s="14">
        <v>45287</v>
      </c>
      <c r="S71" s="11">
        <v>15</v>
      </c>
      <c r="T71" s="14">
        <v>45306</v>
      </c>
      <c r="U71" s="47">
        <v>3000000</v>
      </c>
      <c r="V71" s="15">
        <f t="shared" si="0"/>
        <v>74000000</v>
      </c>
      <c r="W71" s="12" t="s">
        <v>190</v>
      </c>
    </row>
    <row r="72" spans="1:23" ht="29.25" customHeight="1" x14ac:dyDescent="0.3">
      <c r="A72" s="18">
        <v>74</v>
      </c>
      <c r="B72" s="50">
        <v>2023</v>
      </c>
      <c r="C72" s="12" t="s">
        <v>254</v>
      </c>
      <c r="D72" s="12" t="s">
        <v>255</v>
      </c>
      <c r="E72" s="12">
        <v>1052390045</v>
      </c>
      <c r="F72" s="13" t="s">
        <v>256</v>
      </c>
      <c r="G72" s="12" t="s">
        <v>176</v>
      </c>
      <c r="H72" s="12" t="s">
        <v>177</v>
      </c>
      <c r="I72" s="14">
        <v>44938</v>
      </c>
      <c r="J72" s="14">
        <v>44939</v>
      </c>
      <c r="K72" s="23">
        <v>45289</v>
      </c>
      <c r="L72" s="15">
        <v>74851333</v>
      </c>
      <c r="M72" s="28">
        <v>1</v>
      </c>
      <c r="N72" s="27">
        <v>74851333</v>
      </c>
      <c r="O72" s="27">
        <v>0</v>
      </c>
      <c r="P72" s="70">
        <v>0</v>
      </c>
      <c r="Q72" s="14"/>
      <c r="R72" s="14"/>
      <c r="S72" s="11"/>
      <c r="T72" s="14">
        <v>45289</v>
      </c>
      <c r="U72" s="47"/>
      <c r="V72" s="15">
        <f t="shared" ref="V72:V135" si="1">U72+L72</f>
        <v>74851333</v>
      </c>
      <c r="W72" s="12" t="s">
        <v>181</v>
      </c>
    </row>
    <row r="73" spans="1:23" ht="29.25" customHeight="1" x14ac:dyDescent="0.3">
      <c r="A73" s="18">
        <v>75</v>
      </c>
      <c r="B73" s="50">
        <v>2023</v>
      </c>
      <c r="C73" s="12" t="s">
        <v>257</v>
      </c>
      <c r="D73" s="12" t="s">
        <v>258</v>
      </c>
      <c r="E73" s="12">
        <v>42140222</v>
      </c>
      <c r="F73" s="13" t="s">
        <v>259</v>
      </c>
      <c r="G73" s="12" t="s">
        <v>260</v>
      </c>
      <c r="H73" s="12" t="s">
        <v>261</v>
      </c>
      <c r="I73" s="14">
        <v>44938</v>
      </c>
      <c r="J73" s="14">
        <v>44939</v>
      </c>
      <c r="K73" s="23">
        <v>45257</v>
      </c>
      <c r="L73" s="15">
        <v>97860000</v>
      </c>
      <c r="M73" s="28">
        <v>1</v>
      </c>
      <c r="N73" s="27">
        <v>108112000</v>
      </c>
      <c r="O73" s="27">
        <v>0</v>
      </c>
      <c r="P73" s="70">
        <v>0</v>
      </c>
      <c r="Q73" s="14">
        <v>45135</v>
      </c>
      <c r="R73" s="14">
        <v>45135</v>
      </c>
      <c r="S73" s="11">
        <v>34</v>
      </c>
      <c r="T73" s="14">
        <v>45291</v>
      </c>
      <c r="U73" s="47">
        <v>10252000</v>
      </c>
      <c r="V73" s="15">
        <f t="shared" si="1"/>
        <v>108112000</v>
      </c>
      <c r="W73" s="12" t="s">
        <v>265</v>
      </c>
    </row>
    <row r="74" spans="1:23" ht="29.25" customHeight="1" x14ac:dyDescent="0.3">
      <c r="A74" s="18">
        <v>76</v>
      </c>
      <c r="B74" s="50">
        <v>2023</v>
      </c>
      <c r="C74" s="12" t="s">
        <v>262</v>
      </c>
      <c r="D74" s="12" t="s">
        <v>263</v>
      </c>
      <c r="E74" s="12">
        <v>1057515441</v>
      </c>
      <c r="F74" s="13" t="s">
        <v>264</v>
      </c>
      <c r="G74" s="12" t="s">
        <v>260</v>
      </c>
      <c r="H74" s="12" t="s">
        <v>261</v>
      </c>
      <c r="I74" s="14">
        <v>44938</v>
      </c>
      <c r="J74" s="14">
        <v>44939</v>
      </c>
      <c r="K74" s="23">
        <v>45242</v>
      </c>
      <c r="L74" s="15">
        <v>52740000</v>
      </c>
      <c r="M74" s="28">
        <v>1</v>
      </c>
      <c r="N74" s="27">
        <v>61178400</v>
      </c>
      <c r="O74" s="27">
        <v>0</v>
      </c>
      <c r="P74" s="70">
        <v>0</v>
      </c>
      <c r="Q74" s="14">
        <v>45149</v>
      </c>
      <c r="R74" s="14">
        <v>45149</v>
      </c>
      <c r="S74" s="11">
        <v>49</v>
      </c>
      <c r="T74" s="14">
        <v>45291</v>
      </c>
      <c r="U74" s="47">
        <v>8438400</v>
      </c>
      <c r="V74" s="15">
        <f t="shared" si="1"/>
        <v>61178400</v>
      </c>
      <c r="W74" s="12" t="s">
        <v>265</v>
      </c>
    </row>
    <row r="75" spans="1:23" ht="29.25" customHeight="1" x14ac:dyDescent="0.3">
      <c r="A75" s="18">
        <v>77</v>
      </c>
      <c r="B75" s="50">
        <v>2023</v>
      </c>
      <c r="C75" s="12" t="s">
        <v>266</v>
      </c>
      <c r="D75" s="12" t="s">
        <v>267</v>
      </c>
      <c r="E75" s="12">
        <v>1014187003</v>
      </c>
      <c r="F75" s="13" t="s">
        <v>268</v>
      </c>
      <c r="G75" s="12" t="s">
        <v>155</v>
      </c>
      <c r="H75" s="12" t="s">
        <v>156</v>
      </c>
      <c r="I75" s="14">
        <v>44938</v>
      </c>
      <c r="J75" s="14">
        <v>44939</v>
      </c>
      <c r="K75" s="23">
        <v>45291</v>
      </c>
      <c r="L75" s="15">
        <v>67221191</v>
      </c>
      <c r="M75" s="28">
        <v>1</v>
      </c>
      <c r="N75" s="27">
        <v>68736034</v>
      </c>
      <c r="O75" s="27">
        <v>1325489</v>
      </c>
      <c r="P75" s="70">
        <v>0</v>
      </c>
      <c r="Q75" s="14">
        <v>45281</v>
      </c>
      <c r="R75" s="14">
        <v>45281</v>
      </c>
      <c r="S75" s="11">
        <v>15</v>
      </c>
      <c r="T75" s="14">
        <v>45306</v>
      </c>
      <c r="U75" s="47">
        <v>2840332</v>
      </c>
      <c r="V75" s="15">
        <f t="shared" si="1"/>
        <v>70061523</v>
      </c>
      <c r="W75" s="12" t="s">
        <v>160</v>
      </c>
    </row>
    <row r="76" spans="1:23" ht="29.25" customHeight="1" x14ac:dyDescent="0.3">
      <c r="A76" s="18">
        <v>78</v>
      </c>
      <c r="B76" s="50">
        <v>2023</v>
      </c>
      <c r="C76" s="12" t="s">
        <v>269</v>
      </c>
      <c r="D76" s="12" t="s">
        <v>270</v>
      </c>
      <c r="E76" s="12">
        <v>52028479</v>
      </c>
      <c r="F76" s="13" t="s">
        <v>271</v>
      </c>
      <c r="G76" s="12" t="s">
        <v>260</v>
      </c>
      <c r="H76" s="12" t="s">
        <v>261</v>
      </c>
      <c r="I76" s="14">
        <v>44939</v>
      </c>
      <c r="J76" s="14">
        <v>44942</v>
      </c>
      <c r="K76" s="23">
        <v>45260</v>
      </c>
      <c r="L76" s="15">
        <v>85606500</v>
      </c>
      <c r="M76" s="28">
        <v>1</v>
      </c>
      <c r="N76" s="27">
        <v>85606500</v>
      </c>
      <c r="O76" s="27">
        <v>0</v>
      </c>
      <c r="P76" s="70">
        <v>0</v>
      </c>
      <c r="Q76" s="14"/>
      <c r="R76" s="14"/>
      <c r="S76" s="11"/>
      <c r="T76" s="14">
        <v>45291</v>
      </c>
      <c r="U76" s="47"/>
      <c r="V76" s="15">
        <f t="shared" si="1"/>
        <v>85606500</v>
      </c>
      <c r="W76" s="12" t="s">
        <v>265</v>
      </c>
    </row>
    <row r="77" spans="1:23" ht="29.25" customHeight="1" x14ac:dyDescent="0.3">
      <c r="A77" s="18">
        <v>79</v>
      </c>
      <c r="B77" s="50">
        <v>2023</v>
      </c>
      <c r="C77" s="12" t="s">
        <v>272</v>
      </c>
      <c r="D77" s="12" t="s">
        <v>273</v>
      </c>
      <c r="E77" s="12">
        <v>52881770</v>
      </c>
      <c r="F77" s="13" t="s">
        <v>274</v>
      </c>
      <c r="G77" s="12" t="s">
        <v>185</v>
      </c>
      <c r="H77" s="12" t="s">
        <v>186</v>
      </c>
      <c r="I77" s="14">
        <v>44939</v>
      </c>
      <c r="J77" s="14">
        <v>44942</v>
      </c>
      <c r="K77" s="23">
        <v>45291</v>
      </c>
      <c r="L77" s="15">
        <v>112416667</v>
      </c>
      <c r="M77" s="28">
        <v>1</v>
      </c>
      <c r="N77" s="27">
        <v>109250000</v>
      </c>
      <c r="O77" s="27">
        <v>3166667</v>
      </c>
      <c r="P77" s="70">
        <v>0</v>
      </c>
      <c r="Q77" s="14"/>
      <c r="R77" s="14"/>
      <c r="S77" s="11"/>
      <c r="T77" s="14">
        <v>45291</v>
      </c>
      <c r="U77" s="47"/>
      <c r="V77" s="15">
        <f t="shared" si="1"/>
        <v>112416667</v>
      </c>
      <c r="W77" s="12" t="s">
        <v>190</v>
      </c>
    </row>
    <row r="78" spans="1:23" ht="29.25" customHeight="1" x14ac:dyDescent="0.3">
      <c r="A78" s="18">
        <v>80</v>
      </c>
      <c r="B78" s="50">
        <v>2023</v>
      </c>
      <c r="C78" s="12" t="s">
        <v>275</v>
      </c>
      <c r="D78" s="12" t="s">
        <v>276</v>
      </c>
      <c r="E78" s="12">
        <v>1018405717</v>
      </c>
      <c r="F78" s="13" t="s">
        <v>277</v>
      </c>
      <c r="G78" s="12" t="s">
        <v>278</v>
      </c>
      <c r="H78" s="12" t="s">
        <v>279</v>
      </c>
      <c r="I78" s="14">
        <v>44939</v>
      </c>
      <c r="J78" s="14">
        <v>44943</v>
      </c>
      <c r="K78" s="23">
        <v>45291</v>
      </c>
      <c r="L78" s="15">
        <v>79594445</v>
      </c>
      <c r="M78" s="28">
        <v>1</v>
      </c>
      <c r="N78" s="27">
        <v>78007091</v>
      </c>
      <c r="O78" s="27">
        <v>1587354</v>
      </c>
      <c r="P78" s="70">
        <v>0</v>
      </c>
      <c r="Q78" s="14"/>
      <c r="R78" s="14"/>
      <c r="S78" s="11"/>
      <c r="T78" s="14">
        <v>45291</v>
      </c>
      <c r="U78" s="47"/>
      <c r="V78" s="15">
        <f t="shared" si="1"/>
        <v>79594445</v>
      </c>
      <c r="W78" s="12" t="s">
        <v>283</v>
      </c>
    </row>
    <row r="79" spans="1:23" ht="29.25" customHeight="1" x14ac:dyDescent="0.3">
      <c r="A79" s="18">
        <v>81</v>
      </c>
      <c r="B79" s="50">
        <v>2023</v>
      </c>
      <c r="C79" s="12" t="s">
        <v>280</v>
      </c>
      <c r="D79" s="12" t="s">
        <v>281</v>
      </c>
      <c r="E79" s="12">
        <v>91080090</v>
      </c>
      <c r="F79" s="13" t="s">
        <v>282</v>
      </c>
      <c r="G79" s="12" t="s">
        <v>278</v>
      </c>
      <c r="H79" s="12" t="s">
        <v>279</v>
      </c>
      <c r="I79" s="14">
        <v>44939</v>
      </c>
      <c r="J79" s="14">
        <v>44942</v>
      </c>
      <c r="K79" s="23">
        <v>45291</v>
      </c>
      <c r="L79" s="15">
        <v>79594445</v>
      </c>
      <c r="M79" s="28">
        <v>1</v>
      </c>
      <c r="N79" s="27">
        <v>85036800</v>
      </c>
      <c r="O79" s="27">
        <v>1360589</v>
      </c>
      <c r="P79" s="70">
        <v>0</v>
      </c>
      <c r="Q79" s="14">
        <v>45275</v>
      </c>
      <c r="R79" s="14">
        <v>45275</v>
      </c>
      <c r="S79" s="11">
        <v>31</v>
      </c>
      <c r="T79" s="14">
        <v>45322</v>
      </c>
      <c r="U79" s="47">
        <v>6802944</v>
      </c>
      <c r="V79" s="15">
        <f t="shared" si="1"/>
        <v>86397389</v>
      </c>
      <c r="W79" s="12" t="s">
        <v>283</v>
      </c>
    </row>
    <row r="80" spans="1:23" ht="29.25" customHeight="1" x14ac:dyDescent="0.3">
      <c r="A80" s="18">
        <v>82</v>
      </c>
      <c r="B80" s="50">
        <v>2023</v>
      </c>
      <c r="C80" s="12" t="s">
        <v>284</v>
      </c>
      <c r="D80" s="12" t="s">
        <v>285</v>
      </c>
      <c r="E80" s="12">
        <v>1020773125</v>
      </c>
      <c r="F80" s="13" t="s">
        <v>286</v>
      </c>
      <c r="G80" s="12" t="s">
        <v>278</v>
      </c>
      <c r="H80" s="12" t="s">
        <v>279</v>
      </c>
      <c r="I80" s="14">
        <v>44939</v>
      </c>
      <c r="J80" s="14">
        <v>44942</v>
      </c>
      <c r="K80" s="23">
        <v>45291</v>
      </c>
      <c r="L80" s="15">
        <v>79594445</v>
      </c>
      <c r="M80" s="28">
        <v>1</v>
      </c>
      <c r="N80" s="27">
        <v>85036800</v>
      </c>
      <c r="O80" s="27">
        <v>1360589</v>
      </c>
      <c r="P80" s="70">
        <v>0</v>
      </c>
      <c r="Q80" s="14">
        <v>45275</v>
      </c>
      <c r="R80" s="14">
        <v>45275</v>
      </c>
      <c r="S80" s="11">
        <v>31</v>
      </c>
      <c r="T80" s="14">
        <v>45322</v>
      </c>
      <c r="U80" s="47">
        <v>6802944</v>
      </c>
      <c r="V80" s="15">
        <f t="shared" si="1"/>
        <v>86397389</v>
      </c>
      <c r="W80" s="12" t="s">
        <v>283</v>
      </c>
    </row>
    <row r="81" spans="1:23" ht="29.25" customHeight="1" x14ac:dyDescent="0.3">
      <c r="A81" s="18">
        <v>83</v>
      </c>
      <c r="B81" s="50">
        <v>2023</v>
      </c>
      <c r="C81" s="12" t="s">
        <v>287</v>
      </c>
      <c r="D81" s="12" t="s">
        <v>288</v>
      </c>
      <c r="E81" s="12">
        <v>1045048689</v>
      </c>
      <c r="F81" s="13" t="s">
        <v>289</v>
      </c>
      <c r="G81" s="12" t="s">
        <v>260</v>
      </c>
      <c r="H81" s="12" t="s">
        <v>261</v>
      </c>
      <c r="I81" s="14">
        <v>44939</v>
      </c>
      <c r="J81" s="14">
        <v>44939</v>
      </c>
      <c r="K81" s="23">
        <v>45257</v>
      </c>
      <c r="L81" s="15">
        <v>88158000</v>
      </c>
      <c r="M81" s="28">
        <v>1</v>
      </c>
      <c r="N81" s="27">
        <v>97393600</v>
      </c>
      <c r="O81" s="27">
        <v>0</v>
      </c>
      <c r="P81" s="70">
        <v>0</v>
      </c>
      <c r="Q81" s="14">
        <v>45138</v>
      </c>
      <c r="R81" s="14">
        <v>45138</v>
      </c>
      <c r="S81" s="11">
        <v>34</v>
      </c>
      <c r="T81" s="14">
        <v>45291</v>
      </c>
      <c r="U81" s="47">
        <v>9235600</v>
      </c>
      <c r="V81" s="15">
        <f t="shared" si="1"/>
        <v>97393600</v>
      </c>
      <c r="W81" s="12" t="s">
        <v>265</v>
      </c>
    </row>
    <row r="82" spans="1:23" ht="29.25" customHeight="1" x14ac:dyDescent="0.3">
      <c r="A82" s="18">
        <v>84</v>
      </c>
      <c r="B82" s="50">
        <v>2023</v>
      </c>
      <c r="C82" s="12" t="s">
        <v>290</v>
      </c>
      <c r="D82" s="12" t="s">
        <v>291</v>
      </c>
      <c r="E82" s="12">
        <v>28892306</v>
      </c>
      <c r="F82" s="13" t="s">
        <v>292</v>
      </c>
      <c r="G82" s="12" t="s">
        <v>185</v>
      </c>
      <c r="H82" s="12" t="s">
        <v>186</v>
      </c>
      <c r="I82" s="14">
        <v>44939</v>
      </c>
      <c r="J82" s="14">
        <v>44942</v>
      </c>
      <c r="K82" s="23">
        <v>45291</v>
      </c>
      <c r="L82" s="15">
        <v>53250000</v>
      </c>
      <c r="M82" s="28">
        <v>1</v>
      </c>
      <c r="N82" s="27">
        <v>54000000</v>
      </c>
      <c r="O82" s="27">
        <v>1500000</v>
      </c>
      <c r="P82" s="70">
        <v>0</v>
      </c>
      <c r="Q82" s="14">
        <v>45286</v>
      </c>
      <c r="R82" s="14">
        <v>45286</v>
      </c>
      <c r="S82" s="11">
        <v>15</v>
      </c>
      <c r="T82" s="14">
        <v>45306</v>
      </c>
      <c r="U82" s="47">
        <v>2250000</v>
      </c>
      <c r="V82" s="15">
        <f t="shared" si="1"/>
        <v>55500000</v>
      </c>
      <c r="W82" s="12" t="s">
        <v>190</v>
      </c>
    </row>
    <row r="83" spans="1:23" ht="29.25" customHeight="1" x14ac:dyDescent="0.3">
      <c r="A83" s="18">
        <v>85</v>
      </c>
      <c r="B83" s="50">
        <v>2023</v>
      </c>
      <c r="C83" s="12" t="s">
        <v>293</v>
      </c>
      <c r="D83" s="12" t="s">
        <v>294</v>
      </c>
      <c r="E83" s="12">
        <v>52867036</v>
      </c>
      <c r="F83" s="13" t="s">
        <v>295</v>
      </c>
      <c r="G83" s="12" t="s">
        <v>176</v>
      </c>
      <c r="H83" s="12" t="s">
        <v>177</v>
      </c>
      <c r="I83" s="14">
        <v>44939</v>
      </c>
      <c r="J83" s="14">
        <v>44942</v>
      </c>
      <c r="K83" s="23">
        <v>45291</v>
      </c>
      <c r="L83" s="15">
        <v>74635000</v>
      </c>
      <c r="M83" s="28">
        <v>1</v>
      </c>
      <c r="N83" s="27">
        <v>74635000</v>
      </c>
      <c r="O83" s="27">
        <v>0</v>
      </c>
      <c r="P83" s="70">
        <v>0</v>
      </c>
      <c r="Q83" s="14"/>
      <c r="R83" s="14"/>
      <c r="S83" s="11"/>
      <c r="T83" s="14">
        <v>45291</v>
      </c>
      <c r="U83" s="47"/>
      <c r="V83" s="15">
        <f t="shared" si="1"/>
        <v>74635000</v>
      </c>
      <c r="W83" s="12" t="s">
        <v>181</v>
      </c>
    </row>
    <row r="84" spans="1:23" ht="29.25" customHeight="1" x14ac:dyDescent="0.3">
      <c r="A84" s="18">
        <v>86</v>
      </c>
      <c r="B84" s="50">
        <v>2023</v>
      </c>
      <c r="C84" s="12" t="s">
        <v>296</v>
      </c>
      <c r="D84" s="12" t="s">
        <v>297</v>
      </c>
      <c r="E84" s="16">
        <v>20079321</v>
      </c>
      <c r="F84" s="13" t="s">
        <v>298</v>
      </c>
      <c r="G84" s="12" t="s">
        <v>185</v>
      </c>
      <c r="H84" s="12" t="s">
        <v>186</v>
      </c>
      <c r="I84" s="14">
        <v>44939</v>
      </c>
      <c r="J84" s="14">
        <v>44939</v>
      </c>
      <c r="K84" s="23">
        <v>45311</v>
      </c>
      <c r="L84" s="15">
        <v>88425068</v>
      </c>
      <c r="M84" s="28">
        <v>0.87931689075479413</v>
      </c>
      <c r="N84" s="27">
        <v>111348305</v>
      </c>
      <c r="O84" s="27">
        <v>0</v>
      </c>
      <c r="P84" s="70">
        <v>15282158</v>
      </c>
      <c r="Q84" s="39">
        <v>45311</v>
      </c>
      <c r="R84" s="39">
        <v>45311</v>
      </c>
      <c r="S84" s="11">
        <v>152</v>
      </c>
      <c r="T84" s="39">
        <v>45463</v>
      </c>
      <c r="U84" s="57">
        <v>38205395</v>
      </c>
      <c r="V84" s="15">
        <f t="shared" si="1"/>
        <v>126630463</v>
      </c>
      <c r="W84" s="12" t="s">
        <v>190</v>
      </c>
    </row>
    <row r="85" spans="1:23" ht="29.25" customHeight="1" x14ac:dyDescent="0.3">
      <c r="A85" s="18">
        <v>87</v>
      </c>
      <c r="B85" s="50">
        <v>2023</v>
      </c>
      <c r="C85" s="12" t="s">
        <v>299</v>
      </c>
      <c r="D85" s="12" t="s">
        <v>300</v>
      </c>
      <c r="E85" s="12">
        <v>1032459184</v>
      </c>
      <c r="F85" s="13" t="s">
        <v>301</v>
      </c>
      <c r="G85" s="12" t="s">
        <v>260</v>
      </c>
      <c r="H85" s="12" t="s">
        <v>261</v>
      </c>
      <c r="I85" s="14">
        <v>44939</v>
      </c>
      <c r="J85" s="14">
        <v>44942</v>
      </c>
      <c r="K85" s="23">
        <v>45260</v>
      </c>
      <c r="L85" s="15">
        <v>32119500</v>
      </c>
      <c r="M85" s="28">
        <v>1</v>
      </c>
      <c r="N85" s="27">
        <v>35178500</v>
      </c>
      <c r="O85" s="27">
        <v>0</v>
      </c>
      <c r="P85" s="70">
        <v>0</v>
      </c>
      <c r="Q85" s="14">
        <v>45140</v>
      </c>
      <c r="R85" s="14">
        <v>45140</v>
      </c>
      <c r="S85" s="11">
        <v>30</v>
      </c>
      <c r="T85" s="14">
        <v>45291</v>
      </c>
      <c r="U85" s="47">
        <v>3059000</v>
      </c>
      <c r="V85" s="15">
        <f t="shared" si="1"/>
        <v>35178500</v>
      </c>
      <c r="W85" s="12" t="s">
        <v>265</v>
      </c>
    </row>
    <row r="86" spans="1:23" ht="29.25" customHeight="1" x14ac:dyDescent="0.3">
      <c r="A86" s="18">
        <v>88</v>
      </c>
      <c r="B86" s="50">
        <v>2023</v>
      </c>
      <c r="C86" s="12" t="s">
        <v>302</v>
      </c>
      <c r="D86" s="12" t="s">
        <v>303</v>
      </c>
      <c r="E86" s="12">
        <v>52153373</v>
      </c>
      <c r="F86" s="13" t="s">
        <v>304</v>
      </c>
      <c r="G86" s="12" t="s">
        <v>278</v>
      </c>
      <c r="H86" s="12" t="s">
        <v>279</v>
      </c>
      <c r="I86" s="14">
        <v>44939</v>
      </c>
      <c r="J86" s="14">
        <v>44942</v>
      </c>
      <c r="K86" s="23">
        <v>45291</v>
      </c>
      <c r="L86" s="15">
        <v>79326000</v>
      </c>
      <c r="M86" s="28">
        <v>1</v>
      </c>
      <c r="N86" s="27">
        <v>77970000</v>
      </c>
      <c r="O86" s="27">
        <v>1356000</v>
      </c>
      <c r="P86" s="70">
        <v>0</v>
      </c>
      <c r="Q86" s="14"/>
      <c r="R86" s="14"/>
      <c r="S86" s="11"/>
      <c r="T86" s="14">
        <v>45291</v>
      </c>
      <c r="U86" s="47"/>
      <c r="V86" s="15">
        <f t="shared" si="1"/>
        <v>79326000</v>
      </c>
      <c r="W86" s="12" t="s">
        <v>283</v>
      </c>
    </row>
    <row r="87" spans="1:23" ht="29.25" customHeight="1" x14ac:dyDescent="0.3">
      <c r="A87" s="18">
        <v>89</v>
      </c>
      <c r="B87" s="50">
        <v>2023</v>
      </c>
      <c r="C87" s="12" t="s">
        <v>305</v>
      </c>
      <c r="D87" s="12" t="s">
        <v>306</v>
      </c>
      <c r="E87" s="12">
        <v>1057602168</v>
      </c>
      <c r="F87" s="13" t="s">
        <v>307</v>
      </c>
      <c r="G87" s="12" t="s">
        <v>278</v>
      </c>
      <c r="H87" s="12" t="s">
        <v>279</v>
      </c>
      <c r="I87" s="14">
        <v>44939</v>
      </c>
      <c r="J87" s="14">
        <v>44942</v>
      </c>
      <c r="K87" s="23">
        <v>45291</v>
      </c>
      <c r="L87" s="15">
        <v>54990000</v>
      </c>
      <c r="M87" s="28">
        <v>1</v>
      </c>
      <c r="N87" s="27">
        <v>54050000</v>
      </c>
      <c r="O87" s="27">
        <v>940000</v>
      </c>
      <c r="P87" s="70">
        <v>0</v>
      </c>
      <c r="Q87" s="14"/>
      <c r="R87" s="14"/>
      <c r="S87" s="11"/>
      <c r="T87" s="14">
        <v>45291</v>
      </c>
      <c r="U87" s="47"/>
      <c r="V87" s="15">
        <f t="shared" si="1"/>
        <v>54990000</v>
      </c>
      <c r="W87" s="12" t="s">
        <v>283</v>
      </c>
    </row>
    <row r="88" spans="1:23" ht="29.25" customHeight="1" x14ac:dyDescent="0.3">
      <c r="A88" s="18">
        <v>90</v>
      </c>
      <c r="B88" s="50">
        <v>2023</v>
      </c>
      <c r="C88" s="12" t="s">
        <v>308</v>
      </c>
      <c r="D88" s="12" t="s">
        <v>309</v>
      </c>
      <c r="E88" s="12">
        <v>1071165000</v>
      </c>
      <c r="F88" s="13" t="s">
        <v>310</v>
      </c>
      <c r="G88" s="12" t="s">
        <v>278</v>
      </c>
      <c r="H88" s="12" t="s">
        <v>279</v>
      </c>
      <c r="I88" s="14">
        <v>44939</v>
      </c>
      <c r="J88" s="14">
        <v>44942</v>
      </c>
      <c r="K88" s="23">
        <v>45291</v>
      </c>
      <c r="L88" s="15">
        <v>79594445</v>
      </c>
      <c r="M88" s="28">
        <v>1</v>
      </c>
      <c r="N88" s="27">
        <v>85036800</v>
      </c>
      <c r="O88" s="27">
        <v>1360589</v>
      </c>
      <c r="P88" s="70">
        <v>0</v>
      </c>
      <c r="Q88" s="14">
        <v>45275</v>
      </c>
      <c r="R88" s="14">
        <v>45275</v>
      </c>
      <c r="S88" s="11">
        <v>31</v>
      </c>
      <c r="T88" s="14">
        <v>45322</v>
      </c>
      <c r="U88" s="47">
        <v>6802944</v>
      </c>
      <c r="V88" s="15">
        <f t="shared" si="1"/>
        <v>86397389</v>
      </c>
      <c r="W88" s="12" t="s">
        <v>283</v>
      </c>
    </row>
    <row r="89" spans="1:23" ht="29.25" customHeight="1" x14ac:dyDescent="0.3">
      <c r="A89" s="18">
        <v>91</v>
      </c>
      <c r="B89" s="50">
        <v>2023</v>
      </c>
      <c r="C89" s="12" t="s">
        <v>311</v>
      </c>
      <c r="D89" s="12" t="s">
        <v>312</v>
      </c>
      <c r="E89" s="12">
        <v>52708833</v>
      </c>
      <c r="F89" s="13" t="s">
        <v>313</v>
      </c>
      <c r="G89" s="12" t="s">
        <v>278</v>
      </c>
      <c r="H89" s="12" t="s">
        <v>279</v>
      </c>
      <c r="I89" s="14">
        <v>44939</v>
      </c>
      <c r="J89" s="14">
        <v>44943</v>
      </c>
      <c r="K89" s="23">
        <v>45291</v>
      </c>
      <c r="L89" s="15">
        <v>98657138</v>
      </c>
      <c r="M89" s="28">
        <v>1</v>
      </c>
      <c r="N89" s="27">
        <v>105121851</v>
      </c>
      <c r="O89" s="27">
        <v>1967521</v>
      </c>
      <c r="P89" s="70">
        <v>0</v>
      </c>
      <c r="Q89" s="14">
        <v>45275</v>
      </c>
      <c r="R89" s="14">
        <v>45275</v>
      </c>
      <c r="S89" s="11">
        <v>31</v>
      </c>
      <c r="T89" s="14">
        <v>45322</v>
      </c>
      <c r="U89" s="47">
        <v>8432234</v>
      </c>
      <c r="V89" s="15">
        <f t="shared" si="1"/>
        <v>107089372</v>
      </c>
      <c r="W89" s="12" t="s">
        <v>283</v>
      </c>
    </row>
    <row r="90" spans="1:23" ht="29.25" customHeight="1" x14ac:dyDescent="0.3">
      <c r="A90" s="18">
        <v>92</v>
      </c>
      <c r="B90" s="50">
        <v>2023</v>
      </c>
      <c r="C90" s="12" t="s">
        <v>314</v>
      </c>
      <c r="D90" s="12" t="s">
        <v>315</v>
      </c>
      <c r="E90" s="12">
        <v>51770881</v>
      </c>
      <c r="F90" s="13" t="s">
        <v>316</v>
      </c>
      <c r="G90" s="12" t="s">
        <v>260</v>
      </c>
      <c r="H90" s="12" t="s">
        <v>261</v>
      </c>
      <c r="I90" s="14">
        <v>44939</v>
      </c>
      <c r="J90" s="14">
        <v>44942</v>
      </c>
      <c r="K90" s="23">
        <v>45260</v>
      </c>
      <c r="L90" s="15">
        <v>66444000</v>
      </c>
      <c r="M90" s="28">
        <v>1</v>
      </c>
      <c r="N90" s="27">
        <v>72772000</v>
      </c>
      <c r="O90" s="27">
        <v>0</v>
      </c>
      <c r="P90" s="70">
        <v>0</v>
      </c>
      <c r="Q90" s="14">
        <v>45189</v>
      </c>
      <c r="R90" s="14">
        <v>45189</v>
      </c>
      <c r="S90" s="11">
        <v>31</v>
      </c>
      <c r="T90" s="14">
        <v>45291</v>
      </c>
      <c r="U90" s="47">
        <v>6328000</v>
      </c>
      <c r="V90" s="15">
        <f t="shared" si="1"/>
        <v>72772000</v>
      </c>
      <c r="W90" s="12" t="s">
        <v>265</v>
      </c>
    </row>
    <row r="91" spans="1:23" ht="29.25" customHeight="1" x14ac:dyDescent="0.3">
      <c r="A91" s="18">
        <v>93</v>
      </c>
      <c r="B91" s="50">
        <v>2023</v>
      </c>
      <c r="C91" s="12" t="s">
        <v>317</v>
      </c>
      <c r="D91" s="12" t="s">
        <v>318</v>
      </c>
      <c r="E91" s="16">
        <v>1020729094</v>
      </c>
      <c r="F91" s="13" t="s">
        <v>319</v>
      </c>
      <c r="G91" s="12" t="s">
        <v>185</v>
      </c>
      <c r="H91" s="12" t="s">
        <v>186</v>
      </c>
      <c r="I91" s="14">
        <v>44939</v>
      </c>
      <c r="J91" s="14">
        <v>44939</v>
      </c>
      <c r="K91" s="23">
        <v>45311</v>
      </c>
      <c r="L91" s="15">
        <v>62275892</v>
      </c>
      <c r="M91" s="28">
        <v>0.8793168937307061</v>
      </c>
      <c r="N91" s="27">
        <v>78420239</v>
      </c>
      <c r="O91" s="27">
        <v>0</v>
      </c>
      <c r="P91" s="70">
        <v>10762898</v>
      </c>
      <c r="Q91" s="39">
        <v>45311</v>
      </c>
      <c r="R91" s="39">
        <v>45311</v>
      </c>
      <c r="S91" s="11">
        <v>152</v>
      </c>
      <c r="T91" s="39">
        <v>45463</v>
      </c>
      <c r="U91" s="57">
        <v>26907245</v>
      </c>
      <c r="V91" s="15">
        <f t="shared" si="1"/>
        <v>89183137</v>
      </c>
      <c r="W91" s="12" t="s">
        <v>190</v>
      </c>
    </row>
    <row r="92" spans="1:23" ht="29.25" customHeight="1" x14ac:dyDescent="0.3">
      <c r="A92" s="18">
        <v>94</v>
      </c>
      <c r="B92" s="50">
        <v>2023</v>
      </c>
      <c r="C92" s="12" t="s">
        <v>320</v>
      </c>
      <c r="D92" s="12" t="s">
        <v>321</v>
      </c>
      <c r="E92" s="16">
        <v>900079785</v>
      </c>
      <c r="F92" s="13" t="s">
        <v>322</v>
      </c>
      <c r="G92" s="12" t="s">
        <v>185</v>
      </c>
      <c r="H92" s="12" t="s">
        <v>186</v>
      </c>
      <c r="I92" s="14">
        <v>44939</v>
      </c>
      <c r="J92" s="14">
        <v>44939</v>
      </c>
      <c r="K92" s="23">
        <v>45311</v>
      </c>
      <c r="L92" s="15">
        <v>59781244</v>
      </c>
      <c r="M92" s="28">
        <v>0.87931689191106255</v>
      </c>
      <c r="N92" s="27">
        <v>75278881</v>
      </c>
      <c r="O92" s="27">
        <v>0</v>
      </c>
      <c r="P92" s="70">
        <v>10331758</v>
      </c>
      <c r="Q92" s="39">
        <v>45311</v>
      </c>
      <c r="R92" s="39">
        <v>45311</v>
      </c>
      <c r="S92" s="11">
        <v>152</v>
      </c>
      <c r="T92" s="39">
        <v>45463</v>
      </c>
      <c r="U92" s="57">
        <v>25829395</v>
      </c>
      <c r="V92" s="15">
        <f t="shared" si="1"/>
        <v>85610639</v>
      </c>
      <c r="W92" s="12" t="s">
        <v>190</v>
      </c>
    </row>
    <row r="93" spans="1:23" ht="29.25" customHeight="1" x14ac:dyDescent="0.3">
      <c r="A93" s="18">
        <v>95</v>
      </c>
      <c r="B93" s="50">
        <v>2023</v>
      </c>
      <c r="C93" s="12" t="s">
        <v>323</v>
      </c>
      <c r="D93" s="12" t="s">
        <v>324</v>
      </c>
      <c r="E93" s="12">
        <v>1032479746</v>
      </c>
      <c r="F93" s="13" t="s">
        <v>325</v>
      </c>
      <c r="G93" s="12" t="s">
        <v>233</v>
      </c>
      <c r="H93" s="12" t="s">
        <v>234</v>
      </c>
      <c r="I93" s="14">
        <v>44939</v>
      </c>
      <c r="J93" s="14">
        <v>44940</v>
      </c>
      <c r="K93" s="23">
        <v>45291</v>
      </c>
      <c r="L93" s="15">
        <v>50181600</v>
      </c>
      <c r="M93" s="28">
        <v>1</v>
      </c>
      <c r="N93" s="27">
        <v>54363400</v>
      </c>
      <c r="O93" s="27">
        <v>144200</v>
      </c>
      <c r="P93" s="70">
        <v>0</v>
      </c>
      <c r="Q93" s="14">
        <v>45267</v>
      </c>
      <c r="R93" s="14">
        <v>45267</v>
      </c>
      <c r="S93" s="11">
        <v>31</v>
      </c>
      <c r="T93" s="14">
        <v>45322</v>
      </c>
      <c r="U93" s="47">
        <v>4326000</v>
      </c>
      <c r="V93" s="15">
        <f t="shared" si="1"/>
        <v>54507600</v>
      </c>
      <c r="W93" s="12" t="s">
        <v>238</v>
      </c>
    </row>
    <row r="94" spans="1:23" ht="29.25" customHeight="1" x14ac:dyDescent="0.3">
      <c r="A94" s="18">
        <v>97</v>
      </c>
      <c r="B94" s="50">
        <v>2023</v>
      </c>
      <c r="C94" s="12" t="s">
        <v>326</v>
      </c>
      <c r="D94" s="12" t="s">
        <v>327</v>
      </c>
      <c r="E94" s="12">
        <v>35472341</v>
      </c>
      <c r="F94" s="13" t="s">
        <v>328</v>
      </c>
      <c r="G94" s="12" t="s">
        <v>329</v>
      </c>
      <c r="H94" s="12" t="s">
        <v>330</v>
      </c>
      <c r="I94" s="14">
        <v>44939</v>
      </c>
      <c r="J94" s="14">
        <v>44942</v>
      </c>
      <c r="K94" s="23">
        <v>45291</v>
      </c>
      <c r="L94" s="15">
        <v>30900000</v>
      </c>
      <c r="M94" s="28">
        <v>1</v>
      </c>
      <c r="N94" s="27">
        <v>30900000</v>
      </c>
      <c r="O94" s="27">
        <v>1287500</v>
      </c>
      <c r="P94" s="70">
        <v>0</v>
      </c>
      <c r="Q94" s="14">
        <v>45281</v>
      </c>
      <c r="R94" s="14">
        <v>45281</v>
      </c>
      <c r="S94" s="11">
        <v>15</v>
      </c>
      <c r="T94" s="14">
        <v>45306</v>
      </c>
      <c r="U94" s="47">
        <v>1287500</v>
      </c>
      <c r="V94" s="15">
        <f t="shared" si="1"/>
        <v>32187500</v>
      </c>
      <c r="W94" s="12" t="s">
        <v>336</v>
      </c>
    </row>
    <row r="95" spans="1:23" ht="29.25" customHeight="1" x14ac:dyDescent="0.3">
      <c r="A95" s="18">
        <v>98</v>
      </c>
      <c r="B95" s="50">
        <v>2023</v>
      </c>
      <c r="C95" s="12" t="s">
        <v>331</v>
      </c>
      <c r="D95" s="12" t="s">
        <v>332</v>
      </c>
      <c r="E95" s="12">
        <v>53081200</v>
      </c>
      <c r="F95" s="13" t="s">
        <v>333</v>
      </c>
      <c r="G95" s="12" t="s">
        <v>334</v>
      </c>
      <c r="H95" s="12" t="s">
        <v>335</v>
      </c>
      <c r="I95" s="14">
        <v>44939</v>
      </c>
      <c r="J95" s="14">
        <v>44943</v>
      </c>
      <c r="K95" s="23">
        <v>45291</v>
      </c>
      <c r="L95" s="15">
        <v>84000000</v>
      </c>
      <c r="M95" s="28">
        <v>1</v>
      </c>
      <c r="N95" s="27">
        <v>80266667</v>
      </c>
      <c r="O95" s="27">
        <v>3733333</v>
      </c>
      <c r="P95" s="70">
        <v>0</v>
      </c>
      <c r="Q95" s="14"/>
      <c r="R95" s="14"/>
      <c r="S95" s="11"/>
      <c r="T95" s="14">
        <v>45291</v>
      </c>
      <c r="U95" s="47"/>
      <c r="V95" s="15">
        <f t="shared" si="1"/>
        <v>84000000</v>
      </c>
      <c r="W95" s="12" t="s">
        <v>336</v>
      </c>
    </row>
    <row r="96" spans="1:23" ht="29.25" customHeight="1" x14ac:dyDescent="0.3">
      <c r="A96" s="18">
        <v>99</v>
      </c>
      <c r="B96" s="50">
        <v>2023</v>
      </c>
      <c r="C96" s="12" t="s">
        <v>337</v>
      </c>
      <c r="D96" s="12" t="s">
        <v>338</v>
      </c>
      <c r="E96" s="12">
        <v>1018430470</v>
      </c>
      <c r="F96" s="13" t="s">
        <v>339</v>
      </c>
      <c r="G96" s="12" t="s">
        <v>340</v>
      </c>
      <c r="H96" s="12" t="s">
        <v>341</v>
      </c>
      <c r="I96" s="14">
        <v>44939</v>
      </c>
      <c r="J96" s="14">
        <v>44943</v>
      </c>
      <c r="K96" s="23">
        <v>45291</v>
      </c>
      <c r="L96" s="15">
        <v>94760000</v>
      </c>
      <c r="M96" s="28">
        <v>1</v>
      </c>
      <c r="N96" s="27">
        <v>102725333</v>
      </c>
      <c r="O96" s="27">
        <v>274667</v>
      </c>
      <c r="P96" s="70">
        <v>0</v>
      </c>
      <c r="Q96" s="14">
        <v>45280</v>
      </c>
      <c r="R96" s="14">
        <v>45280</v>
      </c>
      <c r="S96" s="11">
        <v>31</v>
      </c>
      <c r="T96" s="14">
        <v>45322</v>
      </c>
      <c r="U96" s="47">
        <v>8240000</v>
      </c>
      <c r="V96" s="15">
        <f t="shared" si="1"/>
        <v>103000000</v>
      </c>
      <c r="W96" s="12" t="s">
        <v>344</v>
      </c>
    </row>
    <row r="97" spans="1:23" ht="29.25" customHeight="1" x14ac:dyDescent="0.3">
      <c r="A97" s="18">
        <v>100</v>
      </c>
      <c r="B97" s="50">
        <v>2023</v>
      </c>
      <c r="C97" s="12" t="s">
        <v>342</v>
      </c>
      <c r="D97" s="12" t="s">
        <v>2924</v>
      </c>
      <c r="E97" s="16" t="s">
        <v>2925</v>
      </c>
      <c r="F97" s="13" t="s">
        <v>343</v>
      </c>
      <c r="G97" s="12" t="s">
        <v>185</v>
      </c>
      <c r="H97" s="12" t="s">
        <v>186</v>
      </c>
      <c r="I97" s="14">
        <v>44939</v>
      </c>
      <c r="J97" s="14">
        <v>44939</v>
      </c>
      <c r="K97" s="23">
        <v>45311</v>
      </c>
      <c r="L97" s="15">
        <v>69114388</v>
      </c>
      <c r="M97" s="28">
        <v>0.87931688261614671</v>
      </c>
      <c r="N97" s="27">
        <v>87031543</v>
      </c>
      <c r="O97" s="27">
        <v>0</v>
      </c>
      <c r="P97" s="70">
        <v>11944770</v>
      </c>
      <c r="Q97" s="39">
        <v>45311</v>
      </c>
      <c r="R97" s="39">
        <v>45311</v>
      </c>
      <c r="S97" s="11">
        <v>152</v>
      </c>
      <c r="T97" s="39">
        <v>45463</v>
      </c>
      <c r="U97" s="57">
        <v>29861925</v>
      </c>
      <c r="V97" s="15">
        <f t="shared" si="1"/>
        <v>98976313</v>
      </c>
      <c r="W97" s="15" t="s">
        <v>190</v>
      </c>
    </row>
    <row r="98" spans="1:23" ht="29.25" customHeight="1" x14ac:dyDescent="0.3">
      <c r="A98" s="18">
        <v>101</v>
      </c>
      <c r="B98" s="50">
        <v>2023</v>
      </c>
      <c r="C98" s="12" t="s">
        <v>345</v>
      </c>
      <c r="D98" s="12" t="s">
        <v>346</v>
      </c>
      <c r="E98" s="12">
        <v>52708283</v>
      </c>
      <c r="F98" s="13" t="s">
        <v>347</v>
      </c>
      <c r="G98" s="12" t="s">
        <v>128</v>
      </c>
      <c r="H98" s="12" t="s">
        <v>129</v>
      </c>
      <c r="I98" s="14">
        <v>44939</v>
      </c>
      <c r="J98" s="14">
        <v>44943</v>
      </c>
      <c r="K98" s="23">
        <v>45276</v>
      </c>
      <c r="L98" s="15">
        <v>101970000</v>
      </c>
      <c r="M98" s="28">
        <v>1</v>
      </c>
      <c r="N98" s="27">
        <v>110004000</v>
      </c>
      <c r="O98" s="27">
        <v>0</v>
      </c>
      <c r="P98" s="70">
        <v>0</v>
      </c>
      <c r="Q98" s="14">
        <v>45246</v>
      </c>
      <c r="R98" s="14">
        <v>45246</v>
      </c>
      <c r="S98" s="11">
        <v>27</v>
      </c>
      <c r="T98" s="14">
        <v>45303</v>
      </c>
      <c r="U98" s="16">
        <v>8034000</v>
      </c>
      <c r="V98" s="15">
        <f>U98+L98</f>
        <v>110004000</v>
      </c>
      <c r="W98" s="15" t="s">
        <v>133</v>
      </c>
    </row>
    <row r="99" spans="1:23" ht="29.25" customHeight="1" x14ac:dyDescent="0.3">
      <c r="A99" s="18">
        <v>102</v>
      </c>
      <c r="B99" s="50">
        <v>2023</v>
      </c>
      <c r="C99" s="12" t="s">
        <v>348</v>
      </c>
      <c r="D99" s="12" t="s">
        <v>349</v>
      </c>
      <c r="E99" s="12">
        <v>1018424181</v>
      </c>
      <c r="F99" s="13" t="s">
        <v>350</v>
      </c>
      <c r="G99" s="12" t="s">
        <v>233</v>
      </c>
      <c r="H99" s="12" t="s">
        <v>234</v>
      </c>
      <c r="I99" s="14">
        <v>44939</v>
      </c>
      <c r="J99" s="14">
        <v>44940</v>
      </c>
      <c r="K99" s="23">
        <v>45291</v>
      </c>
      <c r="L99" s="15">
        <v>57350400</v>
      </c>
      <c r="M99" s="28">
        <v>1</v>
      </c>
      <c r="N99" s="27">
        <v>62129600</v>
      </c>
      <c r="O99" s="27">
        <v>164800</v>
      </c>
      <c r="P99" s="70">
        <v>0</v>
      </c>
      <c r="Q99" s="14">
        <v>45258</v>
      </c>
      <c r="R99" s="14">
        <v>45258</v>
      </c>
      <c r="S99" s="11">
        <v>31</v>
      </c>
      <c r="T99" s="14">
        <v>45322</v>
      </c>
      <c r="U99" s="16">
        <v>4944000</v>
      </c>
      <c r="V99" s="15">
        <f>U99+L99</f>
        <v>62294400</v>
      </c>
      <c r="W99" s="15" t="s">
        <v>238</v>
      </c>
    </row>
    <row r="100" spans="1:23" ht="29.25" customHeight="1" x14ac:dyDescent="0.3">
      <c r="A100" s="18">
        <v>103</v>
      </c>
      <c r="B100" s="50">
        <v>2023</v>
      </c>
      <c r="C100" s="12" t="s">
        <v>351</v>
      </c>
      <c r="D100" s="12" t="s">
        <v>352</v>
      </c>
      <c r="E100" s="12">
        <v>1022399152</v>
      </c>
      <c r="F100" s="13" t="s">
        <v>353</v>
      </c>
      <c r="G100" s="12" t="s">
        <v>233</v>
      </c>
      <c r="H100" s="12" t="s">
        <v>234</v>
      </c>
      <c r="I100" s="14">
        <v>44939</v>
      </c>
      <c r="J100" s="14">
        <v>44940</v>
      </c>
      <c r="K100" s="23">
        <v>45291</v>
      </c>
      <c r="L100" s="15">
        <v>57350400</v>
      </c>
      <c r="M100" s="28">
        <v>1</v>
      </c>
      <c r="N100" s="27">
        <v>62129600</v>
      </c>
      <c r="O100" s="27">
        <v>164800</v>
      </c>
      <c r="P100" s="70">
        <v>0</v>
      </c>
      <c r="Q100" s="14">
        <v>45271</v>
      </c>
      <c r="R100" s="14">
        <v>45271</v>
      </c>
      <c r="S100" s="11">
        <v>31</v>
      </c>
      <c r="T100" s="14">
        <v>45322</v>
      </c>
      <c r="U100" s="47">
        <v>4944000</v>
      </c>
      <c r="V100" s="15">
        <f t="shared" si="1"/>
        <v>62294400</v>
      </c>
      <c r="W100" s="15" t="s">
        <v>238</v>
      </c>
    </row>
    <row r="101" spans="1:23" ht="29.25" customHeight="1" x14ac:dyDescent="0.3">
      <c r="A101" s="18">
        <v>104</v>
      </c>
      <c r="B101" s="50">
        <v>2023</v>
      </c>
      <c r="C101" s="12" t="s">
        <v>354</v>
      </c>
      <c r="D101" s="12" t="s">
        <v>355</v>
      </c>
      <c r="E101" s="12">
        <v>1022361607</v>
      </c>
      <c r="F101" s="13" t="s">
        <v>356</v>
      </c>
      <c r="G101" s="12" t="s">
        <v>233</v>
      </c>
      <c r="H101" s="12" t="s">
        <v>234</v>
      </c>
      <c r="I101" s="14">
        <v>44939</v>
      </c>
      <c r="J101" s="14">
        <v>44940</v>
      </c>
      <c r="K101" s="23">
        <v>45291</v>
      </c>
      <c r="L101" s="15">
        <v>57350400</v>
      </c>
      <c r="M101" s="28">
        <v>1</v>
      </c>
      <c r="N101" s="27">
        <v>62129600</v>
      </c>
      <c r="O101" s="27">
        <v>164800</v>
      </c>
      <c r="P101" s="70">
        <v>0</v>
      </c>
      <c r="Q101" s="14">
        <v>45280</v>
      </c>
      <c r="R101" s="14">
        <v>45280</v>
      </c>
      <c r="S101" s="11">
        <v>31</v>
      </c>
      <c r="T101" s="14">
        <v>45322</v>
      </c>
      <c r="U101" s="47">
        <v>4944000</v>
      </c>
      <c r="V101" s="15">
        <f t="shared" si="1"/>
        <v>62294400</v>
      </c>
      <c r="W101" s="15" t="s">
        <v>238</v>
      </c>
    </row>
    <row r="102" spans="1:23" ht="29.25" customHeight="1" x14ac:dyDescent="0.3">
      <c r="A102" s="18">
        <v>105</v>
      </c>
      <c r="B102" s="50">
        <v>2023</v>
      </c>
      <c r="C102" s="12" t="s">
        <v>357</v>
      </c>
      <c r="D102" s="12" t="s">
        <v>358</v>
      </c>
      <c r="E102" s="12">
        <v>1023011705</v>
      </c>
      <c r="F102" s="13" t="s">
        <v>359</v>
      </c>
      <c r="G102" s="12" t="s">
        <v>233</v>
      </c>
      <c r="H102" s="12" t="s">
        <v>234</v>
      </c>
      <c r="I102" s="14">
        <v>44939</v>
      </c>
      <c r="J102" s="14">
        <v>44940</v>
      </c>
      <c r="K102" s="23">
        <v>45291</v>
      </c>
      <c r="L102" s="15">
        <v>57350400</v>
      </c>
      <c r="M102" s="28">
        <v>1</v>
      </c>
      <c r="N102" s="27">
        <v>62129600</v>
      </c>
      <c r="O102" s="27">
        <v>164800</v>
      </c>
      <c r="P102" s="70">
        <v>0</v>
      </c>
      <c r="Q102" s="14">
        <v>45272</v>
      </c>
      <c r="R102" s="14">
        <v>45272</v>
      </c>
      <c r="S102" s="11">
        <v>31</v>
      </c>
      <c r="T102" s="14">
        <v>45322</v>
      </c>
      <c r="U102" s="47">
        <v>4944000</v>
      </c>
      <c r="V102" s="15">
        <f t="shared" si="1"/>
        <v>62294400</v>
      </c>
      <c r="W102" s="15" t="s">
        <v>238</v>
      </c>
    </row>
    <row r="103" spans="1:23" ht="29.25" customHeight="1" x14ac:dyDescent="0.3">
      <c r="A103" s="18">
        <v>106</v>
      </c>
      <c r="B103" s="50">
        <v>2023</v>
      </c>
      <c r="C103" s="12" t="s">
        <v>360</v>
      </c>
      <c r="D103" s="12" t="s">
        <v>361</v>
      </c>
      <c r="E103" s="12">
        <v>1014193785</v>
      </c>
      <c r="F103" s="13" t="s">
        <v>362</v>
      </c>
      <c r="G103" s="12" t="s">
        <v>155</v>
      </c>
      <c r="H103" s="12" t="s">
        <v>156</v>
      </c>
      <c r="I103" s="14">
        <v>44939</v>
      </c>
      <c r="J103" s="14">
        <v>44942</v>
      </c>
      <c r="K103" s="23">
        <v>45291</v>
      </c>
      <c r="L103" s="15">
        <v>98880000</v>
      </c>
      <c r="M103" s="28">
        <v>1</v>
      </c>
      <c r="N103" s="27">
        <v>98880000</v>
      </c>
      <c r="O103" s="27">
        <v>4120000</v>
      </c>
      <c r="P103" s="70">
        <v>0</v>
      </c>
      <c r="Q103" s="14">
        <v>45288</v>
      </c>
      <c r="R103" s="14">
        <v>45288</v>
      </c>
      <c r="S103" s="11">
        <v>15</v>
      </c>
      <c r="T103" s="14">
        <v>45306</v>
      </c>
      <c r="U103" s="47">
        <v>4120000</v>
      </c>
      <c r="V103" s="15">
        <f t="shared" si="1"/>
        <v>103000000</v>
      </c>
      <c r="W103" s="15" t="s">
        <v>160</v>
      </c>
    </row>
    <row r="104" spans="1:23" ht="29.25" customHeight="1" x14ac:dyDescent="0.3">
      <c r="A104" s="18">
        <v>107</v>
      </c>
      <c r="B104" s="50">
        <v>2023</v>
      </c>
      <c r="C104" s="12" t="s">
        <v>363</v>
      </c>
      <c r="D104" s="12" t="s">
        <v>364</v>
      </c>
      <c r="E104" s="12">
        <v>1016061866</v>
      </c>
      <c r="F104" s="13" t="s">
        <v>365</v>
      </c>
      <c r="G104" s="12" t="s">
        <v>233</v>
      </c>
      <c r="H104" s="12" t="s">
        <v>234</v>
      </c>
      <c r="I104" s="14">
        <v>44939</v>
      </c>
      <c r="J104" s="14">
        <v>44940</v>
      </c>
      <c r="K104" s="23">
        <v>45291</v>
      </c>
      <c r="L104" s="15">
        <v>79529600</v>
      </c>
      <c r="M104" s="28">
        <v>1</v>
      </c>
      <c r="N104" s="27">
        <v>37708000</v>
      </c>
      <c r="O104" s="27">
        <v>41821600</v>
      </c>
      <c r="P104" s="70">
        <v>0</v>
      </c>
      <c r="Q104" s="14"/>
      <c r="R104" s="38"/>
      <c r="S104" s="11"/>
      <c r="T104" s="14">
        <v>45105</v>
      </c>
      <c r="U104" s="47"/>
      <c r="V104" s="15">
        <f t="shared" si="1"/>
        <v>79529600</v>
      </c>
      <c r="W104" s="15" t="s">
        <v>238</v>
      </c>
    </row>
    <row r="105" spans="1:23" ht="29.25" customHeight="1" x14ac:dyDescent="0.3">
      <c r="A105" s="18">
        <v>108</v>
      </c>
      <c r="B105" s="50">
        <v>2023</v>
      </c>
      <c r="C105" s="12" t="s">
        <v>366</v>
      </c>
      <c r="D105" s="12" t="s">
        <v>367</v>
      </c>
      <c r="E105" s="12">
        <v>52396008</v>
      </c>
      <c r="F105" s="13" t="s">
        <v>368</v>
      </c>
      <c r="G105" s="12" t="s">
        <v>369</v>
      </c>
      <c r="H105" s="12" t="s">
        <v>370</v>
      </c>
      <c r="I105" s="14">
        <v>44942</v>
      </c>
      <c r="J105" s="14">
        <v>44943</v>
      </c>
      <c r="K105" s="23">
        <v>45123</v>
      </c>
      <c r="L105" s="15">
        <v>46968000</v>
      </c>
      <c r="M105" s="28">
        <v>0.99629630102764999</v>
      </c>
      <c r="N105" s="27">
        <v>70191067</v>
      </c>
      <c r="O105" s="27">
        <v>0</v>
      </c>
      <c r="P105" s="70">
        <v>260933</v>
      </c>
      <c r="Q105" s="14">
        <v>45030</v>
      </c>
      <c r="R105" s="38">
        <v>45030</v>
      </c>
      <c r="S105" s="11">
        <v>92</v>
      </c>
      <c r="T105" s="14">
        <v>45291</v>
      </c>
      <c r="U105" s="47">
        <v>23484000</v>
      </c>
      <c r="V105" s="15">
        <f t="shared" si="1"/>
        <v>70452000</v>
      </c>
      <c r="W105" s="15" t="s">
        <v>374</v>
      </c>
    </row>
    <row r="106" spans="1:23" ht="29.25" customHeight="1" x14ac:dyDescent="0.3">
      <c r="A106" s="18">
        <v>109</v>
      </c>
      <c r="B106" s="50">
        <v>2023</v>
      </c>
      <c r="C106" s="12" t="s">
        <v>371</v>
      </c>
      <c r="D106" s="12" t="s">
        <v>372</v>
      </c>
      <c r="E106" s="12">
        <v>1018486213</v>
      </c>
      <c r="F106" s="13" t="s">
        <v>373</v>
      </c>
      <c r="G106" s="12" t="s">
        <v>334</v>
      </c>
      <c r="H106" s="12" t="s">
        <v>335</v>
      </c>
      <c r="I106" s="14">
        <v>44942</v>
      </c>
      <c r="J106" s="14">
        <v>44943</v>
      </c>
      <c r="K106" s="23">
        <v>45291</v>
      </c>
      <c r="L106" s="15">
        <v>57500000</v>
      </c>
      <c r="M106" s="28">
        <v>1</v>
      </c>
      <c r="N106" s="27">
        <v>57333333</v>
      </c>
      <c r="O106" s="27">
        <v>166667</v>
      </c>
      <c r="P106" s="70">
        <v>0</v>
      </c>
      <c r="Q106" s="14"/>
      <c r="R106" s="38"/>
      <c r="S106" s="11"/>
      <c r="T106" s="14">
        <v>45291</v>
      </c>
      <c r="U106" s="47"/>
      <c r="V106" s="15">
        <f t="shared" si="1"/>
        <v>57500000</v>
      </c>
      <c r="W106" s="15" t="s">
        <v>336</v>
      </c>
    </row>
    <row r="107" spans="1:23" ht="29.25" customHeight="1" x14ac:dyDescent="0.3">
      <c r="A107" s="18">
        <v>110</v>
      </c>
      <c r="B107" s="50">
        <v>2023</v>
      </c>
      <c r="C107" s="12" t="s">
        <v>375</v>
      </c>
      <c r="D107" s="12" t="s">
        <v>376</v>
      </c>
      <c r="E107" s="12">
        <v>52197437</v>
      </c>
      <c r="F107" s="13" t="s">
        <v>377</v>
      </c>
      <c r="G107" s="12" t="s">
        <v>278</v>
      </c>
      <c r="H107" s="12" t="s">
        <v>279</v>
      </c>
      <c r="I107" s="14">
        <v>44942</v>
      </c>
      <c r="J107" s="14">
        <v>44943</v>
      </c>
      <c r="K107" s="23">
        <v>45291</v>
      </c>
      <c r="L107" s="15">
        <v>98657138</v>
      </c>
      <c r="M107" s="28">
        <v>1</v>
      </c>
      <c r="N107" s="27">
        <v>96689617</v>
      </c>
      <c r="O107" s="27">
        <v>1967521</v>
      </c>
      <c r="P107" s="70">
        <v>0</v>
      </c>
      <c r="Q107" s="14"/>
      <c r="R107" s="38"/>
      <c r="S107" s="11"/>
      <c r="T107" s="14">
        <v>45291</v>
      </c>
      <c r="U107" s="47"/>
      <c r="V107" s="15">
        <f t="shared" si="1"/>
        <v>98657138</v>
      </c>
      <c r="W107" s="15" t="s">
        <v>283</v>
      </c>
    </row>
    <row r="108" spans="1:23" ht="29.25" customHeight="1" x14ac:dyDescent="0.3">
      <c r="A108" s="18">
        <v>111</v>
      </c>
      <c r="B108" s="50">
        <v>2023</v>
      </c>
      <c r="C108" s="12" t="s">
        <v>378</v>
      </c>
      <c r="D108" s="12" t="s">
        <v>379</v>
      </c>
      <c r="E108" s="12">
        <v>80774631</v>
      </c>
      <c r="F108" s="13" t="s">
        <v>380</v>
      </c>
      <c r="G108" s="12" t="s">
        <v>185</v>
      </c>
      <c r="H108" s="12" t="s">
        <v>186</v>
      </c>
      <c r="I108" s="14">
        <v>44942</v>
      </c>
      <c r="J108" s="14">
        <v>44943</v>
      </c>
      <c r="K108" s="23">
        <v>45291</v>
      </c>
      <c r="L108" s="15">
        <v>44966667</v>
      </c>
      <c r="M108" s="28">
        <v>1</v>
      </c>
      <c r="N108" s="27">
        <v>43573333</v>
      </c>
      <c r="O108" s="27">
        <v>1393334</v>
      </c>
      <c r="P108" s="70">
        <v>0</v>
      </c>
      <c r="Q108" s="14"/>
      <c r="R108" s="38"/>
      <c r="S108" s="11"/>
      <c r="T108" s="14">
        <v>45291</v>
      </c>
      <c r="U108" s="47"/>
      <c r="V108" s="15">
        <f t="shared" si="1"/>
        <v>44966667</v>
      </c>
      <c r="W108" s="15" t="s">
        <v>190</v>
      </c>
    </row>
    <row r="109" spans="1:23" ht="29.25" customHeight="1" x14ac:dyDescent="0.3">
      <c r="A109" s="18">
        <v>112</v>
      </c>
      <c r="B109" s="50">
        <v>2023</v>
      </c>
      <c r="C109" s="12" t="s">
        <v>381</v>
      </c>
      <c r="D109" s="12" t="s">
        <v>382</v>
      </c>
      <c r="E109" s="12">
        <v>1032458592</v>
      </c>
      <c r="F109" s="13" t="s">
        <v>383</v>
      </c>
      <c r="G109" s="12" t="s">
        <v>185</v>
      </c>
      <c r="H109" s="12" t="s">
        <v>186</v>
      </c>
      <c r="I109" s="14">
        <v>44942</v>
      </c>
      <c r="J109" s="14">
        <v>44943</v>
      </c>
      <c r="K109" s="23">
        <v>45291</v>
      </c>
      <c r="L109" s="15">
        <v>36683333</v>
      </c>
      <c r="M109" s="28">
        <v>1</v>
      </c>
      <c r="N109" s="27">
        <v>37096667</v>
      </c>
      <c r="O109" s="27">
        <v>1136666</v>
      </c>
      <c r="P109" s="70">
        <v>0</v>
      </c>
      <c r="Q109" s="14">
        <v>45281</v>
      </c>
      <c r="R109" s="14">
        <v>45281</v>
      </c>
      <c r="S109" s="11">
        <v>15</v>
      </c>
      <c r="T109" s="14">
        <v>45306</v>
      </c>
      <c r="U109" s="47">
        <v>1550000</v>
      </c>
      <c r="V109" s="15">
        <f t="shared" si="1"/>
        <v>38233333</v>
      </c>
      <c r="W109" s="15" t="s">
        <v>190</v>
      </c>
    </row>
    <row r="110" spans="1:23" ht="29.25" customHeight="1" x14ac:dyDescent="0.3">
      <c r="A110" s="18">
        <v>113</v>
      </c>
      <c r="B110" s="50">
        <v>2023</v>
      </c>
      <c r="C110" s="12" t="s">
        <v>384</v>
      </c>
      <c r="D110" s="12" t="s">
        <v>385</v>
      </c>
      <c r="E110" s="12">
        <v>9527296</v>
      </c>
      <c r="F110" s="13" t="s">
        <v>386</v>
      </c>
      <c r="G110" s="12" t="s">
        <v>185</v>
      </c>
      <c r="H110" s="12" t="s">
        <v>186</v>
      </c>
      <c r="I110" s="14">
        <v>44942</v>
      </c>
      <c r="J110" s="14">
        <v>44943</v>
      </c>
      <c r="K110" s="23">
        <v>45291</v>
      </c>
      <c r="L110" s="15">
        <v>77868000</v>
      </c>
      <c r="M110" s="28">
        <v>1</v>
      </c>
      <c r="N110" s="27">
        <v>77651700</v>
      </c>
      <c r="O110" s="27">
        <v>3460800</v>
      </c>
      <c r="P110" s="70">
        <v>0</v>
      </c>
      <c r="Q110" s="14">
        <v>45288</v>
      </c>
      <c r="R110" s="14">
        <v>45288</v>
      </c>
      <c r="S110" s="11">
        <v>15</v>
      </c>
      <c r="T110" s="14">
        <v>45306</v>
      </c>
      <c r="U110" s="47">
        <v>3244500</v>
      </c>
      <c r="V110" s="15">
        <f t="shared" si="1"/>
        <v>81112500</v>
      </c>
      <c r="W110" s="15" t="s">
        <v>190</v>
      </c>
    </row>
    <row r="111" spans="1:23" ht="29.25" customHeight="1" x14ac:dyDescent="0.3">
      <c r="A111" s="18">
        <v>115</v>
      </c>
      <c r="B111" s="50">
        <v>2023</v>
      </c>
      <c r="C111" s="12" t="s">
        <v>387</v>
      </c>
      <c r="D111" s="12" t="s">
        <v>388</v>
      </c>
      <c r="E111" s="12">
        <v>52857779</v>
      </c>
      <c r="F111" s="13" t="s">
        <v>389</v>
      </c>
      <c r="G111" s="12" t="s">
        <v>203</v>
      </c>
      <c r="H111" s="12" t="s">
        <v>204</v>
      </c>
      <c r="I111" s="14">
        <v>44942</v>
      </c>
      <c r="J111" s="14">
        <v>44943</v>
      </c>
      <c r="K111" s="23">
        <v>45291</v>
      </c>
      <c r="L111" s="15">
        <v>98400000</v>
      </c>
      <c r="M111" s="28">
        <v>1</v>
      </c>
      <c r="N111" s="27">
        <v>101406667</v>
      </c>
      <c r="O111" s="27">
        <v>4373333</v>
      </c>
      <c r="P111" s="70">
        <v>0</v>
      </c>
      <c r="Q111" s="14">
        <v>45252</v>
      </c>
      <c r="R111" s="14">
        <v>45252</v>
      </c>
      <c r="S111" s="11">
        <v>27</v>
      </c>
      <c r="T111" s="14">
        <v>45318</v>
      </c>
      <c r="U111" s="16">
        <v>7380000</v>
      </c>
      <c r="V111" s="15">
        <f>U111+L111</f>
        <v>105780000</v>
      </c>
      <c r="W111" s="15" t="s">
        <v>208</v>
      </c>
    </row>
    <row r="112" spans="1:23" ht="29.25" customHeight="1" x14ac:dyDescent="0.3">
      <c r="A112" s="18">
        <v>116</v>
      </c>
      <c r="B112" s="50">
        <v>2023</v>
      </c>
      <c r="C112" s="12" t="s">
        <v>390</v>
      </c>
      <c r="D112" s="12" t="s">
        <v>391</v>
      </c>
      <c r="E112" s="12">
        <v>80538621</v>
      </c>
      <c r="F112" s="13" t="s">
        <v>392</v>
      </c>
      <c r="G112" s="12" t="s">
        <v>155</v>
      </c>
      <c r="H112" s="12" t="s">
        <v>156</v>
      </c>
      <c r="I112" s="14">
        <v>44942</v>
      </c>
      <c r="J112" s="14">
        <v>44943</v>
      </c>
      <c r="K112" s="23">
        <v>45291</v>
      </c>
      <c r="L112" s="15">
        <v>98880000</v>
      </c>
      <c r="M112" s="28">
        <v>1</v>
      </c>
      <c r="N112" s="27">
        <v>98605333</v>
      </c>
      <c r="O112" s="27">
        <v>4394667</v>
      </c>
      <c r="P112" s="70">
        <v>0</v>
      </c>
      <c r="Q112" s="14">
        <v>45286</v>
      </c>
      <c r="R112" s="14">
        <v>45286</v>
      </c>
      <c r="S112" s="11">
        <v>15</v>
      </c>
      <c r="T112" s="14">
        <v>45306</v>
      </c>
      <c r="U112" s="47">
        <v>4120000</v>
      </c>
      <c r="V112" s="15">
        <f t="shared" si="1"/>
        <v>103000000</v>
      </c>
      <c r="W112" s="15" t="s">
        <v>160</v>
      </c>
    </row>
    <row r="113" spans="1:23" ht="29.25" customHeight="1" x14ac:dyDescent="0.3">
      <c r="A113" s="18">
        <v>117</v>
      </c>
      <c r="B113" s="50">
        <v>2023</v>
      </c>
      <c r="C113" s="12" t="s">
        <v>393</v>
      </c>
      <c r="D113" s="12" t="s">
        <v>394</v>
      </c>
      <c r="E113" s="12">
        <v>1018439974</v>
      </c>
      <c r="F113" s="13" t="s">
        <v>395</v>
      </c>
      <c r="G113" s="12" t="s">
        <v>155</v>
      </c>
      <c r="H113" s="12" t="s">
        <v>156</v>
      </c>
      <c r="I113" s="14">
        <v>44942</v>
      </c>
      <c r="J113" s="14">
        <v>44944</v>
      </c>
      <c r="K113" s="23">
        <v>45291</v>
      </c>
      <c r="L113" s="15">
        <v>98880000</v>
      </c>
      <c r="M113" s="28">
        <v>1</v>
      </c>
      <c r="N113" s="27">
        <v>94210667</v>
      </c>
      <c r="O113" s="27">
        <v>4669333</v>
      </c>
      <c r="P113" s="70">
        <v>0</v>
      </c>
      <c r="Q113" s="14"/>
      <c r="R113" s="38"/>
      <c r="S113" s="11"/>
      <c r="T113" s="14">
        <v>45291</v>
      </c>
      <c r="U113" s="47"/>
      <c r="V113" s="15">
        <f t="shared" si="1"/>
        <v>98880000</v>
      </c>
      <c r="W113" s="15" t="s">
        <v>160</v>
      </c>
    </row>
    <row r="114" spans="1:23" ht="29.25" customHeight="1" x14ac:dyDescent="0.3">
      <c r="A114" s="18">
        <v>118</v>
      </c>
      <c r="B114" s="50">
        <v>2023</v>
      </c>
      <c r="C114" s="12" t="s">
        <v>396</v>
      </c>
      <c r="D114" s="13" t="s">
        <v>3024</v>
      </c>
      <c r="E114" s="33" t="s">
        <v>3025</v>
      </c>
      <c r="F114" s="13" t="s">
        <v>397</v>
      </c>
      <c r="G114" s="12" t="s">
        <v>185</v>
      </c>
      <c r="H114" s="12" t="s">
        <v>186</v>
      </c>
      <c r="I114" s="14">
        <v>44942</v>
      </c>
      <c r="J114" s="14">
        <v>44942</v>
      </c>
      <c r="K114" s="23">
        <v>45306</v>
      </c>
      <c r="L114" s="15">
        <v>1241867748</v>
      </c>
      <c r="M114" s="28">
        <v>0.82467532500127727</v>
      </c>
      <c r="N114" s="27">
        <v>1577172039</v>
      </c>
      <c r="O114" s="27">
        <v>0</v>
      </c>
      <c r="P114" s="70">
        <v>335304291</v>
      </c>
      <c r="Q114" s="39">
        <v>45306</v>
      </c>
      <c r="R114" s="39">
        <v>45306</v>
      </c>
      <c r="S114" s="11">
        <v>182</v>
      </c>
      <c r="T114" s="39">
        <v>45488</v>
      </c>
      <c r="U114" s="57">
        <v>670608582</v>
      </c>
      <c r="V114" s="15">
        <f t="shared" si="1"/>
        <v>1912476330</v>
      </c>
      <c r="W114" s="15" t="s">
        <v>190</v>
      </c>
    </row>
    <row r="115" spans="1:23" ht="29.25" customHeight="1" x14ac:dyDescent="0.3">
      <c r="A115" s="18">
        <v>119</v>
      </c>
      <c r="B115" s="50">
        <v>2023</v>
      </c>
      <c r="C115" s="12" t="s">
        <v>398</v>
      </c>
      <c r="D115" s="12" t="s">
        <v>399</v>
      </c>
      <c r="E115" s="12">
        <v>1018402467</v>
      </c>
      <c r="F115" s="13" t="s">
        <v>400</v>
      </c>
      <c r="G115" s="12" t="s">
        <v>203</v>
      </c>
      <c r="H115" s="12" t="s">
        <v>204</v>
      </c>
      <c r="I115" s="14">
        <v>44942</v>
      </c>
      <c r="J115" s="14">
        <v>44943</v>
      </c>
      <c r="K115" s="23">
        <v>45291</v>
      </c>
      <c r="L115" s="15">
        <v>96000000</v>
      </c>
      <c r="M115" s="28">
        <v>1</v>
      </c>
      <c r="N115" s="27">
        <v>98933333</v>
      </c>
      <c r="O115" s="27">
        <v>4266667</v>
      </c>
      <c r="P115" s="70">
        <v>0</v>
      </c>
      <c r="Q115" s="14">
        <v>45252</v>
      </c>
      <c r="R115" s="14">
        <v>45252</v>
      </c>
      <c r="S115" s="11">
        <v>27</v>
      </c>
      <c r="T115" s="14">
        <v>45318</v>
      </c>
      <c r="U115" s="16">
        <v>7200000</v>
      </c>
      <c r="V115" s="15">
        <f>U115+L115</f>
        <v>103200000</v>
      </c>
      <c r="W115" s="15" t="s">
        <v>208</v>
      </c>
    </row>
    <row r="116" spans="1:23" ht="29.25" customHeight="1" x14ac:dyDescent="0.3">
      <c r="A116" s="18">
        <v>120</v>
      </c>
      <c r="B116" s="50">
        <v>2023</v>
      </c>
      <c r="C116" s="12" t="s">
        <v>401</v>
      </c>
      <c r="D116" s="12" t="s">
        <v>402</v>
      </c>
      <c r="E116" s="12">
        <v>1072711304</v>
      </c>
      <c r="F116" s="13" t="s">
        <v>403</v>
      </c>
      <c r="G116" s="12" t="s">
        <v>329</v>
      </c>
      <c r="H116" s="12" t="s">
        <v>330</v>
      </c>
      <c r="I116" s="14">
        <v>44942</v>
      </c>
      <c r="J116" s="14">
        <v>44943</v>
      </c>
      <c r="K116" s="23">
        <v>45291</v>
      </c>
      <c r="L116" s="15">
        <v>74400000</v>
      </c>
      <c r="M116" s="28">
        <v>1</v>
      </c>
      <c r="N116" s="27">
        <v>75226666</v>
      </c>
      <c r="O116" s="27">
        <v>3306667</v>
      </c>
      <c r="P116" s="70">
        <v>0</v>
      </c>
      <c r="Q116" s="14">
        <v>45286</v>
      </c>
      <c r="R116" s="14">
        <v>45286</v>
      </c>
      <c r="S116" s="11">
        <v>20</v>
      </c>
      <c r="T116" s="14">
        <v>45311</v>
      </c>
      <c r="U116" s="47">
        <v>4133333</v>
      </c>
      <c r="V116" s="15">
        <f t="shared" si="1"/>
        <v>78533333</v>
      </c>
      <c r="W116" s="15" t="s">
        <v>336</v>
      </c>
    </row>
    <row r="117" spans="1:23" ht="29.25" customHeight="1" x14ac:dyDescent="0.3">
      <c r="A117" s="18">
        <v>121</v>
      </c>
      <c r="B117" s="50">
        <v>2023</v>
      </c>
      <c r="C117" s="12" t="s">
        <v>404</v>
      </c>
      <c r="D117" s="12" t="s">
        <v>405</v>
      </c>
      <c r="E117" s="12">
        <v>1018416687</v>
      </c>
      <c r="F117" s="13" t="s">
        <v>406</v>
      </c>
      <c r="G117" s="12" t="s">
        <v>233</v>
      </c>
      <c r="H117" s="12" t="s">
        <v>234</v>
      </c>
      <c r="I117" s="14">
        <v>44942</v>
      </c>
      <c r="J117" s="14">
        <v>44943</v>
      </c>
      <c r="K117" s="23">
        <v>45291</v>
      </c>
      <c r="L117" s="15">
        <v>57350400</v>
      </c>
      <c r="M117" s="28">
        <v>1</v>
      </c>
      <c r="N117" s="27">
        <v>61635200</v>
      </c>
      <c r="O117" s="27">
        <v>659200</v>
      </c>
      <c r="P117" s="70">
        <v>0</v>
      </c>
      <c r="Q117" s="14">
        <v>45271</v>
      </c>
      <c r="R117" s="14">
        <v>45271</v>
      </c>
      <c r="S117" s="11">
        <v>31</v>
      </c>
      <c r="T117" s="14">
        <v>45322</v>
      </c>
      <c r="U117" s="47">
        <v>4944000</v>
      </c>
      <c r="V117" s="15">
        <f t="shared" si="1"/>
        <v>62294400</v>
      </c>
      <c r="W117" s="15" t="s">
        <v>238</v>
      </c>
    </row>
    <row r="118" spans="1:23" ht="29.25" customHeight="1" x14ac:dyDescent="0.3">
      <c r="A118" s="18">
        <v>122</v>
      </c>
      <c r="B118" s="50">
        <v>2023</v>
      </c>
      <c r="C118" s="12" t="s">
        <v>407</v>
      </c>
      <c r="D118" s="12" t="s">
        <v>408</v>
      </c>
      <c r="E118" s="12">
        <v>1012345687</v>
      </c>
      <c r="F118" s="13" t="s">
        <v>409</v>
      </c>
      <c r="G118" s="12" t="s">
        <v>233</v>
      </c>
      <c r="H118" s="12" t="s">
        <v>234</v>
      </c>
      <c r="I118" s="14">
        <v>44942</v>
      </c>
      <c r="J118" s="14">
        <v>44943</v>
      </c>
      <c r="K118" s="23">
        <v>45291</v>
      </c>
      <c r="L118" s="15">
        <v>57350400</v>
      </c>
      <c r="M118" s="28">
        <v>1</v>
      </c>
      <c r="N118" s="27">
        <v>61635200</v>
      </c>
      <c r="O118" s="27">
        <v>659200</v>
      </c>
      <c r="P118" s="70">
        <v>0</v>
      </c>
      <c r="Q118" s="14">
        <v>45272</v>
      </c>
      <c r="R118" s="14">
        <v>45272</v>
      </c>
      <c r="S118" s="11">
        <v>31</v>
      </c>
      <c r="T118" s="14">
        <v>45322</v>
      </c>
      <c r="U118" s="47">
        <v>4944000</v>
      </c>
      <c r="V118" s="15">
        <f t="shared" si="1"/>
        <v>62294400</v>
      </c>
      <c r="W118" s="15" t="s">
        <v>238</v>
      </c>
    </row>
    <row r="119" spans="1:23" ht="29.25" customHeight="1" x14ac:dyDescent="0.3">
      <c r="A119" s="18">
        <v>123</v>
      </c>
      <c r="B119" s="50">
        <v>2023</v>
      </c>
      <c r="C119" s="12" t="s">
        <v>410</v>
      </c>
      <c r="D119" s="12" t="s">
        <v>411</v>
      </c>
      <c r="E119" s="12">
        <v>1014274579</v>
      </c>
      <c r="F119" s="13" t="s">
        <v>412</v>
      </c>
      <c r="G119" s="12" t="s">
        <v>233</v>
      </c>
      <c r="H119" s="12" t="s">
        <v>234</v>
      </c>
      <c r="I119" s="14">
        <v>44942</v>
      </c>
      <c r="J119" s="14">
        <v>44943</v>
      </c>
      <c r="K119" s="23">
        <v>45291</v>
      </c>
      <c r="L119" s="15">
        <v>57350400</v>
      </c>
      <c r="M119" s="28">
        <v>1</v>
      </c>
      <c r="N119" s="27">
        <v>61635200</v>
      </c>
      <c r="O119" s="27">
        <v>659200</v>
      </c>
      <c r="P119" s="70">
        <v>0</v>
      </c>
      <c r="Q119" s="14">
        <v>45271</v>
      </c>
      <c r="R119" s="14">
        <v>45271</v>
      </c>
      <c r="S119" s="11">
        <v>31</v>
      </c>
      <c r="T119" s="14">
        <v>45322</v>
      </c>
      <c r="U119" s="47">
        <v>4944000</v>
      </c>
      <c r="V119" s="15">
        <f t="shared" si="1"/>
        <v>62294400</v>
      </c>
      <c r="W119" s="15" t="s">
        <v>238</v>
      </c>
    </row>
    <row r="120" spans="1:23" ht="29.25" customHeight="1" x14ac:dyDescent="0.3">
      <c r="A120" s="18">
        <v>124</v>
      </c>
      <c r="B120" s="50">
        <v>2023</v>
      </c>
      <c r="C120" s="12" t="s">
        <v>413</v>
      </c>
      <c r="D120" s="12" t="s">
        <v>414</v>
      </c>
      <c r="E120" s="12">
        <v>1022385601</v>
      </c>
      <c r="F120" s="13" t="s">
        <v>415</v>
      </c>
      <c r="G120" s="12" t="s">
        <v>233</v>
      </c>
      <c r="H120" s="12" t="s">
        <v>234</v>
      </c>
      <c r="I120" s="14">
        <v>44942</v>
      </c>
      <c r="J120" s="14">
        <v>44943</v>
      </c>
      <c r="K120" s="23">
        <v>45291</v>
      </c>
      <c r="L120" s="15">
        <v>57350400</v>
      </c>
      <c r="M120" s="28">
        <v>1</v>
      </c>
      <c r="N120" s="27">
        <v>61635200</v>
      </c>
      <c r="O120" s="27">
        <v>659200</v>
      </c>
      <c r="P120" s="70">
        <v>0</v>
      </c>
      <c r="Q120" s="14">
        <v>45271</v>
      </c>
      <c r="R120" s="14">
        <v>45271</v>
      </c>
      <c r="S120" s="11">
        <v>31</v>
      </c>
      <c r="T120" s="14">
        <v>45322</v>
      </c>
      <c r="U120" s="47">
        <v>4944000</v>
      </c>
      <c r="V120" s="15">
        <f t="shared" si="1"/>
        <v>62294400</v>
      </c>
      <c r="W120" s="15" t="s">
        <v>238</v>
      </c>
    </row>
    <row r="121" spans="1:23" ht="29.25" customHeight="1" x14ac:dyDescent="0.3">
      <c r="A121" s="18">
        <v>125</v>
      </c>
      <c r="B121" s="50">
        <v>2023</v>
      </c>
      <c r="C121" s="12" t="s">
        <v>416</v>
      </c>
      <c r="D121" s="12" t="s">
        <v>417</v>
      </c>
      <c r="E121" s="12">
        <v>1070968293</v>
      </c>
      <c r="F121" s="13" t="s">
        <v>418</v>
      </c>
      <c r="G121" s="12" t="s">
        <v>233</v>
      </c>
      <c r="H121" s="12" t="s">
        <v>234</v>
      </c>
      <c r="I121" s="14">
        <v>44942</v>
      </c>
      <c r="J121" s="14">
        <v>44943</v>
      </c>
      <c r="K121" s="23">
        <v>45291</v>
      </c>
      <c r="L121" s="15">
        <v>57350400</v>
      </c>
      <c r="M121" s="28">
        <v>1</v>
      </c>
      <c r="N121" s="27">
        <v>61635200</v>
      </c>
      <c r="O121" s="27">
        <v>659200</v>
      </c>
      <c r="P121" s="70">
        <v>0</v>
      </c>
      <c r="Q121" s="14">
        <v>45272</v>
      </c>
      <c r="R121" s="14">
        <v>45272</v>
      </c>
      <c r="S121" s="11">
        <v>31</v>
      </c>
      <c r="T121" s="14">
        <v>45322</v>
      </c>
      <c r="U121" s="47">
        <v>4944000</v>
      </c>
      <c r="V121" s="15">
        <f t="shared" si="1"/>
        <v>62294400</v>
      </c>
      <c r="W121" s="15" t="s">
        <v>238</v>
      </c>
    </row>
    <row r="122" spans="1:23" ht="29.25" customHeight="1" x14ac:dyDescent="0.3">
      <c r="A122" s="18">
        <v>126</v>
      </c>
      <c r="B122" s="50">
        <v>2023</v>
      </c>
      <c r="C122" s="12" t="s">
        <v>419</v>
      </c>
      <c r="D122" s="12" t="s">
        <v>420</v>
      </c>
      <c r="E122" s="12">
        <v>1013669194</v>
      </c>
      <c r="F122" s="13" t="s">
        <v>421</v>
      </c>
      <c r="G122" s="12" t="s">
        <v>233</v>
      </c>
      <c r="H122" s="12" t="s">
        <v>234</v>
      </c>
      <c r="I122" s="14">
        <v>44942</v>
      </c>
      <c r="J122" s="14">
        <v>44943</v>
      </c>
      <c r="K122" s="23">
        <v>45276</v>
      </c>
      <c r="L122" s="15">
        <v>92356000</v>
      </c>
      <c r="M122" s="28">
        <v>1</v>
      </c>
      <c r="N122" s="27">
        <v>96274133</v>
      </c>
      <c r="O122" s="27">
        <v>0</v>
      </c>
      <c r="P122" s="70">
        <v>0</v>
      </c>
      <c r="Q122" s="14">
        <v>45244</v>
      </c>
      <c r="R122" s="14">
        <v>45244</v>
      </c>
      <c r="S122" s="11">
        <v>15</v>
      </c>
      <c r="T122" s="14">
        <v>45291</v>
      </c>
      <c r="U122" s="16">
        <v>3918133</v>
      </c>
      <c r="V122" s="15">
        <f>U122+L122</f>
        <v>96274133</v>
      </c>
      <c r="W122" s="15" t="s">
        <v>238</v>
      </c>
    </row>
    <row r="123" spans="1:23" ht="29.25" customHeight="1" x14ac:dyDescent="0.3">
      <c r="A123" s="18">
        <v>127</v>
      </c>
      <c r="B123" s="50">
        <v>2023</v>
      </c>
      <c r="C123" s="12" t="s">
        <v>422</v>
      </c>
      <c r="D123" s="12" t="s">
        <v>423</v>
      </c>
      <c r="E123" s="12">
        <v>53039141</v>
      </c>
      <c r="F123" s="13" t="s">
        <v>424</v>
      </c>
      <c r="G123" s="12" t="s">
        <v>233</v>
      </c>
      <c r="H123" s="12" t="s">
        <v>234</v>
      </c>
      <c r="I123" s="14">
        <v>44942</v>
      </c>
      <c r="J123" s="14">
        <v>44943</v>
      </c>
      <c r="K123" s="23">
        <v>45291</v>
      </c>
      <c r="L123" s="15">
        <v>72772000</v>
      </c>
      <c r="M123" s="28">
        <v>1</v>
      </c>
      <c r="N123" s="27">
        <v>72561067</v>
      </c>
      <c r="O123" s="27">
        <v>210933</v>
      </c>
      <c r="P123" s="70">
        <v>0</v>
      </c>
      <c r="Q123" s="14"/>
      <c r="R123" s="38"/>
      <c r="S123" s="11"/>
      <c r="T123" s="14">
        <v>45291</v>
      </c>
      <c r="U123" s="47"/>
      <c r="V123" s="15">
        <f t="shared" si="1"/>
        <v>72772000</v>
      </c>
      <c r="W123" s="15" t="s">
        <v>238</v>
      </c>
    </row>
    <row r="124" spans="1:23" ht="29.25" customHeight="1" x14ac:dyDescent="0.3">
      <c r="A124" s="18">
        <v>128</v>
      </c>
      <c r="B124" s="50">
        <v>2023</v>
      </c>
      <c r="C124" s="12" t="s">
        <v>425</v>
      </c>
      <c r="D124" s="12" t="s">
        <v>426</v>
      </c>
      <c r="E124" s="12">
        <v>1010175393</v>
      </c>
      <c r="F124" s="13" t="s">
        <v>427</v>
      </c>
      <c r="G124" s="12" t="s">
        <v>233</v>
      </c>
      <c r="H124" s="12" t="s">
        <v>234</v>
      </c>
      <c r="I124" s="14">
        <v>44942</v>
      </c>
      <c r="J124" s="14">
        <v>44944</v>
      </c>
      <c r="K124" s="23">
        <v>45291</v>
      </c>
      <c r="L124" s="15">
        <v>50181600</v>
      </c>
      <c r="M124" s="28">
        <v>1</v>
      </c>
      <c r="N124" s="27">
        <v>53786600</v>
      </c>
      <c r="O124" s="27">
        <v>721000</v>
      </c>
      <c r="P124" s="70">
        <v>0</v>
      </c>
      <c r="Q124" s="14">
        <v>45272</v>
      </c>
      <c r="R124" s="14">
        <v>45272</v>
      </c>
      <c r="S124" s="11">
        <v>31</v>
      </c>
      <c r="T124" s="14">
        <v>45322</v>
      </c>
      <c r="U124" s="47">
        <v>4326000</v>
      </c>
      <c r="V124" s="15">
        <f t="shared" si="1"/>
        <v>54507600</v>
      </c>
      <c r="W124" s="15" t="s">
        <v>238</v>
      </c>
    </row>
    <row r="125" spans="1:23" ht="29.25" customHeight="1" x14ac:dyDescent="0.3">
      <c r="A125" s="18">
        <v>129</v>
      </c>
      <c r="B125" s="50">
        <v>2023</v>
      </c>
      <c r="C125" s="12" t="s">
        <v>428</v>
      </c>
      <c r="D125" s="12" t="s">
        <v>429</v>
      </c>
      <c r="E125" s="12">
        <v>1016072170</v>
      </c>
      <c r="F125" s="13" t="s">
        <v>430</v>
      </c>
      <c r="G125" s="12" t="s">
        <v>233</v>
      </c>
      <c r="H125" s="12" t="s">
        <v>234</v>
      </c>
      <c r="I125" s="14">
        <v>44942</v>
      </c>
      <c r="J125" s="14">
        <v>44943</v>
      </c>
      <c r="K125" s="23">
        <v>45291</v>
      </c>
      <c r="L125" s="15">
        <v>50181600</v>
      </c>
      <c r="M125" s="28">
        <v>1</v>
      </c>
      <c r="N125" s="27">
        <v>53930800</v>
      </c>
      <c r="O125" s="27">
        <v>576800</v>
      </c>
      <c r="P125" s="70">
        <v>0</v>
      </c>
      <c r="Q125" s="14">
        <v>45272</v>
      </c>
      <c r="R125" s="14">
        <v>45272</v>
      </c>
      <c r="S125" s="11">
        <v>31</v>
      </c>
      <c r="T125" s="14">
        <v>45322</v>
      </c>
      <c r="U125" s="47">
        <v>4326000</v>
      </c>
      <c r="V125" s="15">
        <f t="shared" si="1"/>
        <v>54507600</v>
      </c>
      <c r="W125" s="15" t="s">
        <v>238</v>
      </c>
    </row>
    <row r="126" spans="1:23" ht="29.25" customHeight="1" x14ac:dyDescent="0.3">
      <c r="A126" s="18">
        <v>130</v>
      </c>
      <c r="B126" s="50">
        <v>2023</v>
      </c>
      <c r="C126" s="12" t="s">
        <v>431</v>
      </c>
      <c r="D126" s="12" t="s">
        <v>432</v>
      </c>
      <c r="E126" s="12">
        <v>1101202675</v>
      </c>
      <c r="F126" s="13" t="s">
        <v>433</v>
      </c>
      <c r="G126" s="12" t="s">
        <v>233</v>
      </c>
      <c r="H126" s="12" t="s">
        <v>234</v>
      </c>
      <c r="I126" s="14">
        <v>44942</v>
      </c>
      <c r="J126" s="14">
        <v>44943</v>
      </c>
      <c r="K126" s="23">
        <v>45291</v>
      </c>
      <c r="L126" s="15">
        <v>50181600</v>
      </c>
      <c r="M126" s="28">
        <v>1</v>
      </c>
      <c r="N126" s="27">
        <v>53930800</v>
      </c>
      <c r="O126" s="27">
        <v>576800</v>
      </c>
      <c r="P126" s="70">
        <v>0</v>
      </c>
      <c r="Q126" s="14">
        <v>45260</v>
      </c>
      <c r="R126" s="14">
        <v>45260</v>
      </c>
      <c r="S126" s="11">
        <v>31</v>
      </c>
      <c r="T126" s="14">
        <v>45322</v>
      </c>
      <c r="U126" s="16">
        <v>4326000</v>
      </c>
      <c r="V126" s="15">
        <f>U126+L126</f>
        <v>54507600</v>
      </c>
      <c r="W126" s="15" t="s">
        <v>238</v>
      </c>
    </row>
    <row r="127" spans="1:23" ht="29.25" customHeight="1" x14ac:dyDescent="0.3">
      <c r="A127" s="18">
        <v>131</v>
      </c>
      <c r="B127" s="50">
        <v>2023</v>
      </c>
      <c r="C127" s="12" t="s">
        <v>434</v>
      </c>
      <c r="D127" s="12" t="s">
        <v>435</v>
      </c>
      <c r="E127" s="12">
        <v>1094267829</v>
      </c>
      <c r="F127" s="13" t="s">
        <v>436</v>
      </c>
      <c r="G127" s="12" t="s">
        <v>260</v>
      </c>
      <c r="H127" s="12" t="s">
        <v>261</v>
      </c>
      <c r="I127" s="14">
        <v>44942</v>
      </c>
      <c r="J127" s="14">
        <v>44943</v>
      </c>
      <c r="K127" s="23">
        <v>45261</v>
      </c>
      <c r="L127" s="15">
        <v>66444000</v>
      </c>
      <c r="M127" s="28">
        <v>1</v>
      </c>
      <c r="N127" s="27">
        <v>75092267</v>
      </c>
      <c r="O127" s="27">
        <v>0</v>
      </c>
      <c r="P127" s="70">
        <v>0</v>
      </c>
      <c r="Q127" s="14">
        <v>45212</v>
      </c>
      <c r="R127" s="38">
        <v>45212</v>
      </c>
      <c r="S127" s="11">
        <v>42</v>
      </c>
      <c r="T127" s="14">
        <v>45303</v>
      </c>
      <c r="U127" s="48">
        <v>8648267</v>
      </c>
      <c r="V127" s="15">
        <f t="shared" si="1"/>
        <v>75092267</v>
      </c>
      <c r="W127" s="15" t="s">
        <v>265</v>
      </c>
    </row>
    <row r="128" spans="1:23" ht="29.25" customHeight="1" x14ac:dyDescent="0.3">
      <c r="A128" s="18">
        <v>132</v>
      </c>
      <c r="B128" s="50">
        <v>2023</v>
      </c>
      <c r="C128" s="12" t="s">
        <v>437</v>
      </c>
      <c r="D128" s="12" t="s">
        <v>438</v>
      </c>
      <c r="E128" s="12">
        <v>1101690710</v>
      </c>
      <c r="F128" s="13" t="s">
        <v>439</v>
      </c>
      <c r="G128" s="12" t="s">
        <v>260</v>
      </c>
      <c r="H128" s="12" t="s">
        <v>261</v>
      </c>
      <c r="I128" s="14">
        <v>44942</v>
      </c>
      <c r="J128" s="14">
        <v>44943</v>
      </c>
      <c r="K128" s="23">
        <v>45261</v>
      </c>
      <c r="L128" s="15">
        <v>66444000</v>
      </c>
      <c r="M128" s="28">
        <v>1</v>
      </c>
      <c r="N128" s="27">
        <v>72561067</v>
      </c>
      <c r="O128" s="27">
        <v>0</v>
      </c>
      <c r="P128" s="70">
        <v>0</v>
      </c>
      <c r="Q128" s="14">
        <v>45196</v>
      </c>
      <c r="R128" s="38">
        <v>45196</v>
      </c>
      <c r="S128" s="11">
        <v>30</v>
      </c>
      <c r="T128" s="14">
        <v>45291</v>
      </c>
      <c r="U128" s="48">
        <v>6117067</v>
      </c>
      <c r="V128" s="15">
        <f t="shared" si="1"/>
        <v>72561067</v>
      </c>
      <c r="W128" s="15" t="s">
        <v>265</v>
      </c>
    </row>
    <row r="129" spans="1:23" ht="29.25" customHeight="1" x14ac:dyDescent="0.3">
      <c r="A129" s="18">
        <v>136</v>
      </c>
      <c r="B129" s="50">
        <v>2023</v>
      </c>
      <c r="C129" s="12" t="s">
        <v>440</v>
      </c>
      <c r="D129" s="12" t="s">
        <v>441</v>
      </c>
      <c r="E129" s="12">
        <v>1019059223</v>
      </c>
      <c r="F129" s="13" t="s">
        <v>442</v>
      </c>
      <c r="G129" s="12" t="s">
        <v>128</v>
      </c>
      <c r="H129" s="12" t="s">
        <v>129</v>
      </c>
      <c r="I129" s="14">
        <v>44943</v>
      </c>
      <c r="J129" s="14">
        <v>44944</v>
      </c>
      <c r="K129" s="23">
        <v>45247</v>
      </c>
      <c r="L129" s="15">
        <v>52740000</v>
      </c>
      <c r="M129" s="28">
        <v>1</v>
      </c>
      <c r="N129" s="27">
        <v>60299400</v>
      </c>
      <c r="O129" s="27">
        <v>0</v>
      </c>
      <c r="P129" s="70">
        <v>0</v>
      </c>
      <c r="Q129" s="39">
        <v>45204</v>
      </c>
      <c r="R129" s="39">
        <v>45204</v>
      </c>
      <c r="S129" s="40">
        <v>44</v>
      </c>
      <c r="T129" s="14">
        <v>45291</v>
      </c>
      <c r="U129" s="48">
        <v>7559400</v>
      </c>
      <c r="V129" s="15">
        <f t="shared" si="1"/>
        <v>60299400</v>
      </c>
      <c r="W129" s="15" t="s">
        <v>133</v>
      </c>
    </row>
    <row r="130" spans="1:23" ht="29.25" customHeight="1" x14ac:dyDescent="0.3">
      <c r="A130" s="18">
        <v>137</v>
      </c>
      <c r="B130" s="50">
        <v>2023</v>
      </c>
      <c r="C130" s="12" t="s">
        <v>443</v>
      </c>
      <c r="D130" s="12" t="s">
        <v>444</v>
      </c>
      <c r="E130" s="12">
        <v>24716242</v>
      </c>
      <c r="F130" s="13" t="s">
        <v>445</v>
      </c>
      <c r="G130" s="12" t="s">
        <v>128</v>
      </c>
      <c r="H130" s="12" t="s">
        <v>129</v>
      </c>
      <c r="I130" s="14">
        <v>44943</v>
      </c>
      <c r="J130" s="14">
        <v>44944</v>
      </c>
      <c r="K130" s="23">
        <v>45033</v>
      </c>
      <c r="L130" s="15">
        <v>15822000</v>
      </c>
      <c r="M130" s="28">
        <v>1</v>
      </c>
      <c r="N130" s="27">
        <v>15470400</v>
      </c>
      <c r="O130" s="27">
        <v>351600</v>
      </c>
      <c r="P130" s="70">
        <v>0</v>
      </c>
      <c r="Q130" s="14"/>
      <c r="R130" s="38"/>
      <c r="S130" s="11"/>
      <c r="T130" s="14">
        <v>45033</v>
      </c>
      <c r="U130" s="48"/>
      <c r="V130" s="15">
        <f t="shared" si="1"/>
        <v>15822000</v>
      </c>
      <c r="W130" s="15" t="s">
        <v>133</v>
      </c>
    </row>
    <row r="131" spans="1:23" ht="29.25" customHeight="1" x14ac:dyDescent="0.3">
      <c r="A131" s="18">
        <v>138</v>
      </c>
      <c r="B131" s="50">
        <v>2023</v>
      </c>
      <c r="C131" s="12" t="s">
        <v>446</v>
      </c>
      <c r="D131" s="12" t="s">
        <v>447</v>
      </c>
      <c r="E131" s="12">
        <v>14327451</v>
      </c>
      <c r="F131" s="13" t="s">
        <v>448</v>
      </c>
      <c r="G131" s="12" t="s">
        <v>167</v>
      </c>
      <c r="H131" s="12" t="s">
        <v>168</v>
      </c>
      <c r="I131" s="14">
        <v>44943</v>
      </c>
      <c r="J131" s="14">
        <v>44944</v>
      </c>
      <c r="K131" s="23">
        <v>45291</v>
      </c>
      <c r="L131" s="15">
        <v>92000000</v>
      </c>
      <c r="M131" s="28">
        <v>1</v>
      </c>
      <c r="N131" s="27">
        <v>99200000</v>
      </c>
      <c r="O131" s="27">
        <v>533333</v>
      </c>
      <c r="P131" s="70">
        <v>0</v>
      </c>
      <c r="Q131" s="14">
        <v>45280</v>
      </c>
      <c r="R131" s="14">
        <v>45280</v>
      </c>
      <c r="S131" s="11">
        <v>29</v>
      </c>
      <c r="T131" s="14">
        <v>45320</v>
      </c>
      <c r="U131" s="47">
        <v>7733333</v>
      </c>
      <c r="V131" s="15">
        <f t="shared" si="1"/>
        <v>99733333</v>
      </c>
      <c r="W131" s="15" t="s">
        <v>172</v>
      </c>
    </row>
    <row r="132" spans="1:23" ht="29.25" customHeight="1" x14ac:dyDescent="0.3">
      <c r="A132" s="18">
        <v>139</v>
      </c>
      <c r="B132" s="50">
        <v>2023</v>
      </c>
      <c r="C132" s="12" t="s">
        <v>449</v>
      </c>
      <c r="D132" s="12" t="s">
        <v>450</v>
      </c>
      <c r="E132" s="12">
        <v>52992974</v>
      </c>
      <c r="F132" s="13" t="s">
        <v>451</v>
      </c>
      <c r="G132" s="12" t="s">
        <v>167</v>
      </c>
      <c r="H132" s="12" t="s">
        <v>168</v>
      </c>
      <c r="I132" s="14">
        <v>44943</v>
      </c>
      <c r="J132" s="14">
        <v>44944</v>
      </c>
      <c r="K132" s="23">
        <v>45291</v>
      </c>
      <c r="L132" s="15">
        <v>59225000</v>
      </c>
      <c r="M132" s="28">
        <v>1</v>
      </c>
      <c r="N132" s="27">
        <v>64031667</v>
      </c>
      <c r="O132" s="27">
        <v>343333</v>
      </c>
      <c r="P132" s="70">
        <v>0</v>
      </c>
      <c r="Q132" s="14">
        <v>45273</v>
      </c>
      <c r="R132" s="14">
        <v>45273</v>
      </c>
      <c r="S132" s="11">
        <v>31</v>
      </c>
      <c r="T132" s="14">
        <v>45322</v>
      </c>
      <c r="U132" s="47">
        <v>5150000</v>
      </c>
      <c r="V132" s="15">
        <f t="shared" si="1"/>
        <v>64375000</v>
      </c>
      <c r="W132" s="15" t="s">
        <v>172</v>
      </c>
    </row>
    <row r="133" spans="1:23" ht="29.25" customHeight="1" x14ac:dyDescent="0.3">
      <c r="A133" s="18">
        <v>140</v>
      </c>
      <c r="B133" s="50">
        <v>2023</v>
      </c>
      <c r="C133" s="12" t="s">
        <v>452</v>
      </c>
      <c r="D133" s="12" t="s">
        <v>453</v>
      </c>
      <c r="E133" s="12">
        <v>64587389</v>
      </c>
      <c r="F133" s="13" t="s">
        <v>454</v>
      </c>
      <c r="G133" s="12" t="s">
        <v>260</v>
      </c>
      <c r="H133" s="12" t="s">
        <v>261</v>
      </c>
      <c r="I133" s="14">
        <v>44943</v>
      </c>
      <c r="J133" s="14">
        <v>44944</v>
      </c>
      <c r="K133" s="23">
        <v>45262</v>
      </c>
      <c r="L133" s="15">
        <v>66444000</v>
      </c>
      <c r="M133" s="28">
        <v>1</v>
      </c>
      <c r="N133" s="27">
        <v>72350133</v>
      </c>
      <c r="O133" s="27">
        <v>0</v>
      </c>
      <c r="P133" s="70">
        <v>0</v>
      </c>
      <c r="Q133" s="39">
        <v>45216</v>
      </c>
      <c r="R133" s="39">
        <v>45216</v>
      </c>
      <c r="S133" s="40">
        <v>29</v>
      </c>
      <c r="T133" s="14">
        <v>45291</v>
      </c>
      <c r="U133" s="48">
        <v>5906133</v>
      </c>
      <c r="V133" s="15">
        <f t="shared" si="1"/>
        <v>72350133</v>
      </c>
      <c r="W133" s="15" t="s">
        <v>265</v>
      </c>
    </row>
    <row r="134" spans="1:23" ht="29.25" customHeight="1" x14ac:dyDescent="0.3">
      <c r="A134" s="18">
        <v>141</v>
      </c>
      <c r="B134" s="50">
        <v>2023</v>
      </c>
      <c r="C134" s="12" t="s">
        <v>455</v>
      </c>
      <c r="D134" s="12" t="s">
        <v>456</v>
      </c>
      <c r="E134" s="12">
        <v>1020841286</v>
      </c>
      <c r="F134" s="13" t="s">
        <v>457</v>
      </c>
      <c r="G134" s="12" t="s">
        <v>329</v>
      </c>
      <c r="H134" s="12" t="s">
        <v>330</v>
      </c>
      <c r="I134" s="14">
        <v>44943</v>
      </c>
      <c r="J134" s="14">
        <v>44944</v>
      </c>
      <c r="K134" s="23">
        <v>45291</v>
      </c>
      <c r="L134" s="15">
        <v>44376000</v>
      </c>
      <c r="M134" s="28">
        <v>1</v>
      </c>
      <c r="N134" s="27">
        <v>42280467</v>
      </c>
      <c r="O134" s="27">
        <v>2095533</v>
      </c>
      <c r="P134" s="70">
        <v>0</v>
      </c>
      <c r="Q134" s="14"/>
      <c r="R134" s="38"/>
      <c r="S134" s="11"/>
      <c r="T134" s="14">
        <v>45291</v>
      </c>
      <c r="U134" s="48"/>
      <c r="V134" s="15">
        <f t="shared" si="1"/>
        <v>44376000</v>
      </c>
      <c r="W134" s="15" t="s">
        <v>336</v>
      </c>
    </row>
    <row r="135" spans="1:23" ht="29.25" customHeight="1" x14ac:dyDescent="0.3">
      <c r="A135" s="18">
        <v>142</v>
      </c>
      <c r="B135" s="50">
        <v>2023</v>
      </c>
      <c r="C135" s="12" t="s">
        <v>458</v>
      </c>
      <c r="D135" s="12" t="s">
        <v>459</v>
      </c>
      <c r="E135" s="12">
        <v>1098713784</v>
      </c>
      <c r="F135" s="13" t="s">
        <v>460</v>
      </c>
      <c r="G135" s="12" t="s">
        <v>185</v>
      </c>
      <c r="H135" s="12" t="s">
        <v>186</v>
      </c>
      <c r="I135" s="14">
        <v>44943</v>
      </c>
      <c r="J135" s="14">
        <v>44944</v>
      </c>
      <c r="K135" s="23">
        <v>45289</v>
      </c>
      <c r="L135" s="15">
        <v>74550000</v>
      </c>
      <c r="M135" s="28">
        <v>1</v>
      </c>
      <c r="N135" s="27">
        <v>75180000</v>
      </c>
      <c r="O135" s="27">
        <v>2730000</v>
      </c>
      <c r="P135" s="70">
        <v>0</v>
      </c>
      <c r="Q135" s="14">
        <v>45286</v>
      </c>
      <c r="R135" s="14">
        <v>45286</v>
      </c>
      <c r="S135" s="11">
        <v>17</v>
      </c>
      <c r="T135" s="14">
        <v>45306</v>
      </c>
      <c r="U135" s="47">
        <v>3360000</v>
      </c>
      <c r="V135" s="15">
        <f t="shared" si="1"/>
        <v>77910000</v>
      </c>
      <c r="W135" s="15" t="s">
        <v>190</v>
      </c>
    </row>
    <row r="136" spans="1:23" ht="29.25" customHeight="1" x14ac:dyDescent="0.3">
      <c r="A136" s="18">
        <v>143</v>
      </c>
      <c r="B136" s="50">
        <v>2023</v>
      </c>
      <c r="C136" s="12" t="s">
        <v>461</v>
      </c>
      <c r="D136" s="12" t="s">
        <v>462</v>
      </c>
      <c r="E136" s="12">
        <v>51717833</v>
      </c>
      <c r="F136" s="13" t="s">
        <v>463</v>
      </c>
      <c r="G136" s="12" t="s">
        <v>185</v>
      </c>
      <c r="H136" s="12" t="s">
        <v>186</v>
      </c>
      <c r="I136" s="14">
        <v>44943</v>
      </c>
      <c r="J136" s="14">
        <v>44944</v>
      </c>
      <c r="K136" s="23">
        <v>45289</v>
      </c>
      <c r="L136" s="15">
        <v>81650000</v>
      </c>
      <c r="M136" s="28">
        <v>1</v>
      </c>
      <c r="N136" s="27">
        <v>78660000</v>
      </c>
      <c r="O136" s="27">
        <v>2990000</v>
      </c>
      <c r="P136" s="70">
        <v>0</v>
      </c>
      <c r="Q136" s="14"/>
      <c r="R136" s="38"/>
      <c r="S136" s="11"/>
      <c r="T136" s="14">
        <v>45289</v>
      </c>
      <c r="U136" s="48"/>
      <c r="V136" s="15">
        <f t="shared" ref="V136:V199" si="2">U136+L136</f>
        <v>81650000</v>
      </c>
      <c r="W136" s="15" t="s">
        <v>190</v>
      </c>
    </row>
    <row r="137" spans="1:23" ht="29.25" customHeight="1" x14ac:dyDescent="0.3">
      <c r="A137" s="18">
        <v>144</v>
      </c>
      <c r="B137" s="50">
        <v>2023</v>
      </c>
      <c r="C137" s="12" t="s">
        <v>464</v>
      </c>
      <c r="D137" s="12" t="s">
        <v>465</v>
      </c>
      <c r="E137" s="12">
        <v>52695512</v>
      </c>
      <c r="F137" s="13" t="s">
        <v>466</v>
      </c>
      <c r="G137" s="12" t="s">
        <v>224</v>
      </c>
      <c r="H137" s="12" t="s">
        <v>225</v>
      </c>
      <c r="I137" s="14">
        <v>44943</v>
      </c>
      <c r="J137" s="14">
        <v>44944</v>
      </c>
      <c r="K137" s="23">
        <v>45291</v>
      </c>
      <c r="L137" s="15">
        <v>109250000</v>
      </c>
      <c r="M137" s="28">
        <v>1</v>
      </c>
      <c r="N137" s="27">
        <v>118116667</v>
      </c>
      <c r="O137" s="27">
        <v>633333</v>
      </c>
      <c r="P137" s="70">
        <v>0</v>
      </c>
      <c r="Q137" s="14">
        <v>45271</v>
      </c>
      <c r="R137" s="14">
        <v>45271</v>
      </c>
      <c r="S137" s="11">
        <v>31</v>
      </c>
      <c r="T137" s="14">
        <v>45322</v>
      </c>
      <c r="U137" s="47">
        <v>9500000</v>
      </c>
      <c r="V137" s="15">
        <f t="shared" si="2"/>
        <v>118750000</v>
      </c>
      <c r="W137" s="15" t="s">
        <v>229</v>
      </c>
    </row>
    <row r="138" spans="1:23" ht="29.25" customHeight="1" x14ac:dyDescent="0.3">
      <c r="A138" s="18">
        <v>145</v>
      </c>
      <c r="B138" s="50">
        <v>2023</v>
      </c>
      <c r="C138" s="12" t="s">
        <v>467</v>
      </c>
      <c r="D138" s="12" t="s">
        <v>468</v>
      </c>
      <c r="E138" s="12">
        <v>1018439231</v>
      </c>
      <c r="F138" s="13" t="s">
        <v>469</v>
      </c>
      <c r="G138" s="12" t="s">
        <v>224</v>
      </c>
      <c r="H138" s="12" t="s">
        <v>225</v>
      </c>
      <c r="I138" s="14">
        <v>44943</v>
      </c>
      <c r="J138" s="14">
        <v>44944</v>
      </c>
      <c r="K138" s="23">
        <v>45291</v>
      </c>
      <c r="L138" s="15">
        <v>36386000</v>
      </c>
      <c r="M138" s="28">
        <v>1</v>
      </c>
      <c r="N138" s="27">
        <v>36175067</v>
      </c>
      <c r="O138" s="27">
        <v>210933</v>
      </c>
      <c r="P138" s="70">
        <v>0</v>
      </c>
      <c r="Q138" s="14"/>
      <c r="R138" s="38"/>
      <c r="S138" s="11"/>
      <c r="T138" s="14">
        <v>45291</v>
      </c>
      <c r="U138" s="48"/>
      <c r="V138" s="15">
        <f t="shared" si="2"/>
        <v>36386000</v>
      </c>
      <c r="W138" s="15" t="s">
        <v>229</v>
      </c>
    </row>
    <row r="139" spans="1:23" ht="29.25" customHeight="1" x14ac:dyDescent="0.3">
      <c r="A139" s="18">
        <v>146</v>
      </c>
      <c r="B139" s="50">
        <v>2023</v>
      </c>
      <c r="C139" s="12" t="s">
        <v>470</v>
      </c>
      <c r="D139" s="12" t="s">
        <v>471</v>
      </c>
      <c r="E139" s="12">
        <v>49793638</v>
      </c>
      <c r="F139" s="13" t="s">
        <v>472</v>
      </c>
      <c r="G139" s="12" t="s">
        <v>185</v>
      </c>
      <c r="H139" s="12" t="s">
        <v>186</v>
      </c>
      <c r="I139" s="14">
        <v>44943</v>
      </c>
      <c r="J139" s="14">
        <v>44944</v>
      </c>
      <c r="K139" s="23">
        <v>45289</v>
      </c>
      <c r="L139" s="15">
        <v>74550000</v>
      </c>
      <c r="M139" s="28">
        <v>1</v>
      </c>
      <c r="N139" s="27">
        <v>75180000</v>
      </c>
      <c r="O139" s="27">
        <v>2730000</v>
      </c>
      <c r="P139" s="70">
        <v>0</v>
      </c>
      <c r="Q139" s="14">
        <v>45288</v>
      </c>
      <c r="R139" s="14">
        <v>45288</v>
      </c>
      <c r="S139" s="11">
        <v>15</v>
      </c>
      <c r="T139" s="14">
        <v>45306</v>
      </c>
      <c r="U139" s="47">
        <v>3360000</v>
      </c>
      <c r="V139" s="15">
        <f t="shared" si="2"/>
        <v>77910000</v>
      </c>
      <c r="W139" s="15" t="s">
        <v>190</v>
      </c>
    </row>
    <row r="140" spans="1:23" ht="29.25" customHeight="1" x14ac:dyDescent="0.3">
      <c r="A140" s="18">
        <v>147</v>
      </c>
      <c r="B140" s="50">
        <v>2023</v>
      </c>
      <c r="C140" s="12" t="s">
        <v>473</v>
      </c>
      <c r="D140" s="12" t="s">
        <v>474</v>
      </c>
      <c r="E140" s="12">
        <v>37729988</v>
      </c>
      <c r="F140" s="13" t="s">
        <v>475</v>
      </c>
      <c r="G140" s="12" t="s">
        <v>260</v>
      </c>
      <c r="H140" s="12" t="s">
        <v>261</v>
      </c>
      <c r="I140" s="14">
        <v>44943</v>
      </c>
      <c r="J140" s="14">
        <v>44944</v>
      </c>
      <c r="K140" s="23">
        <v>45262</v>
      </c>
      <c r="L140" s="15">
        <v>66444000</v>
      </c>
      <c r="M140" s="28">
        <v>1</v>
      </c>
      <c r="N140" s="27">
        <v>72350133</v>
      </c>
      <c r="O140" s="27">
        <v>0</v>
      </c>
      <c r="P140" s="70">
        <v>0</v>
      </c>
      <c r="Q140" s="14">
        <v>45190</v>
      </c>
      <c r="R140" s="38">
        <v>45190</v>
      </c>
      <c r="S140" s="11">
        <v>29</v>
      </c>
      <c r="T140" s="14">
        <v>45291</v>
      </c>
      <c r="U140" s="48">
        <v>5906133</v>
      </c>
      <c r="V140" s="15">
        <f t="shared" si="2"/>
        <v>72350133</v>
      </c>
      <c r="W140" s="15" t="s">
        <v>265</v>
      </c>
    </row>
    <row r="141" spans="1:23" ht="29.25" customHeight="1" x14ac:dyDescent="0.3">
      <c r="A141" s="18">
        <v>148</v>
      </c>
      <c r="B141" s="50">
        <v>2023</v>
      </c>
      <c r="C141" s="12" t="s">
        <v>476</v>
      </c>
      <c r="D141" s="12" t="s">
        <v>477</v>
      </c>
      <c r="E141" s="12">
        <v>79720987</v>
      </c>
      <c r="F141" s="13" t="s">
        <v>478</v>
      </c>
      <c r="G141" s="12" t="s">
        <v>128</v>
      </c>
      <c r="H141" s="12" t="s">
        <v>129</v>
      </c>
      <c r="I141" s="14">
        <v>44943</v>
      </c>
      <c r="J141" s="14">
        <v>44944</v>
      </c>
      <c r="K141" s="23">
        <v>45291</v>
      </c>
      <c r="L141" s="15">
        <v>74957000</v>
      </c>
      <c r="M141" s="28">
        <v>1</v>
      </c>
      <c r="N141" s="27">
        <v>77129667</v>
      </c>
      <c r="O141" s="27">
        <v>434533</v>
      </c>
      <c r="P141" s="70">
        <v>0</v>
      </c>
      <c r="Q141" s="14">
        <v>45246</v>
      </c>
      <c r="R141" s="14">
        <v>45246</v>
      </c>
      <c r="S141" s="11">
        <v>12</v>
      </c>
      <c r="T141" s="14">
        <v>45303</v>
      </c>
      <c r="U141" s="16">
        <v>2607200</v>
      </c>
      <c r="V141" s="15">
        <f>U141+L141</f>
        <v>77564200</v>
      </c>
      <c r="W141" s="15" t="s">
        <v>133</v>
      </c>
    </row>
    <row r="142" spans="1:23" ht="29.25" customHeight="1" x14ac:dyDescent="0.3">
      <c r="A142" s="18">
        <v>149</v>
      </c>
      <c r="B142" s="50">
        <v>2023</v>
      </c>
      <c r="C142" s="12" t="s">
        <v>479</v>
      </c>
      <c r="D142" s="12" t="s">
        <v>480</v>
      </c>
      <c r="E142" s="12">
        <v>1061707223</v>
      </c>
      <c r="F142" s="13" t="s">
        <v>481</v>
      </c>
      <c r="G142" s="12" t="s">
        <v>44</v>
      </c>
      <c r="H142" s="12" t="s">
        <v>45</v>
      </c>
      <c r="I142" s="14">
        <v>44943</v>
      </c>
      <c r="J142" s="14">
        <v>44944</v>
      </c>
      <c r="K142" s="23">
        <v>45291</v>
      </c>
      <c r="L142" s="15">
        <v>115966667</v>
      </c>
      <c r="M142" s="28">
        <v>1</v>
      </c>
      <c r="N142" s="27">
        <v>112046667</v>
      </c>
      <c r="O142" s="27">
        <v>3920000</v>
      </c>
      <c r="P142" s="70">
        <v>0</v>
      </c>
      <c r="Q142" s="14"/>
      <c r="R142" s="38">
        <v>45287</v>
      </c>
      <c r="S142" s="11">
        <v>17</v>
      </c>
      <c r="T142" s="14">
        <v>45308</v>
      </c>
      <c r="U142" s="48"/>
      <c r="V142" s="15">
        <f t="shared" si="2"/>
        <v>115966667</v>
      </c>
      <c r="W142" s="15" t="s">
        <v>49</v>
      </c>
    </row>
    <row r="143" spans="1:23" ht="29.25" customHeight="1" x14ac:dyDescent="0.3">
      <c r="A143" s="18">
        <v>150</v>
      </c>
      <c r="B143" s="50">
        <v>2023</v>
      </c>
      <c r="C143" s="12" t="s">
        <v>482</v>
      </c>
      <c r="D143" s="12" t="s">
        <v>483</v>
      </c>
      <c r="E143" s="12">
        <v>80732015</v>
      </c>
      <c r="F143" s="13" t="s">
        <v>484</v>
      </c>
      <c r="G143" s="12" t="s">
        <v>155</v>
      </c>
      <c r="H143" s="12" t="s">
        <v>156</v>
      </c>
      <c r="I143" s="14">
        <v>44943</v>
      </c>
      <c r="J143" s="14">
        <v>44944</v>
      </c>
      <c r="K143" s="23">
        <v>45291</v>
      </c>
      <c r="L143" s="15">
        <v>43073333</v>
      </c>
      <c r="M143" s="28">
        <v>1</v>
      </c>
      <c r="N143" s="27">
        <v>42211867</v>
      </c>
      <c r="O143" s="27">
        <v>861466</v>
      </c>
      <c r="P143" s="70">
        <v>0</v>
      </c>
      <c r="Q143" s="14"/>
      <c r="R143" s="38"/>
      <c r="S143" s="11"/>
      <c r="T143" s="14">
        <v>45291</v>
      </c>
      <c r="U143" s="48"/>
      <c r="V143" s="15">
        <f t="shared" si="2"/>
        <v>43073333</v>
      </c>
      <c r="W143" s="15" t="s">
        <v>160</v>
      </c>
    </row>
    <row r="144" spans="1:23" ht="29.25" customHeight="1" x14ac:dyDescent="0.3">
      <c r="A144" s="18">
        <v>151</v>
      </c>
      <c r="B144" s="50">
        <v>2023</v>
      </c>
      <c r="C144" s="12" t="s">
        <v>485</v>
      </c>
      <c r="D144" s="12" t="s">
        <v>486</v>
      </c>
      <c r="E144" s="12">
        <v>1088304942</v>
      </c>
      <c r="F144" s="13" t="s">
        <v>487</v>
      </c>
      <c r="G144" s="12" t="s">
        <v>260</v>
      </c>
      <c r="H144" s="12" t="s">
        <v>261</v>
      </c>
      <c r="I144" s="14">
        <v>44943</v>
      </c>
      <c r="J144" s="14">
        <v>44944</v>
      </c>
      <c r="K144" s="23">
        <v>45262</v>
      </c>
      <c r="L144" s="15">
        <v>66444000</v>
      </c>
      <c r="M144" s="28">
        <v>1</v>
      </c>
      <c r="N144" s="27">
        <v>62858133</v>
      </c>
      <c r="O144" s="27">
        <v>9492000</v>
      </c>
      <c r="P144" s="70">
        <v>0</v>
      </c>
      <c r="Q144" s="14">
        <v>45183</v>
      </c>
      <c r="R144" s="38">
        <v>45183</v>
      </c>
      <c r="S144" s="11">
        <v>29</v>
      </c>
      <c r="T144" s="14">
        <v>45245</v>
      </c>
      <c r="U144" s="48">
        <v>5906133</v>
      </c>
      <c r="V144" s="15">
        <f t="shared" si="2"/>
        <v>72350133</v>
      </c>
      <c r="W144" s="15" t="s">
        <v>265</v>
      </c>
    </row>
    <row r="145" spans="1:23" ht="29.25" customHeight="1" x14ac:dyDescent="0.3">
      <c r="A145" s="18">
        <v>152</v>
      </c>
      <c r="B145" s="50">
        <v>2023</v>
      </c>
      <c r="C145" s="12" t="s">
        <v>488</v>
      </c>
      <c r="D145" s="12" t="s">
        <v>489</v>
      </c>
      <c r="E145" s="12">
        <v>52280224</v>
      </c>
      <c r="F145" s="13" t="s">
        <v>490</v>
      </c>
      <c r="G145" s="12" t="s">
        <v>203</v>
      </c>
      <c r="H145" s="12" t="s">
        <v>204</v>
      </c>
      <c r="I145" s="14">
        <v>44943</v>
      </c>
      <c r="J145" s="14">
        <v>44944</v>
      </c>
      <c r="K145" s="23">
        <v>45291</v>
      </c>
      <c r="L145" s="15">
        <v>97083000</v>
      </c>
      <c r="M145" s="28">
        <v>1</v>
      </c>
      <c r="N145" s="27">
        <v>96520200</v>
      </c>
      <c r="O145" s="27">
        <v>562800</v>
      </c>
      <c r="P145" s="70">
        <v>0</v>
      </c>
      <c r="Q145" s="14"/>
      <c r="R145" s="38"/>
      <c r="S145" s="11"/>
      <c r="T145" s="14">
        <v>45291</v>
      </c>
      <c r="U145" s="48"/>
      <c r="V145" s="15">
        <f t="shared" si="2"/>
        <v>97083000</v>
      </c>
      <c r="W145" s="15" t="s">
        <v>208</v>
      </c>
    </row>
    <row r="146" spans="1:23" ht="29.25" customHeight="1" x14ac:dyDescent="0.3">
      <c r="A146" s="18">
        <v>153</v>
      </c>
      <c r="B146" s="50">
        <v>2023</v>
      </c>
      <c r="C146" s="12" t="s">
        <v>491</v>
      </c>
      <c r="D146" s="12" t="s">
        <v>492</v>
      </c>
      <c r="E146" s="12">
        <v>1125618115</v>
      </c>
      <c r="F146" s="13" t="s">
        <v>493</v>
      </c>
      <c r="G146" s="12" t="s">
        <v>203</v>
      </c>
      <c r="H146" s="12" t="s">
        <v>204</v>
      </c>
      <c r="I146" s="14">
        <v>44943</v>
      </c>
      <c r="J146" s="14">
        <v>44944</v>
      </c>
      <c r="K146" s="23">
        <v>45291</v>
      </c>
      <c r="L146" s="15">
        <v>97083000</v>
      </c>
      <c r="M146" s="28">
        <v>1</v>
      </c>
      <c r="N146" s="27">
        <v>96520200</v>
      </c>
      <c r="O146" s="27">
        <v>562800</v>
      </c>
      <c r="P146" s="70">
        <v>0</v>
      </c>
      <c r="Q146" s="14"/>
      <c r="R146" s="38"/>
      <c r="S146" s="11"/>
      <c r="T146" s="14">
        <v>45291</v>
      </c>
      <c r="U146" s="48"/>
      <c r="V146" s="15">
        <f t="shared" si="2"/>
        <v>97083000</v>
      </c>
      <c r="W146" s="15" t="s">
        <v>208</v>
      </c>
    </row>
    <row r="147" spans="1:23" ht="29.25" customHeight="1" x14ac:dyDescent="0.3">
      <c r="A147" s="18">
        <v>154</v>
      </c>
      <c r="B147" s="50">
        <v>2023</v>
      </c>
      <c r="C147" s="12" t="s">
        <v>494</v>
      </c>
      <c r="D147" s="12" t="s">
        <v>495</v>
      </c>
      <c r="E147" s="12">
        <v>1019044995</v>
      </c>
      <c r="F147" s="13" t="s">
        <v>496</v>
      </c>
      <c r="G147" s="12" t="s">
        <v>155</v>
      </c>
      <c r="H147" s="12" t="s">
        <v>156</v>
      </c>
      <c r="I147" s="14">
        <v>44943</v>
      </c>
      <c r="J147" s="14">
        <v>44944</v>
      </c>
      <c r="K147" s="23">
        <v>45291</v>
      </c>
      <c r="L147" s="15">
        <v>115351333</v>
      </c>
      <c r="M147" s="28">
        <v>1</v>
      </c>
      <c r="N147" s="27">
        <v>116326133</v>
      </c>
      <c r="O147" s="27">
        <v>3899200</v>
      </c>
      <c r="P147" s="70">
        <v>0</v>
      </c>
      <c r="Q147" s="14">
        <v>45280</v>
      </c>
      <c r="R147" s="14">
        <v>45280</v>
      </c>
      <c r="S147" s="11">
        <v>17</v>
      </c>
      <c r="T147" s="14">
        <v>45306</v>
      </c>
      <c r="U147" s="47">
        <v>4874000</v>
      </c>
      <c r="V147" s="15">
        <f t="shared" si="2"/>
        <v>120225333</v>
      </c>
      <c r="W147" s="15" t="s">
        <v>160</v>
      </c>
    </row>
    <row r="148" spans="1:23" ht="29.25" customHeight="1" x14ac:dyDescent="0.3">
      <c r="A148" s="18">
        <v>155</v>
      </c>
      <c r="B148" s="50">
        <v>2023</v>
      </c>
      <c r="C148" s="12" t="s">
        <v>497</v>
      </c>
      <c r="D148" s="12" t="s">
        <v>498</v>
      </c>
      <c r="E148" s="12">
        <v>1032449799</v>
      </c>
      <c r="F148" s="13" t="s">
        <v>499</v>
      </c>
      <c r="G148" s="12" t="s">
        <v>233</v>
      </c>
      <c r="H148" s="12" t="s">
        <v>234</v>
      </c>
      <c r="I148" s="14">
        <v>44943</v>
      </c>
      <c r="J148" s="14">
        <v>44944</v>
      </c>
      <c r="K148" s="23">
        <v>45291</v>
      </c>
      <c r="L148" s="15">
        <v>50181600</v>
      </c>
      <c r="M148" s="28">
        <v>1</v>
      </c>
      <c r="N148" s="27">
        <v>53786600</v>
      </c>
      <c r="O148" s="27">
        <v>721000</v>
      </c>
      <c r="P148" s="70">
        <v>0</v>
      </c>
      <c r="Q148" s="14">
        <v>45272</v>
      </c>
      <c r="R148" s="14">
        <v>45272</v>
      </c>
      <c r="S148" s="11">
        <v>31</v>
      </c>
      <c r="T148" s="14">
        <v>45322</v>
      </c>
      <c r="U148" s="47">
        <v>4326000</v>
      </c>
      <c r="V148" s="15">
        <f t="shared" si="2"/>
        <v>54507600</v>
      </c>
      <c r="W148" s="15" t="s">
        <v>238</v>
      </c>
    </row>
    <row r="149" spans="1:23" ht="29.25" customHeight="1" x14ac:dyDescent="0.3">
      <c r="A149" s="18">
        <v>156</v>
      </c>
      <c r="B149" s="50">
        <v>2023</v>
      </c>
      <c r="C149" s="12" t="s">
        <v>500</v>
      </c>
      <c r="D149" s="12" t="s">
        <v>501</v>
      </c>
      <c r="E149" s="12">
        <v>1049633184</v>
      </c>
      <c r="F149" s="13" t="s">
        <v>502</v>
      </c>
      <c r="G149" s="12" t="s">
        <v>233</v>
      </c>
      <c r="H149" s="12" t="s">
        <v>234</v>
      </c>
      <c r="I149" s="14">
        <v>44943</v>
      </c>
      <c r="J149" s="14">
        <v>44944</v>
      </c>
      <c r="K149" s="23">
        <v>45291</v>
      </c>
      <c r="L149" s="15">
        <v>50181600</v>
      </c>
      <c r="M149" s="28">
        <v>1</v>
      </c>
      <c r="N149" s="27">
        <v>53786600</v>
      </c>
      <c r="O149" s="27">
        <v>721000</v>
      </c>
      <c r="P149" s="70">
        <v>0</v>
      </c>
      <c r="Q149" s="14">
        <v>45272</v>
      </c>
      <c r="R149" s="14">
        <v>45272</v>
      </c>
      <c r="S149" s="11">
        <v>31</v>
      </c>
      <c r="T149" s="14">
        <v>45322</v>
      </c>
      <c r="U149" s="47">
        <v>4326000</v>
      </c>
      <c r="V149" s="15">
        <f t="shared" si="2"/>
        <v>54507600</v>
      </c>
      <c r="W149" s="15" t="s">
        <v>238</v>
      </c>
    </row>
    <row r="150" spans="1:23" ht="29.25" customHeight="1" x14ac:dyDescent="0.3">
      <c r="A150" s="18">
        <v>157</v>
      </c>
      <c r="B150" s="50">
        <v>2023</v>
      </c>
      <c r="C150" s="12" t="s">
        <v>503</v>
      </c>
      <c r="D150" s="12" t="s">
        <v>504</v>
      </c>
      <c r="E150" s="12">
        <v>1144103482</v>
      </c>
      <c r="F150" s="13" t="s">
        <v>505</v>
      </c>
      <c r="G150" s="12" t="s">
        <v>506</v>
      </c>
      <c r="H150" s="12" t="s">
        <v>507</v>
      </c>
      <c r="I150" s="14">
        <v>44944</v>
      </c>
      <c r="J150" s="14">
        <v>44945</v>
      </c>
      <c r="K150" s="23">
        <v>45283</v>
      </c>
      <c r="L150" s="15">
        <v>46900000</v>
      </c>
      <c r="M150" s="28">
        <v>1</v>
      </c>
      <c r="N150" s="27">
        <v>46900000</v>
      </c>
      <c r="O150" s="27">
        <v>0</v>
      </c>
      <c r="P150" s="70">
        <v>0</v>
      </c>
      <c r="Q150" s="14"/>
      <c r="R150" s="38"/>
      <c r="S150" s="11"/>
      <c r="T150" s="14">
        <v>45283</v>
      </c>
      <c r="U150" s="48"/>
      <c r="V150" s="15">
        <f t="shared" si="2"/>
        <v>46900000</v>
      </c>
      <c r="W150" s="15" t="s">
        <v>511</v>
      </c>
    </row>
    <row r="151" spans="1:23" ht="29.25" customHeight="1" x14ac:dyDescent="0.3">
      <c r="A151" s="18">
        <v>158</v>
      </c>
      <c r="B151" s="50">
        <v>2023</v>
      </c>
      <c r="C151" s="12" t="s">
        <v>508</v>
      </c>
      <c r="D151" s="12" t="s">
        <v>509</v>
      </c>
      <c r="E151" s="12">
        <v>53106551</v>
      </c>
      <c r="F151" s="13" t="s">
        <v>510</v>
      </c>
      <c r="G151" s="12" t="s">
        <v>128</v>
      </c>
      <c r="H151" s="12" t="s">
        <v>129</v>
      </c>
      <c r="I151" s="14">
        <v>44944</v>
      </c>
      <c r="J151" s="14">
        <v>44945</v>
      </c>
      <c r="K151" s="23">
        <v>45263</v>
      </c>
      <c r="L151" s="15">
        <v>87601500</v>
      </c>
      <c r="M151" s="28">
        <v>1</v>
      </c>
      <c r="N151" s="27">
        <v>95110200</v>
      </c>
      <c r="O151" s="27">
        <v>0</v>
      </c>
      <c r="P151" s="70">
        <v>0</v>
      </c>
      <c r="Q151" s="14">
        <v>45208</v>
      </c>
      <c r="R151" s="38">
        <v>45208</v>
      </c>
      <c r="S151" s="11">
        <v>28</v>
      </c>
      <c r="T151" s="14">
        <v>45291</v>
      </c>
      <c r="U151" s="48">
        <v>7508700</v>
      </c>
      <c r="V151" s="15">
        <f t="shared" si="2"/>
        <v>95110200</v>
      </c>
      <c r="W151" s="15" t="s">
        <v>133</v>
      </c>
    </row>
    <row r="152" spans="1:23" ht="29.25" customHeight="1" x14ac:dyDescent="0.3">
      <c r="A152" s="18">
        <v>159</v>
      </c>
      <c r="B152" s="50">
        <v>2023</v>
      </c>
      <c r="C152" s="12" t="s">
        <v>512</v>
      </c>
      <c r="D152" s="12" t="s">
        <v>513</v>
      </c>
      <c r="E152" s="12">
        <v>53041674</v>
      </c>
      <c r="F152" s="13" t="s">
        <v>514</v>
      </c>
      <c r="G152" s="12" t="s">
        <v>515</v>
      </c>
      <c r="H152" s="12" t="s">
        <v>516</v>
      </c>
      <c r="I152" s="14">
        <v>44944</v>
      </c>
      <c r="J152" s="14">
        <v>44945</v>
      </c>
      <c r="K152" s="23">
        <v>45283</v>
      </c>
      <c r="L152" s="15">
        <v>61416666</v>
      </c>
      <c r="M152" s="28">
        <v>1</v>
      </c>
      <c r="N152" s="27">
        <v>61416666</v>
      </c>
      <c r="O152" s="27">
        <v>0</v>
      </c>
      <c r="P152" s="70">
        <v>0</v>
      </c>
      <c r="Q152" s="14"/>
      <c r="R152" s="38"/>
      <c r="S152" s="11"/>
      <c r="T152" s="14">
        <v>45283</v>
      </c>
      <c r="U152" s="48"/>
      <c r="V152" s="15">
        <f t="shared" si="2"/>
        <v>61416666</v>
      </c>
      <c r="W152" s="15" t="s">
        <v>511</v>
      </c>
    </row>
    <row r="153" spans="1:23" ht="29.25" customHeight="1" x14ac:dyDescent="0.3">
      <c r="A153" s="18">
        <v>160</v>
      </c>
      <c r="B153" s="50">
        <v>2023</v>
      </c>
      <c r="C153" s="12" t="s">
        <v>517</v>
      </c>
      <c r="D153" s="12" t="s">
        <v>518</v>
      </c>
      <c r="E153" s="12">
        <v>1020740687</v>
      </c>
      <c r="F153" s="13" t="s">
        <v>519</v>
      </c>
      <c r="G153" s="12" t="s">
        <v>224</v>
      </c>
      <c r="H153" s="12" t="s">
        <v>225</v>
      </c>
      <c r="I153" s="14">
        <v>44944</v>
      </c>
      <c r="J153" s="14">
        <v>44945</v>
      </c>
      <c r="K153" s="23">
        <v>45291</v>
      </c>
      <c r="L153" s="15">
        <v>75900000</v>
      </c>
      <c r="M153" s="28">
        <v>1</v>
      </c>
      <c r="N153" s="27">
        <v>75240000</v>
      </c>
      <c r="O153" s="27">
        <v>660000</v>
      </c>
      <c r="P153" s="70">
        <v>0</v>
      </c>
      <c r="Q153" s="14"/>
      <c r="R153" s="38"/>
      <c r="S153" s="11"/>
      <c r="T153" s="14">
        <v>45291</v>
      </c>
      <c r="U153" s="48"/>
      <c r="V153" s="15">
        <f t="shared" si="2"/>
        <v>75900000</v>
      </c>
      <c r="W153" s="15" t="s">
        <v>229</v>
      </c>
    </row>
    <row r="154" spans="1:23" ht="29.25" customHeight="1" x14ac:dyDescent="0.3">
      <c r="A154" s="18">
        <v>161</v>
      </c>
      <c r="B154" s="50">
        <v>2023</v>
      </c>
      <c r="C154" s="12" t="s">
        <v>520</v>
      </c>
      <c r="D154" s="12" t="s">
        <v>521</v>
      </c>
      <c r="E154" s="12">
        <v>1013586308</v>
      </c>
      <c r="F154" s="13" t="s">
        <v>522</v>
      </c>
      <c r="G154" s="12" t="s">
        <v>155</v>
      </c>
      <c r="H154" s="12" t="s">
        <v>156</v>
      </c>
      <c r="I154" s="14">
        <v>44944</v>
      </c>
      <c r="J154" s="14">
        <v>44945</v>
      </c>
      <c r="K154" s="23">
        <v>45291</v>
      </c>
      <c r="L154" s="15">
        <v>82891667</v>
      </c>
      <c r="M154" s="28">
        <v>1</v>
      </c>
      <c r="N154" s="27">
        <v>84549500</v>
      </c>
      <c r="O154" s="27">
        <v>1894667</v>
      </c>
      <c r="P154" s="70">
        <v>0</v>
      </c>
      <c r="Q154" s="14">
        <v>45278</v>
      </c>
      <c r="R154" s="14">
        <v>45278</v>
      </c>
      <c r="S154" s="11">
        <v>15</v>
      </c>
      <c r="T154" s="14">
        <v>45306</v>
      </c>
      <c r="U154" s="47">
        <v>3552500</v>
      </c>
      <c r="V154" s="15">
        <f t="shared" si="2"/>
        <v>86444167</v>
      </c>
      <c r="W154" s="15" t="s">
        <v>160</v>
      </c>
    </row>
    <row r="155" spans="1:23" ht="29.25" customHeight="1" x14ac:dyDescent="0.3">
      <c r="A155" s="18">
        <v>162</v>
      </c>
      <c r="B155" s="50">
        <v>2023</v>
      </c>
      <c r="C155" s="12" t="s">
        <v>523</v>
      </c>
      <c r="D155" s="12" t="s">
        <v>524</v>
      </c>
      <c r="E155" s="12">
        <v>1098734707</v>
      </c>
      <c r="F155" s="13" t="s">
        <v>525</v>
      </c>
      <c r="G155" s="12" t="s">
        <v>260</v>
      </c>
      <c r="H155" s="12" t="s">
        <v>261</v>
      </c>
      <c r="I155" s="14">
        <v>44944</v>
      </c>
      <c r="J155" s="14">
        <v>44945</v>
      </c>
      <c r="K155" s="23">
        <v>45263</v>
      </c>
      <c r="L155" s="15">
        <v>66444000</v>
      </c>
      <c r="M155" s="28">
        <v>1</v>
      </c>
      <c r="N155" s="27">
        <v>72139200</v>
      </c>
      <c r="O155" s="27">
        <v>0</v>
      </c>
      <c r="P155" s="70">
        <v>0</v>
      </c>
      <c r="Q155" s="14">
        <v>45189</v>
      </c>
      <c r="R155" s="38">
        <v>45189</v>
      </c>
      <c r="S155" s="11">
        <v>28</v>
      </c>
      <c r="T155" s="14">
        <v>45291</v>
      </c>
      <c r="U155" s="48">
        <v>5695200</v>
      </c>
      <c r="V155" s="15">
        <f t="shared" si="2"/>
        <v>72139200</v>
      </c>
      <c r="W155" s="15" t="s">
        <v>265</v>
      </c>
    </row>
    <row r="156" spans="1:23" ht="29.25" customHeight="1" x14ac:dyDescent="0.3">
      <c r="A156" s="18">
        <v>163</v>
      </c>
      <c r="B156" s="50">
        <v>2023</v>
      </c>
      <c r="C156" s="12" t="s">
        <v>526</v>
      </c>
      <c r="D156" s="12" t="s">
        <v>527</v>
      </c>
      <c r="E156" s="12">
        <v>53105744</v>
      </c>
      <c r="F156" s="13" t="s">
        <v>528</v>
      </c>
      <c r="G156" s="12" t="s">
        <v>369</v>
      </c>
      <c r="H156" s="12" t="s">
        <v>370</v>
      </c>
      <c r="I156" s="14">
        <v>44944</v>
      </c>
      <c r="J156" s="14">
        <v>44945</v>
      </c>
      <c r="K156" s="23">
        <v>45291</v>
      </c>
      <c r="L156" s="15">
        <v>108000000</v>
      </c>
      <c r="M156" s="28">
        <v>1</v>
      </c>
      <c r="N156" s="27">
        <v>111600000</v>
      </c>
      <c r="O156" s="27">
        <v>5400000</v>
      </c>
      <c r="P156" s="70">
        <v>0</v>
      </c>
      <c r="Q156" s="14">
        <v>45278</v>
      </c>
      <c r="R156" s="14">
        <v>45278</v>
      </c>
      <c r="S156" s="11">
        <v>31</v>
      </c>
      <c r="T156" s="14">
        <v>45322</v>
      </c>
      <c r="U156" s="47">
        <v>9000000</v>
      </c>
      <c r="V156" s="15">
        <f t="shared" si="2"/>
        <v>117000000</v>
      </c>
      <c r="W156" s="15" t="s">
        <v>374</v>
      </c>
    </row>
    <row r="157" spans="1:23" ht="29.25" customHeight="1" x14ac:dyDescent="0.3">
      <c r="A157" s="18">
        <v>164</v>
      </c>
      <c r="B157" s="50">
        <v>2023</v>
      </c>
      <c r="C157" s="12" t="s">
        <v>529</v>
      </c>
      <c r="D157" s="12" t="s">
        <v>530</v>
      </c>
      <c r="E157" s="12">
        <v>52950437</v>
      </c>
      <c r="F157" s="13" t="s">
        <v>531</v>
      </c>
      <c r="G157" s="12" t="s">
        <v>128</v>
      </c>
      <c r="H157" s="12" t="s">
        <v>129</v>
      </c>
      <c r="I157" s="14">
        <v>44944</v>
      </c>
      <c r="J157" s="14">
        <v>44945</v>
      </c>
      <c r="K157" s="23">
        <v>45278</v>
      </c>
      <c r="L157" s="15">
        <v>101970000</v>
      </c>
      <c r="M157" s="28">
        <v>1</v>
      </c>
      <c r="N157" s="27">
        <v>109386000</v>
      </c>
      <c r="O157" s="27">
        <v>0</v>
      </c>
      <c r="P157" s="70">
        <v>0</v>
      </c>
      <c r="Q157" s="14">
        <v>45107</v>
      </c>
      <c r="R157" s="38">
        <v>45107</v>
      </c>
      <c r="S157" s="11">
        <v>24</v>
      </c>
      <c r="T157" s="14">
        <v>45303</v>
      </c>
      <c r="U157" s="48">
        <v>7416000</v>
      </c>
      <c r="V157" s="15">
        <f t="shared" si="2"/>
        <v>109386000</v>
      </c>
      <c r="W157" s="15" t="s">
        <v>133</v>
      </c>
    </row>
    <row r="158" spans="1:23" ht="29.25" customHeight="1" x14ac:dyDescent="0.3">
      <c r="A158" s="18">
        <v>165</v>
      </c>
      <c r="B158" s="50">
        <v>2023</v>
      </c>
      <c r="C158" s="12" t="s">
        <v>532</v>
      </c>
      <c r="D158" s="12" t="s">
        <v>533</v>
      </c>
      <c r="E158" s="12">
        <v>53007260</v>
      </c>
      <c r="F158" s="13" t="s">
        <v>534</v>
      </c>
      <c r="G158" s="12" t="s">
        <v>260</v>
      </c>
      <c r="H158" s="12" t="s">
        <v>261</v>
      </c>
      <c r="I158" s="14">
        <v>44944</v>
      </c>
      <c r="J158" s="14">
        <v>44945</v>
      </c>
      <c r="K158" s="23">
        <v>45263</v>
      </c>
      <c r="L158" s="15">
        <v>66444000</v>
      </c>
      <c r="M158" s="28">
        <v>1</v>
      </c>
      <c r="N158" s="27">
        <v>72139200</v>
      </c>
      <c r="O158" s="27">
        <v>0</v>
      </c>
      <c r="P158" s="70">
        <v>0</v>
      </c>
      <c r="Q158" s="14">
        <v>45180</v>
      </c>
      <c r="R158" s="38">
        <v>45180</v>
      </c>
      <c r="S158" s="11">
        <v>28</v>
      </c>
      <c r="T158" s="14">
        <v>45291</v>
      </c>
      <c r="U158" s="48">
        <v>5695200</v>
      </c>
      <c r="V158" s="15">
        <f t="shared" si="2"/>
        <v>72139200</v>
      </c>
      <c r="W158" s="15" t="s">
        <v>265</v>
      </c>
    </row>
    <row r="159" spans="1:23" ht="29.25" customHeight="1" x14ac:dyDescent="0.3">
      <c r="A159" s="18">
        <v>166</v>
      </c>
      <c r="B159" s="50">
        <v>2023</v>
      </c>
      <c r="C159" s="12" t="s">
        <v>535</v>
      </c>
      <c r="D159" s="12" t="s">
        <v>536</v>
      </c>
      <c r="E159" s="12">
        <v>52200367</v>
      </c>
      <c r="F159" s="13" t="s">
        <v>537</v>
      </c>
      <c r="G159" s="12" t="s">
        <v>369</v>
      </c>
      <c r="H159" s="12" t="s">
        <v>370</v>
      </c>
      <c r="I159" s="14">
        <v>44944</v>
      </c>
      <c r="J159" s="14">
        <v>44945</v>
      </c>
      <c r="K159" s="23">
        <v>45291</v>
      </c>
      <c r="L159" s="15">
        <v>101256000</v>
      </c>
      <c r="M159" s="28">
        <v>1</v>
      </c>
      <c r="N159" s="27">
        <v>104631200</v>
      </c>
      <c r="O159" s="27">
        <v>5062800</v>
      </c>
      <c r="P159" s="70">
        <v>0</v>
      </c>
      <c r="Q159" s="14">
        <v>45247</v>
      </c>
      <c r="R159" s="14">
        <v>45247</v>
      </c>
      <c r="S159" s="11">
        <v>31</v>
      </c>
      <c r="T159" s="14">
        <v>45322</v>
      </c>
      <c r="U159" s="16">
        <v>8438000</v>
      </c>
      <c r="V159" s="15">
        <f>U159+L159</f>
        <v>109694000</v>
      </c>
      <c r="W159" s="15" t="s">
        <v>374</v>
      </c>
    </row>
    <row r="160" spans="1:23" ht="29.25" customHeight="1" x14ac:dyDescent="0.3">
      <c r="A160" s="18">
        <v>167</v>
      </c>
      <c r="B160" s="50">
        <v>2023</v>
      </c>
      <c r="C160" s="12" t="s">
        <v>538</v>
      </c>
      <c r="D160" s="12" t="s">
        <v>539</v>
      </c>
      <c r="E160" s="12">
        <v>1014208258</v>
      </c>
      <c r="F160" s="13" t="s">
        <v>540</v>
      </c>
      <c r="G160" s="12" t="s">
        <v>340</v>
      </c>
      <c r="H160" s="12" t="s">
        <v>341</v>
      </c>
      <c r="I160" s="14">
        <v>44944</v>
      </c>
      <c r="J160" s="14">
        <v>44945</v>
      </c>
      <c r="K160" s="23">
        <v>45291</v>
      </c>
      <c r="L160" s="15">
        <v>82194000</v>
      </c>
      <c r="M160" s="28">
        <v>1</v>
      </c>
      <c r="N160" s="27">
        <v>89404000</v>
      </c>
      <c r="O160" s="27">
        <v>0</v>
      </c>
      <c r="P160" s="70">
        <v>0</v>
      </c>
      <c r="Q160" s="14">
        <v>45271</v>
      </c>
      <c r="R160" s="14">
        <v>45271</v>
      </c>
      <c r="S160" s="11">
        <v>31</v>
      </c>
      <c r="T160" s="14">
        <v>45322</v>
      </c>
      <c r="U160" s="47">
        <v>7210000</v>
      </c>
      <c r="V160" s="15">
        <f t="shared" si="2"/>
        <v>89404000</v>
      </c>
      <c r="W160" s="15" t="s">
        <v>344</v>
      </c>
    </row>
    <row r="161" spans="1:23" ht="29.25" customHeight="1" x14ac:dyDescent="0.3">
      <c r="A161" s="18">
        <v>168</v>
      </c>
      <c r="B161" s="50">
        <v>2023</v>
      </c>
      <c r="C161" s="12" t="s">
        <v>541</v>
      </c>
      <c r="D161" s="12" t="s">
        <v>542</v>
      </c>
      <c r="E161" s="12">
        <v>80238651</v>
      </c>
      <c r="F161" s="13" t="s">
        <v>543</v>
      </c>
      <c r="G161" s="12" t="s">
        <v>340</v>
      </c>
      <c r="H161" s="12" t="s">
        <v>341</v>
      </c>
      <c r="I161" s="14">
        <v>44944</v>
      </c>
      <c r="J161" s="14">
        <v>44945</v>
      </c>
      <c r="K161" s="23">
        <v>45291</v>
      </c>
      <c r="L161" s="15">
        <v>82194000</v>
      </c>
      <c r="M161" s="28">
        <v>1</v>
      </c>
      <c r="N161" s="27">
        <v>89404000</v>
      </c>
      <c r="O161" s="27">
        <v>0</v>
      </c>
      <c r="P161" s="70">
        <v>0</v>
      </c>
      <c r="Q161" s="14">
        <v>45281</v>
      </c>
      <c r="R161" s="14">
        <v>45281</v>
      </c>
      <c r="S161" s="11">
        <v>31</v>
      </c>
      <c r="T161" s="14">
        <v>45322</v>
      </c>
      <c r="U161" s="47">
        <v>7210000</v>
      </c>
      <c r="V161" s="15">
        <f t="shared" si="2"/>
        <v>89404000</v>
      </c>
      <c r="W161" s="15" t="s">
        <v>344</v>
      </c>
    </row>
    <row r="162" spans="1:23" ht="29.25" customHeight="1" x14ac:dyDescent="0.3">
      <c r="A162" s="18">
        <v>169</v>
      </c>
      <c r="B162" s="50">
        <v>2023</v>
      </c>
      <c r="C162" s="12" t="s">
        <v>544</v>
      </c>
      <c r="D162" s="12" t="s">
        <v>545</v>
      </c>
      <c r="E162" s="12">
        <v>79876828</v>
      </c>
      <c r="F162" s="13" t="s">
        <v>546</v>
      </c>
      <c r="G162" s="12" t="s">
        <v>155</v>
      </c>
      <c r="H162" s="12" t="s">
        <v>156</v>
      </c>
      <c r="I162" s="14">
        <v>44944</v>
      </c>
      <c r="J162" s="14">
        <v>44945</v>
      </c>
      <c r="K162" s="23">
        <v>45291</v>
      </c>
      <c r="L162" s="15">
        <v>87389167</v>
      </c>
      <c r="M162" s="28">
        <v>1</v>
      </c>
      <c r="N162" s="27">
        <v>84189000</v>
      </c>
      <c r="O162" s="27">
        <v>3200167</v>
      </c>
      <c r="P162" s="70">
        <v>0</v>
      </c>
      <c r="Q162" s="14"/>
      <c r="R162" s="38"/>
      <c r="S162" s="11"/>
      <c r="T162" s="14">
        <v>45291</v>
      </c>
      <c r="U162" s="48"/>
      <c r="V162" s="15">
        <f t="shared" si="2"/>
        <v>87389167</v>
      </c>
      <c r="W162" s="15" t="s">
        <v>160</v>
      </c>
    </row>
    <row r="163" spans="1:23" ht="29.25" customHeight="1" x14ac:dyDescent="0.3">
      <c r="A163" s="18">
        <v>170</v>
      </c>
      <c r="B163" s="50">
        <v>2023</v>
      </c>
      <c r="C163" s="12" t="s">
        <v>547</v>
      </c>
      <c r="D163" s="12" t="s">
        <v>548</v>
      </c>
      <c r="E163" s="12">
        <v>1022370407</v>
      </c>
      <c r="F163" s="13" t="s">
        <v>549</v>
      </c>
      <c r="G163" s="12" t="s">
        <v>260</v>
      </c>
      <c r="H163" s="12" t="s">
        <v>261</v>
      </c>
      <c r="I163" s="14">
        <v>44944</v>
      </c>
      <c r="J163" s="14">
        <v>44945</v>
      </c>
      <c r="K163" s="23">
        <v>45263</v>
      </c>
      <c r="L163" s="15">
        <v>66444000</v>
      </c>
      <c r="M163" s="28">
        <v>1</v>
      </c>
      <c r="N163" s="27">
        <v>72139200</v>
      </c>
      <c r="O163" s="27">
        <v>0</v>
      </c>
      <c r="P163" s="70">
        <v>0</v>
      </c>
      <c r="Q163" s="14">
        <v>45189</v>
      </c>
      <c r="R163" s="38">
        <v>45189</v>
      </c>
      <c r="S163" s="11">
        <v>28</v>
      </c>
      <c r="T163" s="14">
        <v>45291</v>
      </c>
      <c r="U163" s="48">
        <v>5695200</v>
      </c>
      <c r="V163" s="15">
        <f t="shared" si="2"/>
        <v>72139200</v>
      </c>
      <c r="W163" s="15" t="s">
        <v>265</v>
      </c>
    </row>
    <row r="164" spans="1:23" ht="29.25" customHeight="1" x14ac:dyDescent="0.3">
      <c r="A164" s="18">
        <v>171</v>
      </c>
      <c r="B164" s="50">
        <v>2023</v>
      </c>
      <c r="C164" s="12" t="s">
        <v>550</v>
      </c>
      <c r="D164" s="12" t="s">
        <v>551</v>
      </c>
      <c r="E164" s="12">
        <v>1001089926</v>
      </c>
      <c r="F164" s="13" t="s">
        <v>552</v>
      </c>
      <c r="G164" s="12" t="s">
        <v>185</v>
      </c>
      <c r="H164" s="12" t="s">
        <v>186</v>
      </c>
      <c r="I164" s="14">
        <v>44944</v>
      </c>
      <c r="J164" s="14">
        <v>44945</v>
      </c>
      <c r="K164" s="23">
        <v>45289</v>
      </c>
      <c r="L164" s="15">
        <v>36683333</v>
      </c>
      <c r="M164" s="28">
        <v>1</v>
      </c>
      <c r="N164" s="27">
        <v>35236667</v>
      </c>
      <c r="O164" s="27">
        <v>1446666</v>
      </c>
      <c r="P164" s="70">
        <v>0</v>
      </c>
      <c r="Q164" s="14"/>
      <c r="R164" s="38"/>
      <c r="S164" s="11"/>
      <c r="T164" s="14">
        <v>45289</v>
      </c>
      <c r="U164" s="48"/>
      <c r="V164" s="15">
        <f t="shared" si="2"/>
        <v>36683333</v>
      </c>
      <c r="W164" s="15" t="s">
        <v>190</v>
      </c>
    </row>
    <row r="165" spans="1:23" ht="29.25" customHeight="1" x14ac:dyDescent="0.3">
      <c r="A165" s="18">
        <v>173</v>
      </c>
      <c r="B165" s="50">
        <v>2023</v>
      </c>
      <c r="C165" s="12" t="s">
        <v>553</v>
      </c>
      <c r="D165" s="12" t="s">
        <v>554</v>
      </c>
      <c r="E165" s="12">
        <v>1019068108</v>
      </c>
      <c r="F165" s="13" t="s">
        <v>555</v>
      </c>
      <c r="G165" s="12" t="s">
        <v>340</v>
      </c>
      <c r="H165" s="12" t="s">
        <v>341</v>
      </c>
      <c r="I165" s="14">
        <v>44944</v>
      </c>
      <c r="J165" s="14">
        <v>44945</v>
      </c>
      <c r="K165" s="23">
        <v>45291</v>
      </c>
      <c r="L165" s="15">
        <v>79800000</v>
      </c>
      <c r="M165" s="28">
        <v>1</v>
      </c>
      <c r="N165" s="27">
        <v>86800000</v>
      </c>
      <c r="O165" s="27">
        <v>0</v>
      </c>
      <c r="P165" s="70">
        <v>0</v>
      </c>
      <c r="Q165" s="14">
        <v>45254</v>
      </c>
      <c r="R165" s="14">
        <v>45254</v>
      </c>
      <c r="S165" s="11">
        <v>31</v>
      </c>
      <c r="T165" s="14">
        <v>45322</v>
      </c>
      <c r="U165" s="16">
        <v>7000000</v>
      </c>
      <c r="V165" s="15">
        <f>U165+L165</f>
        <v>86800000</v>
      </c>
      <c r="W165" s="15" t="s">
        <v>344</v>
      </c>
    </row>
    <row r="166" spans="1:23" ht="29.25" customHeight="1" x14ac:dyDescent="0.3">
      <c r="A166" s="18">
        <v>174</v>
      </c>
      <c r="B166" s="50">
        <v>2023</v>
      </c>
      <c r="C166" s="12" t="s">
        <v>556</v>
      </c>
      <c r="D166" s="12" t="s">
        <v>557</v>
      </c>
      <c r="E166" s="12">
        <v>20965168</v>
      </c>
      <c r="F166" s="13" t="s">
        <v>558</v>
      </c>
      <c r="G166" s="12" t="s">
        <v>185</v>
      </c>
      <c r="H166" s="12" t="s">
        <v>186</v>
      </c>
      <c r="I166" s="14">
        <v>44944</v>
      </c>
      <c r="J166" s="14">
        <v>44945</v>
      </c>
      <c r="K166" s="23">
        <v>45289</v>
      </c>
      <c r="L166" s="15">
        <v>37867000</v>
      </c>
      <c r="M166" s="28">
        <v>1</v>
      </c>
      <c r="N166" s="27">
        <v>38080000</v>
      </c>
      <c r="O166" s="27">
        <v>1493667</v>
      </c>
      <c r="P166" s="70">
        <v>0</v>
      </c>
      <c r="Q166" s="14">
        <v>45287</v>
      </c>
      <c r="R166" s="14">
        <v>45287</v>
      </c>
      <c r="S166" s="11">
        <v>15</v>
      </c>
      <c r="T166" s="14">
        <v>45306</v>
      </c>
      <c r="U166" s="47">
        <v>1706667</v>
      </c>
      <c r="V166" s="15">
        <f t="shared" si="2"/>
        <v>39573667</v>
      </c>
      <c r="W166" s="15" t="s">
        <v>190</v>
      </c>
    </row>
    <row r="167" spans="1:23" ht="29.25" customHeight="1" x14ac:dyDescent="0.3">
      <c r="A167" s="18">
        <v>175</v>
      </c>
      <c r="B167" s="50">
        <v>2023</v>
      </c>
      <c r="C167" s="12" t="s">
        <v>559</v>
      </c>
      <c r="D167" s="12" t="s">
        <v>560</v>
      </c>
      <c r="E167" s="12">
        <v>1020792518</v>
      </c>
      <c r="F167" s="13" t="s">
        <v>561</v>
      </c>
      <c r="G167" s="12" t="s">
        <v>340</v>
      </c>
      <c r="H167" s="12" t="s">
        <v>341</v>
      </c>
      <c r="I167" s="14">
        <v>44944</v>
      </c>
      <c r="J167" s="14">
        <v>44945</v>
      </c>
      <c r="K167" s="23">
        <v>45291</v>
      </c>
      <c r="L167" s="15">
        <v>102600000</v>
      </c>
      <c r="M167" s="28">
        <v>0.91935483870967738</v>
      </c>
      <c r="N167" s="27">
        <v>102600000</v>
      </c>
      <c r="O167" s="27">
        <v>0</v>
      </c>
      <c r="P167" s="70">
        <v>9000000</v>
      </c>
      <c r="Q167" s="39">
        <v>45229</v>
      </c>
      <c r="R167" s="39">
        <v>45229</v>
      </c>
      <c r="S167" s="40">
        <v>31</v>
      </c>
      <c r="T167" s="14">
        <v>45322</v>
      </c>
      <c r="U167" s="48">
        <v>9000000</v>
      </c>
      <c r="V167" s="15">
        <f t="shared" si="2"/>
        <v>111600000</v>
      </c>
      <c r="W167" s="15" t="s">
        <v>344</v>
      </c>
    </row>
    <row r="168" spans="1:23" ht="29.25" customHeight="1" x14ac:dyDescent="0.3">
      <c r="A168" s="18">
        <v>176</v>
      </c>
      <c r="B168" s="50">
        <v>2023</v>
      </c>
      <c r="C168" s="12" t="s">
        <v>562</v>
      </c>
      <c r="D168" s="12" t="s">
        <v>563</v>
      </c>
      <c r="E168" s="12">
        <v>52986787</v>
      </c>
      <c r="F168" s="13" t="s">
        <v>564</v>
      </c>
      <c r="G168" s="12" t="s">
        <v>369</v>
      </c>
      <c r="H168" s="12" t="s">
        <v>370</v>
      </c>
      <c r="I168" s="14">
        <v>44944</v>
      </c>
      <c r="J168" s="14">
        <v>44945</v>
      </c>
      <c r="K168" s="23">
        <v>45291</v>
      </c>
      <c r="L168" s="15">
        <v>44376000</v>
      </c>
      <c r="M168" s="28">
        <v>1</v>
      </c>
      <c r="N168" s="27">
        <v>45855200</v>
      </c>
      <c r="O168" s="27">
        <v>2218800</v>
      </c>
      <c r="P168" s="70">
        <v>0</v>
      </c>
      <c r="Q168" s="14">
        <v>45251</v>
      </c>
      <c r="R168" s="14">
        <v>45251</v>
      </c>
      <c r="S168" s="11">
        <v>31</v>
      </c>
      <c r="T168" s="14">
        <v>45322</v>
      </c>
      <c r="U168" s="16">
        <v>3698000</v>
      </c>
      <c r="V168" s="15">
        <f>U168+L168</f>
        <v>48074000</v>
      </c>
      <c r="W168" s="15" t="s">
        <v>374</v>
      </c>
    </row>
    <row r="169" spans="1:23" ht="29.25" customHeight="1" x14ac:dyDescent="0.3">
      <c r="A169" s="18">
        <v>177</v>
      </c>
      <c r="B169" s="50">
        <v>2023</v>
      </c>
      <c r="C169" s="12" t="s">
        <v>565</v>
      </c>
      <c r="D169" s="12" t="s">
        <v>566</v>
      </c>
      <c r="E169" s="12">
        <v>80102165</v>
      </c>
      <c r="F169" s="13" t="s">
        <v>567</v>
      </c>
      <c r="G169" s="12" t="s">
        <v>233</v>
      </c>
      <c r="H169" s="12" t="s">
        <v>234</v>
      </c>
      <c r="I169" s="14">
        <v>44944</v>
      </c>
      <c r="J169" s="14">
        <v>44945</v>
      </c>
      <c r="K169" s="23">
        <v>45278</v>
      </c>
      <c r="L169" s="15">
        <v>103103000</v>
      </c>
      <c r="M169" s="28">
        <v>1</v>
      </c>
      <c r="N169" s="27">
        <v>116225200</v>
      </c>
      <c r="O169" s="27">
        <v>0</v>
      </c>
      <c r="P169" s="70">
        <v>0</v>
      </c>
      <c r="Q169" s="14">
        <v>45260</v>
      </c>
      <c r="R169" s="14">
        <v>45260</v>
      </c>
      <c r="S169" s="11">
        <v>44</v>
      </c>
      <c r="T169" s="14">
        <v>45322</v>
      </c>
      <c r="U169" s="16">
        <v>13122200</v>
      </c>
      <c r="V169" s="15">
        <f>U169+L169</f>
        <v>116225200</v>
      </c>
      <c r="W169" s="15" t="s">
        <v>238</v>
      </c>
    </row>
    <row r="170" spans="1:23" ht="29.25" customHeight="1" x14ac:dyDescent="0.3">
      <c r="A170" s="18">
        <v>178</v>
      </c>
      <c r="B170" s="50">
        <v>2023</v>
      </c>
      <c r="C170" s="12" t="s">
        <v>568</v>
      </c>
      <c r="D170" s="12" t="s">
        <v>569</v>
      </c>
      <c r="E170" s="12">
        <v>63477423</v>
      </c>
      <c r="F170" s="13" t="s">
        <v>570</v>
      </c>
      <c r="G170" s="12" t="s">
        <v>233</v>
      </c>
      <c r="H170" s="12" t="s">
        <v>234</v>
      </c>
      <c r="I170" s="14">
        <v>44944</v>
      </c>
      <c r="J170" s="14">
        <v>44945</v>
      </c>
      <c r="K170" s="23">
        <v>45291</v>
      </c>
      <c r="L170" s="15">
        <v>93759500</v>
      </c>
      <c r="M170" s="28">
        <v>1</v>
      </c>
      <c r="N170" s="27">
        <v>101097200</v>
      </c>
      <c r="O170" s="27">
        <v>815300</v>
      </c>
      <c r="P170" s="70">
        <v>0</v>
      </c>
      <c r="Q170" s="14">
        <v>45256</v>
      </c>
      <c r="R170" s="14">
        <v>45256</v>
      </c>
      <c r="S170" s="11">
        <v>31</v>
      </c>
      <c r="T170" s="14">
        <v>45322</v>
      </c>
      <c r="U170" s="16">
        <v>8153000</v>
      </c>
      <c r="V170" s="15">
        <f>U170+L170</f>
        <v>101912500</v>
      </c>
      <c r="W170" s="15" t="s">
        <v>238</v>
      </c>
    </row>
    <row r="171" spans="1:23" ht="29.25" customHeight="1" x14ac:dyDescent="0.3">
      <c r="A171" s="18">
        <v>179</v>
      </c>
      <c r="B171" s="50">
        <v>2023</v>
      </c>
      <c r="C171" s="12" t="s">
        <v>571</v>
      </c>
      <c r="D171" s="12" t="s">
        <v>572</v>
      </c>
      <c r="E171" s="12">
        <v>1019075739</v>
      </c>
      <c r="F171" s="13" t="s">
        <v>573</v>
      </c>
      <c r="G171" s="12" t="s">
        <v>369</v>
      </c>
      <c r="H171" s="12" t="s">
        <v>370</v>
      </c>
      <c r="I171" s="14">
        <v>44944</v>
      </c>
      <c r="J171" s="14">
        <v>44945</v>
      </c>
      <c r="K171" s="23">
        <v>45278</v>
      </c>
      <c r="L171" s="15">
        <v>78892000</v>
      </c>
      <c r="M171" s="28">
        <v>1</v>
      </c>
      <c r="N171" s="27">
        <v>78892000</v>
      </c>
      <c r="O171" s="27">
        <v>0</v>
      </c>
      <c r="P171" s="70">
        <v>0</v>
      </c>
      <c r="Q171" s="14"/>
      <c r="R171" s="38"/>
      <c r="S171" s="11"/>
      <c r="T171" s="14">
        <v>45278</v>
      </c>
      <c r="U171" s="48"/>
      <c r="V171" s="15">
        <f t="shared" si="2"/>
        <v>78892000</v>
      </c>
      <c r="W171" s="15" t="s">
        <v>374</v>
      </c>
    </row>
    <row r="172" spans="1:23" ht="29.25" customHeight="1" x14ac:dyDescent="0.3">
      <c r="A172" s="18">
        <v>180</v>
      </c>
      <c r="B172" s="50">
        <v>2023</v>
      </c>
      <c r="C172" s="12" t="s">
        <v>574</v>
      </c>
      <c r="D172" s="12" t="s">
        <v>575</v>
      </c>
      <c r="E172" s="12">
        <v>1085316278</v>
      </c>
      <c r="F172" s="13" t="s">
        <v>576</v>
      </c>
      <c r="G172" s="12" t="s">
        <v>185</v>
      </c>
      <c r="H172" s="12" t="s">
        <v>186</v>
      </c>
      <c r="I172" s="14">
        <v>44944</v>
      </c>
      <c r="J172" s="14">
        <v>44946</v>
      </c>
      <c r="K172" s="23">
        <v>45289</v>
      </c>
      <c r="L172" s="15">
        <v>54538500</v>
      </c>
      <c r="M172" s="28">
        <v>1</v>
      </c>
      <c r="N172" s="27">
        <v>52530000</v>
      </c>
      <c r="O172" s="27">
        <v>2008500</v>
      </c>
      <c r="P172" s="70">
        <v>0</v>
      </c>
      <c r="Q172" s="14"/>
      <c r="R172" s="38"/>
      <c r="S172" s="11"/>
      <c r="T172" s="14">
        <v>45289</v>
      </c>
      <c r="U172" s="48"/>
      <c r="V172" s="15">
        <f t="shared" si="2"/>
        <v>54538500</v>
      </c>
      <c r="W172" s="15" t="s">
        <v>190</v>
      </c>
    </row>
    <row r="173" spans="1:23" ht="29.25" customHeight="1" x14ac:dyDescent="0.3">
      <c r="A173" s="18">
        <v>181</v>
      </c>
      <c r="B173" s="50">
        <v>2023</v>
      </c>
      <c r="C173" s="12" t="s">
        <v>577</v>
      </c>
      <c r="D173" s="12" t="s">
        <v>578</v>
      </c>
      <c r="E173" s="12">
        <v>1010192442</v>
      </c>
      <c r="F173" s="13" t="s">
        <v>579</v>
      </c>
      <c r="G173" s="12" t="s">
        <v>260</v>
      </c>
      <c r="H173" s="12" t="s">
        <v>261</v>
      </c>
      <c r="I173" s="14">
        <v>44944</v>
      </c>
      <c r="J173" s="14">
        <v>44945</v>
      </c>
      <c r="K173" s="23">
        <v>45263</v>
      </c>
      <c r="L173" s="15">
        <v>66444000</v>
      </c>
      <c r="M173" s="28">
        <v>1</v>
      </c>
      <c r="N173" s="27">
        <v>72139200</v>
      </c>
      <c r="O173" s="27">
        <v>0</v>
      </c>
      <c r="P173" s="70">
        <v>0</v>
      </c>
      <c r="Q173" s="14">
        <v>45180</v>
      </c>
      <c r="R173" s="38">
        <v>45180</v>
      </c>
      <c r="S173" s="11">
        <v>28</v>
      </c>
      <c r="T173" s="14">
        <v>45291</v>
      </c>
      <c r="U173" s="48">
        <v>5695200</v>
      </c>
      <c r="V173" s="15">
        <f t="shared" si="2"/>
        <v>72139200</v>
      </c>
      <c r="W173" s="15" t="s">
        <v>265</v>
      </c>
    </row>
    <row r="174" spans="1:23" ht="29.25" customHeight="1" x14ac:dyDescent="0.3">
      <c r="A174" s="18">
        <v>182</v>
      </c>
      <c r="B174" s="50">
        <v>2023</v>
      </c>
      <c r="C174" s="12" t="s">
        <v>580</v>
      </c>
      <c r="D174" s="12" t="s">
        <v>581</v>
      </c>
      <c r="E174" s="12">
        <v>1019054090</v>
      </c>
      <c r="F174" s="13" t="s">
        <v>582</v>
      </c>
      <c r="G174" s="12" t="s">
        <v>233</v>
      </c>
      <c r="H174" s="12" t="s">
        <v>234</v>
      </c>
      <c r="I174" s="14">
        <v>44944</v>
      </c>
      <c r="J174" s="14">
        <v>44946</v>
      </c>
      <c r="K174" s="23">
        <v>45291</v>
      </c>
      <c r="L174" s="15">
        <v>81919200</v>
      </c>
      <c r="M174" s="28">
        <v>1</v>
      </c>
      <c r="N174" s="27">
        <v>87333400</v>
      </c>
      <c r="O174" s="27">
        <v>1647800</v>
      </c>
      <c r="P174" s="70">
        <v>0</v>
      </c>
      <c r="Q174" s="14">
        <v>45258</v>
      </c>
      <c r="R174" s="14">
        <v>45258</v>
      </c>
      <c r="S174" s="11">
        <v>31</v>
      </c>
      <c r="T174" s="14">
        <v>45322</v>
      </c>
      <c r="U174" s="16">
        <v>7062000</v>
      </c>
      <c r="V174" s="15">
        <f>U174+L174</f>
        <v>88981200</v>
      </c>
      <c r="W174" s="15" t="s">
        <v>238</v>
      </c>
    </row>
    <row r="175" spans="1:23" ht="29.25" customHeight="1" x14ac:dyDescent="0.3">
      <c r="A175" s="18">
        <v>183</v>
      </c>
      <c r="B175" s="50">
        <v>2023</v>
      </c>
      <c r="C175" s="12" t="s">
        <v>583</v>
      </c>
      <c r="D175" s="12" t="s">
        <v>584</v>
      </c>
      <c r="E175" s="12">
        <v>1020762400</v>
      </c>
      <c r="F175" s="13" t="s">
        <v>585</v>
      </c>
      <c r="G175" s="12" t="s">
        <v>260</v>
      </c>
      <c r="H175" s="12" t="s">
        <v>261</v>
      </c>
      <c r="I175" s="14">
        <v>44944</v>
      </c>
      <c r="J175" s="14">
        <v>44946</v>
      </c>
      <c r="K175" s="23">
        <v>45263</v>
      </c>
      <c r="L175" s="15">
        <v>66444000</v>
      </c>
      <c r="M175" s="28">
        <v>1</v>
      </c>
      <c r="N175" s="27">
        <v>71928267</v>
      </c>
      <c r="O175" s="27">
        <v>0</v>
      </c>
      <c r="P175" s="70">
        <v>0</v>
      </c>
      <c r="Q175" s="14">
        <v>45196</v>
      </c>
      <c r="R175" s="38">
        <v>45196</v>
      </c>
      <c r="S175" s="11">
        <v>28</v>
      </c>
      <c r="T175" s="14">
        <v>45291</v>
      </c>
      <c r="U175" s="48">
        <v>5484267</v>
      </c>
      <c r="V175" s="15">
        <f t="shared" si="2"/>
        <v>71928267</v>
      </c>
      <c r="W175" s="15" t="s">
        <v>265</v>
      </c>
    </row>
    <row r="176" spans="1:23" ht="29.25" customHeight="1" x14ac:dyDescent="0.3">
      <c r="A176" s="18">
        <v>184</v>
      </c>
      <c r="B176" s="50">
        <v>2023</v>
      </c>
      <c r="C176" s="12" t="s">
        <v>586</v>
      </c>
      <c r="D176" s="12" t="s">
        <v>587</v>
      </c>
      <c r="E176" s="12">
        <v>80123928</v>
      </c>
      <c r="F176" s="13" t="s">
        <v>588</v>
      </c>
      <c r="G176" s="12" t="s">
        <v>506</v>
      </c>
      <c r="H176" s="12" t="s">
        <v>507</v>
      </c>
      <c r="I176" s="14">
        <v>44945</v>
      </c>
      <c r="J176" s="14">
        <v>44946</v>
      </c>
      <c r="K176" s="23">
        <v>45279</v>
      </c>
      <c r="L176" s="15">
        <v>38500000</v>
      </c>
      <c r="M176" s="28">
        <v>1</v>
      </c>
      <c r="N176" s="27">
        <v>38500000</v>
      </c>
      <c r="O176" s="27">
        <v>0</v>
      </c>
      <c r="P176" s="70">
        <v>0</v>
      </c>
      <c r="Q176" s="14"/>
      <c r="R176" s="38"/>
      <c r="S176" s="11"/>
      <c r="T176" s="14">
        <v>45279</v>
      </c>
      <c r="U176" s="48"/>
      <c r="V176" s="15">
        <f t="shared" si="2"/>
        <v>38500000</v>
      </c>
      <c r="W176" s="15" t="s">
        <v>511</v>
      </c>
    </row>
    <row r="177" spans="1:23" ht="29.25" customHeight="1" x14ac:dyDescent="0.3">
      <c r="A177" s="18">
        <v>185</v>
      </c>
      <c r="B177" s="50">
        <v>2023</v>
      </c>
      <c r="C177" s="12" t="s">
        <v>589</v>
      </c>
      <c r="D177" s="12" t="s">
        <v>590</v>
      </c>
      <c r="E177" s="12">
        <v>1010186035</v>
      </c>
      <c r="F177" s="13" t="s">
        <v>591</v>
      </c>
      <c r="G177" s="12" t="s">
        <v>515</v>
      </c>
      <c r="H177" s="12" t="s">
        <v>516</v>
      </c>
      <c r="I177" s="14">
        <v>44945</v>
      </c>
      <c r="J177" s="14">
        <v>44946</v>
      </c>
      <c r="K177" s="23">
        <v>45284</v>
      </c>
      <c r="L177" s="15">
        <v>78166666</v>
      </c>
      <c r="M177" s="28">
        <v>1</v>
      </c>
      <c r="N177" s="27">
        <v>78166666</v>
      </c>
      <c r="O177" s="27">
        <v>0</v>
      </c>
      <c r="P177" s="70">
        <v>0</v>
      </c>
      <c r="Q177" s="14"/>
      <c r="R177" s="38"/>
      <c r="S177" s="11"/>
      <c r="T177" s="14">
        <v>45284</v>
      </c>
      <c r="U177" s="48"/>
      <c r="V177" s="15">
        <f t="shared" si="2"/>
        <v>78166666</v>
      </c>
      <c r="W177" s="15" t="s">
        <v>511</v>
      </c>
    </row>
    <row r="178" spans="1:23" ht="29.25" customHeight="1" x14ac:dyDescent="0.3">
      <c r="A178" s="18">
        <v>186</v>
      </c>
      <c r="B178" s="50">
        <v>2023</v>
      </c>
      <c r="C178" s="12" t="s">
        <v>592</v>
      </c>
      <c r="D178" s="12" t="s">
        <v>593</v>
      </c>
      <c r="E178" s="12">
        <v>52730764</v>
      </c>
      <c r="F178" s="13" t="s">
        <v>594</v>
      </c>
      <c r="G178" s="12" t="s">
        <v>203</v>
      </c>
      <c r="H178" s="12" t="s">
        <v>204</v>
      </c>
      <c r="I178" s="14">
        <v>44945</v>
      </c>
      <c r="J178" s="14">
        <v>44946</v>
      </c>
      <c r="K178" s="23">
        <v>45291</v>
      </c>
      <c r="L178" s="15">
        <v>84904500</v>
      </c>
      <c r="M178" s="28">
        <v>1</v>
      </c>
      <c r="N178" s="27">
        <v>79244200</v>
      </c>
      <c r="O178" s="27">
        <v>5660300</v>
      </c>
      <c r="P178" s="70">
        <v>0</v>
      </c>
      <c r="Q178" s="14"/>
      <c r="R178" s="38"/>
      <c r="S178" s="11"/>
      <c r="T178" s="14">
        <v>45271</v>
      </c>
      <c r="U178" s="48"/>
      <c r="V178" s="15">
        <f t="shared" si="2"/>
        <v>84904500</v>
      </c>
      <c r="W178" s="15" t="s">
        <v>208</v>
      </c>
    </row>
    <row r="179" spans="1:23" ht="29.25" customHeight="1" x14ac:dyDescent="0.3">
      <c r="A179" s="18">
        <v>187</v>
      </c>
      <c r="B179" s="50">
        <v>2023</v>
      </c>
      <c r="C179" s="12" t="s">
        <v>595</v>
      </c>
      <c r="D179" s="12" t="s">
        <v>596</v>
      </c>
      <c r="E179" s="12">
        <v>52026609</v>
      </c>
      <c r="F179" s="13" t="s">
        <v>597</v>
      </c>
      <c r="G179" s="12" t="s">
        <v>185</v>
      </c>
      <c r="H179" s="12" t="s">
        <v>186</v>
      </c>
      <c r="I179" s="14">
        <v>44945</v>
      </c>
      <c r="J179" s="14">
        <v>44946</v>
      </c>
      <c r="K179" s="23">
        <v>45289</v>
      </c>
      <c r="L179" s="15">
        <v>71070000</v>
      </c>
      <c r="M179" s="28">
        <v>1</v>
      </c>
      <c r="N179" s="27">
        <v>18334000</v>
      </c>
      <c r="O179" s="27">
        <v>52736000</v>
      </c>
      <c r="P179" s="70">
        <v>0</v>
      </c>
      <c r="Q179" s="14"/>
      <c r="R179" s="38"/>
      <c r="S179" s="11"/>
      <c r="T179" s="14">
        <v>45033</v>
      </c>
      <c r="U179" s="48"/>
      <c r="V179" s="15">
        <f t="shared" si="2"/>
        <v>71070000</v>
      </c>
      <c r="W179" s="15" t="s">
        <v>190</v>
      </c>
    </row>
    <row r="180" spans="1:23" ht="29.25" customHeight="1" x14ac:dyDescent="0.3">
      <c r="A180" s="18">
        <v>188</v>
      </c>
      <c r="B180" s="50">
        <v>2023</v>
      </c>
      <c r="C180" s="12" t="s">
        <v>598</v>
      </c>
      <c r="D180" s="12" t="s">
        <v>599</v>
      </c>
      <c r="E180" s="12">
        <v>52984688</v>
      </c>
      <c r="F180" s="13" t="s">
        <v>600</v>
      </c>
      <c r="G180" s="12" t="s">
        <v>369</v>
      </c>
      <c r="H180" s="12" t="s">
        <v>370</v>
      </c>
      <c r="I180" s="14">
        <v>44945</v>
      </c>
      <c r="J180" s="14">
        <v>44949</v>
      </c>
      <c r="K180" s="23">
        <v>45291</v>
      </c>
      <c r="L180" s="15">
        <v>93936000</v>
      </c>
      <c r="M180" s="28">
        <v>1</v>
      </c>
      <c r="N180" s="27">
        <v>96023467</v>
      </c>
      <c r="O180" s="27">
        <v>5740533</v>
      </c>
      <c r="P180" s="70">
        <v>0</v>
      </c>
      <c r="Q180" s="14">
        <v>45245</v>
      </c>
      <c r="R180" s="14">
        <v>45245</v>
      </c>
      <c r="S180" s="11">
        <v>31</v>
      </c>
      <c r="T180" s="14">
        <v>45322</v>
      </c>
      <c r="U180" s="16">
        <v>7828000</v>
      </c>
      <c r="V180" s="15">
        <f>U180+L180</f>
        <v>101764000</v>
      </c>
      <c r="W180" s="15" t="s">
        <v>374</v>
      </c>
    </row>
    <row r="181" spans="1:23" ht="29.25" customHeight="1" x14ac:dyDescent="0.3">
      <c r="A181" s="18">
        <v>189</v>
      </c>
      <c r="B181" s="50">
        <v>2023</v>
      </c>
      <c r="C181" s="12" t="s">
        <v>601</v>
      </c>
      <c r="D181" s="12" t="s">
        <v>602</v>
      </c>
      <c r="E181" s="12">
        <v>1023906784</v>
      </c>
      <c r="F181" s="13" t="s">
        <v>603</v>
      </c>
      <c r="G181" s="12" t="s">
        <v>203</v>
      </c>
      <c r="H181" s="12" t="s">
        <v>204</v>
      </c>
      <c r="I181" s="14">
        <v>44945</v>
      </c>
      <c r="J181" s="14">
        <v>44946</v>
      </c>
      <c r="K181" s="23">
        <v>45291</v>
      </c>
      <c r="L181" s="15">
        <v>84904500</v>
      </c>
      <c r="M181" s="28">
        <v>1</v>
      </c>
      <c r="N181" s="27">
        <v>83920100</v>
      </c>
      <c r="O181" s="27">
        <v>984400</v>
      </c>
      <c r="P181" s="70">
        <v>0</v>
      </c>
      <c r="Q181" s="14"/>
      <c r="R181" s="38"/>
      <c r="S181" s="11"/>
      <c r="T181" s="14">
        <v>45291</v>
      </c>
      <c r="U181" s="48"/>
      <c r="V181" s="15">
        <f t="shared" si="2"/>
        <v>84904500</v>
      </c>
      <c r="W181" s="15" t="s">
        <v>208</v>
      </c>
    </row>
    <row r="182" spans="1:23" ht="29.25" customHeight="1" x14ac:dyDescent="0.3">
      <c r="A182" s="18">
        <v>190</v>
      </c>
      <c r="B182" s="50">
        <v>2023</v>
      </c>
      <c r="C182" s="12" t="s">
        <v>604</v>
      </c>
      <c r="D182" s="12" t="s">
        <v>605</v>
      </c>
      <c r="E182" s="12">
        <v>31532648</v>
      </c>
      <c r="F182" s="13" t="s">
        <v>606</v>
      </c>
      <c r="G182" s="12" t="s">
        <v>155</v>
      </c>
      <c r="H182" s="12" t="s">
        <v>156</v>
      </c>
      <c r="I182" s="14">
        <v>44945</v>
      </c>
      <c r="J182" s="14">
        <v>44946</v>
      </c>
      <c r="K182" s="23">
        <v>45272</v>
      </c>
      <c r="L182" s="15">
        <v>101880800</v>
      </c>
      <c r="M182" s="28">
        <v>0.99936763149568109</v>
      </c>
      <c r="N182" s="27">
        <v>79100000</v>
      </c>
      <c r="O182" s="27">
        <v>22730748</v>
      </c>
      <c r="P182" s="70">
        <v>50052</v>
      </c>
      <c r="Q182" s="14"/>
      <c r="R182" s="38"/>
      <c r="S182" s="11"/>
      <c r="T182" s="14">
        <v>45198</v>
      </c>
      <c r="U182" s="48"/>
      <c r="V182" s="15">
        <f t="shared" si="2"/>
        <v>101880800</v>
      </c>
      <c r="W182" s="15" t="s">
        <v>160</v>
      </c>
    </row>
    <row r="183" spans="1:23" ht="29.25" customHeight="1" x14ac:dyDescent="0.3">
      <c r="A183" s="18">
        <v>191</v>
      </c>
      <c r="B183" s="50">
        <v>2023</v>
      </c>
      <c r="C183" s="12" t="s">
        <v>607</v>
      </c>
      <c r="D183" s="12" t="s">
        <v>608</v>
      </c>
      <c r="E183" s="12">
        <v>79649423</v>
      </c>
      <c r="F183" s="13" t="s">
        <v>609</v>
      </c>
      <c r="G183" s="12" t="s">
        <v>155</v>
      </c>
      <c r="H183" s="12" t="s">
        <v>156</v>
      </c>
      <c r="I183" s="14">
        <v>44945</v>
      </c>
      <c r="J183" s="14">
        <v>44946</v>
      </c>
      <c r="K183" s="23">
        <v>45291</v>
      </c>
      <c r="L183" s="15">
        <v>43688667</v>
      </c>
      <c r="M183" s="28">
        <v>1</v>
      </c>
      <c r="N183" s="27">
        <v>43811733</v>
      </c>
      <c r="O183" s="27">
        <v>1722934</v>
      </c>
      <c r="P183" s="70">
        <v>0</v>
      </c>
      <c r="Q183" s="14">
        <v>45279</v>
      </c>
      <c r="R183" s="14">
        <v>45279</v>
      </c>
      <c r="S183" s="11">
        <v>15</v>
      </c>
      <c r="T183" s="14">
        <v>45306</v>
      </c>
      <c r="U183" s="47">
        <v>1846000</v>
      </c>
      <c r="V183" s="15">
        <f t="shared" si="2"/>
        <v>45534667</v>
      </c>
      <c r="W183" s="15" t="s">
        <v>160</v>
      </c>
    </row>
    <row r="184" spans="1:23" ht="29.25" customHeight="1" x14ac:dyDescent="0.3">
      <c r="A184" s="18">
        <v>192</v>
      </c>
      <c r="B184" s="50">
        <v>2023</v>
      </c>
      <c r="C184" s="12" t="s">
        <v>610</v>
      </c>
      <c r="D184" s="12" t="s">
        <v>611</v>
      </c>
      <c r="E184" s="12">
        <v>24606392</v>
      </c>
      <c r="F184" s="13" t="s">
        <v>612</v>
      </c>
      <c r="G184" s="12" t="s">
        <v>369</v>
      </c>
      <c r="H184" s="12" t="s">
        <v>370</v>
      </c>
      <c r="I184" s="14">
        <v>44945</v>
      </c>
      <c r="J184" s="14">
        <v>44949</v>
      </c>
      <c r="K184" s="23">
        <v>45291</v>
      </c>
      <c r="L184" s="15">
        <v>80340000</v>
      </c>
      <c r="M184" s="28">
        <v>1</v>
      </c>
      <c r="N184" s="27">
        <v>82125333</v>
      </c>
      <c r="O184" s="27">
        <v>4909667</v>
      </c>
      <c r="P184" s="70">
        <v>0</v>
      </c>
      <c r="Q184" s="14">
        <v>45282</v>
      </c>
      <c r="R184" s="14">
        <v>45282</v>
      </c>
      <c r="S184" s="11">
        <v>31</v>
      </c>
      <c r="T184" s="14">
        <v>45322</v>
      </c>
      <c r="U184" s="47">
        <v>6695000</v>
      </c>
      <c r="V184" s="15">
        <f t="shared" si="2"/>
        <v>87035000</v>
      </c>
      <c r="W184" s="15" t="s">
        <v>374</v>
      </c>
    </row>
    <row r="185" spans="1:23" ht="29.25" customHeight="1" x14ac:dyDescent="0.3">
      <c r="A185" s="18">
        <v>193</v>
      </c>
      <c r="B185" s="50">
        <v>2023</v>
      </c>
      <c r="C185" s="12" t="s">
        <v>613</v>
      </c>
      <c r="D185" s="12" t="s">
        <v>614</v>
      </c>
      <c r="E185" s="12">
        <v>49717557</v>
      </c>
      <c r="F185" s="13" t="s">
        <v>615</v>
      </c>
      <c r="G185" s="12" t="s">
        <v>260</v>
      </c>
      <c r="H185" s="12" t="s">
        <v>261</v>
      </c>
      <c r="I185" s="14">
        <v>44945</v>
      </c>
      <c r="J185" s="14">
        <v>44946</v>
      </c>
      <c r="K185" s="23">
        <v>45264</v>
      </c>
      <c r="L185" s="15">
        <v>66444000</v>
      </c>
      <c r="M185" s="28">
        <v>1</v>
      </c>
      <c r="N185" s="27">
        <v>71928267</v>
      </c>
      <c r="O185" s="27">
        <v>0</v>
      </c>
      <c r="P185" s="70">
        <v>0</v>
      </c>
      <c r="Q185" s="14">
        <v>45180</v>
      </c>
      <c r="R185" s="38">
        <v>45180</v>
      </c>
      <c r="S185" s="11">
        <v>27</v>
      </c>
      <c r="T185" s="14">
        <v>45291</v>
      </c>
      <c r="U185" s="48">
        <v>5484267</v>
      </c>
      <c r="V185" s="15">
        <f t="shared" si="2"/>
        <v>71928267</v>
      </c>
      <c r="W185" s="15" t="s">
        <v>265</v>
      </c>
    </row>
    <row r="186" spans="1:23" ht="29.25" customHeight="1" x14ac:dyDescent="0.3">
      <c r="A186" s="18">
        <v>194</v>
      </c>
      <c r="B186" s="50">
        <v>2023</v>
      </c>
      <c r="C186" s="12" t="s">
        <v>616</v>
      </c>
      <c r="D186" s="12" t="s">
        <v>617</v>
      </c>
      <c r="E186" s="12">
        <v>52390300</v>
      </c>
      <c r="F186" s="13" t="s">
        <v>618</v>
      </c>
      <c r="G186" s="12" t="s">
        <v>185</v>
      </c>
      <c r="H186" s="12" t="s">
        <v>186</v>
      </c>
      <c r="I186" s="14">
        <v>44945</v>
      </c>
      <c r="J186" s="14">
        <v>44949</v>
      </c>
      <c r="K186" s="23">
        <v>45289</v>
      </c>
      <c r="L186" s="15">
        <v>82833333</v>
      </c>
      <c r="M186" s="28">
        <v>1</v>
      </c>
      <c r="N186" s="27">
        <v>78633334</v>
      </c>
      <c r="O186" s="27">
        <v>4199999</v>
      </c>
      <c r="P186" s="70">
        <v>0</v>
      </c>
      <c r="Q186" s="14"/>
      <c r="R186" s="38"/>
      <c r="S186" s="11"/>
      <c r="T186" s="14">
        <v>45289</v>
      </c>
      <c r="U186" s="48"/>
      <c r="V186" s="15">
        <f t="shared" si="2"/>
        <v>82833333</v>
      </c>
      <c r="W186" s="15" t="s">
        <v>190</v>
      </c>
    </row>
    <row r="187" spans="1:23" ht="29.25" customHeight="1" x14ac:dyDescent="0.3">
      <c r="A187" s="18">
        <v>195</v>
      </c>
      <c r="B187" s="50">
        <v>2023</v>
      </c>
      <c r="C187" s="12" t="s">
        <v>619</v>
      </c>
      <c r="D187" s="12" t="s">
        <v>620</v>
      </c>
      <c r="E187" s="12">
        <v>1024463934</v>
      </c>
      <c r="F187" s="13" t="s">
        <v>621</v>
      </c>
      <c r="G187" s="12" t="s">
        <v>185</v>
      </c>
      <c r="H187" s="12" t="s">
        <v>186</v>
      </c>
      <c r="I187" s="14">
        <v>44945</v>
      </c>
      <c r="J187" s="14">
        <v>44946</v>
      </c>
      <c r="K187" s="23">
        <v>45289</v>
      </c>
      <c r="L187" s="15">
        <v>65083333</v>
      </c>
      <c r="M187" s="28">
        <v>0.99999998467824347</v>
      </c>
      <c r="N187" s="27">
        <v>65266667</v>
      </c>
      <c r="O187" s="27">
        <v>2749999</v>
      </c>
      <c r="P187" s="70">
        <v>1</v>
      </c>
      <c r="Q187" s="14">
        <v>45286</v>
      </c>
      <c r="R187" s="14">
        <v>45286</v>
      </c>
      <c r="S187" s="11">
        <v>17</v>
      </c>
      <c r="T187" s="14">
        <v>45306</v>
      </c>
      <c r="U187" s="47">
        <v>2933334</v>
      </c>
      <c r="V187" s="15">
        <f t="shared" si="2"/>
        <v>68016667</v>
      </c>
      <c r="W187" s="15" t="s">
        <v>190</v>
      </c>
    </row>
    <row r="188" spans="1:23" ht="29.25" customHeight="1" x14ac:dyDescent="0.3">
      <c r="A188" s="18">
        <v>196</v>
      </c>
      <c r="B188" s="50">
        <v>2023</v>
      </c>
      <c r="C188" s="12" t="s">
        <v>622</v>
      </c>
      <c r="D188" s="12" t="s">
        <v>623</v>
      </c>
      <c r="E188" s="12">
        <v>1070968907</v>
      </c>
      <c r="F188" s="13" t="s">
        <v>624</v>
      </c>
      <c r="G188" s="12" t="s">
        <v>185</v>
      </c>
      <c r="H188" s="12" t="s">
        <v>186</v>
      </c>
      <c r="I188" s="14">
        <v>44945</v>
      </c>
      <c r="J188" s="14">
        <v>44949</v>
      </c>
      <c r="K188" s="23">
        <v>45289</v>
      </c>
      <c r="L188" s="15">
        <v>59166667</v>
      </c>
      <c r="M188" s="28">
        <v>1</v>
      </c>
      <c r="N188" s="27">
        <v>58833333</v>
      </c>
      <c r="O188" s="27">
        <v>3000001</v>
      </c>
      <c r="P188" s="70">
        <v>0</v>
      </c>
      <c r="Q188" s="14">
        <v>45288</v>
      </c>
      <c r="R188" s="14">
        <v>45288</v>
      </c>
      <c r="S188" s="11">
        <v>17</v>
      </c>
      <c r="T188" s="14">
        <v>45306</v>
      </c>
      <c r="U188" s="47">
        <v>2666667</v>
      </c>
      <c r="V188" s="15">
        <f t="shared" si="2"/>
        <v>61833334</v>
      </c>
      <c r="W188" s="15" t="s">
        <v>190</v>
      </c>
    </row>
    <row r="189" spans="1:23" ht="29.25" customHeight="1" x14ac:dyDescent="0.3">
      <c r="A189" s="18">
        <v>197</v>
      </c>
      <c r="B189" s="50">
        <v>2023</v>
      </c>
      <c r="C189" s="12" t="s">
        <v>625</v>
      </c>
      <c r="D189" s="12" t="s">
        <v>626</v>
      </c>
      <c r="E189" s="12">
        <v>52872825</v>
      </c>
      <c r="F189" s="13" t="s">
        <v>627</v>
      </c>
      <c r="G189" s="12" t="s">
        <v>185</v>
      </c>
      <c r="H189" s="12" t="s">
        <v>186</v>
      </c>
      <c r="I189" s="14">
        <v>44945</v>
      </c>
      <c r="J189" s="14">
        <v>44946</v>
      </c>
      <c r="K189" s="23">
        <v>45289</v>
      </c>
      <c r="L189" s="15">
        <v>36683333</v>
      </c>
      <c r="M189" s="28">
        <v>0.99999997281623876</v>
      </c>
      <c r="N189" s="27">
        <v>36786667</v>
      </c>
      <c r="O189" s="27">
        <v>1549999</v>
      </c>
      <c r="P189" s="70">
        <v>1</v>
      </c>
      <c r="Q189" s="14">
        <v>45286</v>
      </c>
      <c r="R189" s="14">
        <v>45286</v>
      </c>
      <c r="S189" s="11">
        <v>17</v>
      </c>
      <c r="T189" s="14">
        <v>45306</v>
      </c>
      <c r="U189" s="47">
        <v>1653334</v>
      </c>
      <c r="V189" s="15">
        <f t="shared" si="2"/>
        <v>38336667</v>
      </c>
      <c r="W189" s="15" t="s">
        <v>190</v>
      </c>
    </row>
    <row r="190" spans="1:23" ht="29.25" customHeight="1" x14ac:dyDescent="0.3">
      <c r="A190" s="18">
        <v>198</v>
      </c>
      <c r="B190" s="50">
        <v>2023</v>
      </c>
      <c r="C190" s="12" t="s">
        <v>628</v>
      </c>
      <c r="D190" s="12" t="s">
        <v>629</v>
      </c>
      <c r="E190" s="12">
        <v>1031125904</v>
      </c>
      <c r="F190" s="13" t="s">
        <v>630</v>
      </c>
      <c r="G190" s="12" t="s">
        <v>185</v>
      </c>
      <c r="H190" s="12" t="s">
        <v>186</v>
      </c>
      <c r="I190" s="14">
        <v>44945</v>
      </c>
      <c r="J190" s="14">
        <v>44946</v>
      </c>
      <c r="K190" s="23">
        <v>45289</v>
      </c>
      <c r="L190" s="15">
        <v>65084000</v>
      </c>
      <c r="M190" s="28">
        <v>0.99999998467824347</v>
      </c>
      <c r="N190" s="27">
        <v>65266667</v>
      </c>
      <c r="O190" s="27">
        <v>2750666</v>
      </c>
      <c r="P190" s="70">
        <v>1</v>
      </c>
      <c r="Q190" s="14">
        <v>45286</v>
      </c>
      <c r="R190" s="14">
        <v>45286</v>
      </c>
      <c r="S190" s="11">
        <v>17</v>
      </c>
      <c r="T190" s="14">
        <v>45306</v>
      </c>
      <c r="U190" s="47">
        <v>2933334</v>
      </c>
      <c r="V190" s="15">
        <f t="shared" si="2"/>
        <v>68017334</v>
      </c>
      <c r="W190" s="15" t="s">
        <v>190</v>
      </c>
    </row>
    <row r="191" spans="1:23" ht="29.25" customHeight="1" x14ac:dyDescent="0.3">
      <c r="A191" s="18">
        <v>199</v>
      </c>
      <c r="B191" s="50">
        <v>2023</v>
      </c>
      <c r="C191" s="12" t="s">
        <v>631</v>
      </c>
      <c r="D191" s="12" t="s">
        <v>632</v>
      </c>
      <c r="E191" s="12">
        <v>51991290</v>
      </c>
      <c r="F191" s="13" t="s">
        <v>633</v>
      </c>
      <c r="G191" s="12" t="s">
        <v>233</v>
      </c>
      <c r="H191" s="12" t="s">
        <v>234</v>
      </c>
      <c r="I191" s="14">
        <v>44945</v>
      </c>
      <c r="J191" s="14">
        <v>44946</v>
      </c>
      <c r="K191" s="23">
        <v>45291</v>
      </c>
      <c r="L191" s="15">
        <v>93690500</v>
      </c>
      <c r="M191" s="28">
        <v>1</v>
      </c>
      <c r="N191" s="27">
        <v>100751233</v>
      </c>
      <c r="O191" s="27">
        <v>1086267</v>
      </c>
      <c r="P191" s="70">
        <v>0</v>
      </c>
      <c r="Q191" s="14">
        <v>45258</v>
      </c>
      <c r="R191" s="14">
        <v>45258</v>
      </c>
      <c r="S191" s="11">
        <v>31</v>
      </c>
      <c r="T191" s="14">
        <v>45322</v>
      </c>
      <c r="U191" s="16">
        <v>8147000</v>
      </c>
      <c r="V191" s="15">
        <f>U191+L191</f>
        <v>101837500</v>
      </c>
      <c r="W191" s="15" t="s">
        <v>238</v>
      </c>
    </row>
    <row r="192" spans="1:23" ht="29.25" customHeight="1" x14ac:dyDescent="0.3">
      <c r="A192" s="18">
        <v>200</v>
      </c>
      <c r="B192" s="50">
        <v>2023</v>
      </c>
      <c r="C192" s="12" t="s">
        <v>634</v>
      </c>
      <c r="D192" s="12" t="s">
        <v>635</v>
      </c>
      <c r="E192" s="12">
        <v>52971034</v>
      </c>
      <c r="F192" s="13" t="s">
        <v>636</v>
      </c>
      <c r="G192" s="12" t="s">
        <v>233</v>
      </c>
      <c r="H192" s="12" t="s">
        <v>234</v>
      </c>
      <c r="I192" s="14">
        <v>44945</v>
      </c>
      <c r="J192" s="14">
        <v>44946</v>
      </c>
      <c r="K192" s="23">
        <v>45291</v>
      </c>
      <c r="L192" s="15">
        <v>93759500</v>
      </c>
      <c r="M192" s="28">
        <v>1</v>
      </c>
      <c r="N192" s="27">
        <v>92672433</v>
      </c>
      <c r="O192" s="27">
        <v>1087067</v>
      </c>
      <c r="P192" s="70">
        <v>0</v>
      </c>
      <c r="Q192" s="14"/>
      <c r="R192" s="38"/>
      <c r="S192" s="11"/>
      <c r="T192" s="14">
        <v>45291</v>
      </c>
      <c r="U192" s="48"/>
      <c r="V192" s="15">
        <f t="shared" si="2"/>
        <v>93759500</v>
      </c>
      <c r="W192" s="15" t="s">
        <v>238</v>
      </c>
    </row>
    <row r="193" spans="1:23" ht="29.25" customHeight="1" x14ac:dyDescent="0.3">
      <c r="A193" s="18">
        <v>201</v>
      </c>
      <c r="B193" s="50">
        <v>2023</v>
      </c>
      <c r="C193" s="12" t="s">
        <v>637</v>
      </c>
      <c r="D193" s="12" t="s">
        <v>638</v>
      </c>
      <c r="E193" s="12">
        <v>1073504935</v>
      </c>
      <c r="F193" s="13" t="s">
        <v>639</v>
      </c>
      <c r="G193" s="12" t="s">
        <v>233</v>
      </c>
      <c r="H193" s="12" t="s">
        <v>234</v>
      </c>
      <c r="I193" s="14">
        <v>44945</v>
      </c>
      <c r="J193" s="14">
        <v>44946</v>
      </c>
      <c r="K193" s="23">
        <v>45291</v>
      </c>
      <c r="L193" s="15">
        <v>81650000</v>
      </c>
      <c r="M193" s="28">
        <v>1</v>
      </c>
      <c r="N193" s="27">
        <v>80703333</v>
      </c>
      <c r="O193" s="27">
        <v>946667</v>
      </c>
      <c r="P193" s="70">
        <v>0</v>
      </c>
      <c r="Q193" s="14"/>
      <c r="R193" s="38"/>
      <c r="S193" s="11"/>
      <c r="T193" s="14">
        <v>45291</v>
      </c>
      <c r="U193" s="48"/>
      <c r="V193" s="15">
        <f t="shared" si="2"/>
        <v>81650000</v>
      </c>
      <c r="W193" s="15" t="s">
        <v>238</v>
      </c>
    </row>
    <row r="194" spans="1:23" ht="29.25" customHeight="1" x14ac:dyDescent="0.3">
      <c r="A194" s="18">
        <v>202</v>
      </c>
      <c r="B194" s="50">
        <v>2023</v>
      </c>
      <c r="C194" s="12" t="s">
        <v>640</v>
      </c>
      <c r="D194" s="12" t="s">
        <v>641</v>
      </c>
      <c r="E194" s="12">
        <v>1053834314</v>
      </c>
      <c r="F194" s="13" t="s">
        <v>642</v>
      </c>
      <c r="G194" s="12" t="s">
        <v>233</v>
      </c>
      <c r="H194" s="12" t="s">
        <v>234</v>
      </c>
      <c r="I194" s="14">
        <v>44945</v>
      </c>
      <c r="J194" s="14">
        <v>44946</v>
      </c>
      <c r="K194" s="23">
        <v>45291</v>
      </c>
      <c r="L194" s="15">
        <v>93690500</v>
      </c>
      <c r="M194" s="28">
        <v>1</v>
      </c>
      <c r="N194" s="27">
        <v>92604233</v>
      </c>
      <c r="O194" s="27">
        <v>1086267</v>
      </c>
      <c r="P194" s="70">
        <v>0</v>
      </c>
      <c r="Q194" s="14"/>
      <c r="R194" s="38"/>
      <c r="S194" s="11"/>
      <c r="T194" s="14">
        <v>45291</v>
      </c>
      <c r="U194" s="48"/>
      <c r="V194" s="15">
        <f t="shared" si="2"/>
        <v>93690500</v>
      </c>
      <c r="W194" s="15" t="s">
        <v>238</v>
      </c>
    </row>
    <row r="195" spans="1:23" ht="29.25" customHeight="1" x14ac:dyDescent="0.3">
      <c r="A195" s="18">
        <v>203</v>
      </c>
      <c r="B195" s="50">
        <v>2023</v>
      </c>
      <c r="C195" s="12" t="s">
        <v>643</v>
      </c>
      <c r="D195" s="12" t="s">
        <v>644</v>
      </c>
      <c r="E195" s="16">
        <v>51883443</v>
      </c>
      <c r="F195" s="13" t="s">
        <v>645</v>
      </c>
      <c r="G195" s="12" t="s">
        <v>185</v>
      </c>
      <c r="H195" s="12" t="s">
        <v>186</v>
      </c>
      <c r="I195" s="14">
        <v>44945</v>
      </c>
      <c r="J195" s="14">
        <v>44945</v>
      </c>
      <c r="K195" s="23">
        <v>45309</v>
      </c>
      <c r="L195" s="15">
        <v>93156840</v>
      </c>
      <c r="M195" s="28">
        <v>0.93872832473238677</v>
      </c>
      <c r="N195" s="27">
        <v>126072256</v>
      </c>
      <c r="O195" s="27">
        <v>0</v>
      </c>
      <c r="P195" s="70">
        <v>8228854</v>
      </c>
      <c r="Q195" s="39">
        <v>45309</v>
      </c>
      <c r="R195" s="39">
        <v>45309</v>
      </c>
      <c r="S195" s="11">
        <v>152</v>
      </c>
      <c r="T195" s="39">
        <v>45461</v>
      </c>
      <c r="U195" s="57">
        <v>41144270</v>
      </c>
      <c r="V195" s="15">
        <f t="shared" si="2"/>
        <v>134301110</v>
      </c>
      <c r="W195" s="15" t="s">
        <v>190</v>
      </c>
    </row>
    <row r="196" spans="1:23" ht="29.25" customHeight="1" x14ac:dyDescent="0.3">
      <c r="A196" s="18">
        <v>204</v>
      </c>
      <c r="B196" s="50">
        <v>2023</v>
      </c>
      <c r="C196" s="12" t="s">
        <v>646</v>
      </c>
      <c r="D196" s="12" t="s">
        <v>647</v>
      </c>
      <c r="E196" s="12">
        <v>1057515051</v>
      </c>
      <c r="F196" s="13" t="s">
        <v>648</v>
      </c>
      <c r="G196" s="12" t="s">
        <v>128</v>
      </c>
      <c r="H196" s="12" t="s">
        <v>129</v>
      </c>
      <c r="I196" s="14">
        <v>44945</v>
      </c>
      <c r="J196" s="14">
        <v>44946</v>
      </c>
      <c r="K196" s="23">
        <v>45291</v>
      </c>
      <c r="L196" s="15">
        <v>87446000</v>
      </c>
      <c r="M196" s="28">
        <v>1</v>
      </c>
      <c r="N196" s="27">
        <v>86432133</v>
      </c>
      <c r="O196" s="27">
        <v>1013867</v>
      </c>
      <c r="P196" s="70">
        <v>0</v>
      </c>
      <c r="Q196" s="14"/>
      <c r="R196" s="38"/>
      <c r="S196" s="11"/>
      <c r="T196" s="14">
        <v>45291</v>
      </c>
      <c r="U196" s="48"/>
      <c r="V196" s="15">
        <f t="shared" si="2"/>
        <v>87446000</v>
      </c>
      <c r="W196" s="15" t="s">
        <v>133</v>
      </c>
    </row>
    <row r="197" spans="1:23" ht="29.25" customHeight="1" x14ac:dyDescent="0.3">
      <c r="A197" s="18">
        <v>205</v>
      </c>
      <c r="B197" s="50">
        <v>2023</v>
      </c>
      <c r="C197" s="12" t="s">
        <v>649</v>
      </c>
      <c r="D197" s="12" t="s">
        <v>650</v>
      </c>
      <c r="E197" s="12">
        <v>1023910625</v>
      </c>
      <c r="F197" s="13" t="s">
        <v>651</v>
      </c>
      <c r="G197" s="12" t="s">
        <v>155</v>
      </c>
      <c r="H197" s="12" t="s">
        <v>156</v>
      </c>
      <c r="I197" s="14">
        <v>44945</v>
      </c>
      <c r="J197" s="14">
        <v>44949</v>
      </c>
      <c r="K197" s="23">
        <v>45291</v>
      </c>
      <c r="L197" s="15">
        <v>47898995</v>
      </c>
      <c r="M197" s="28">
        <v>1</v>
      </c>
      <c r="N197" s="27">
        <v>49009696</v>
      </c>
      <c r="O197" s="27">
        <v>971864</v>
      </c>
      <c r="P197" s="70">
        <v>0</v>
      </c>
      <c r="Q197" s="14">
        <v>45286</v>
      </c>
      <c r="R197" s="14">
        <v>45286</v>
      </c>
      <c r="S197" s="11">
        <v>17</v>
      </c>
      <c r="T197" s="14">
        <v>45306</v>
      </c>
      <c r="U197" s="47">
        <v>2082565</v>
      </c>
      <c r="V197" s="15">
        <f t="shared" si="2"/>
        <v>49981560</v>
      </c>
      <c r="W197" s="15" t="s">
        <v>160</v>
      </c>
    </row>
    <row r="198" spans="1:23" ht="29.25" customHeight="1" x14ac:dyDescent="0.3">
      <c r="A198" s="18">
        <v>206</v>
      </c>
      <c r="B198" s="50">
        <v>2023</v>
      </c>
      <c r="C198" s="12" t="s">
        <v>652</v>
      </c>
      <c r="D198" s="12" t="s">
        <v>653</v>
      </c>
      <c r="E198" s="12">
        <v>1020721300</v>
      </c>
      <c r="F198" s="13" t="s">
        <v>654</v>
      </c>
      <c r="G198" s="12" t="s">
        <v>128</v>
      </c>
      <c r="H198" s="12" t="s">
        <v>129</v>
      </c>
      <c r="I198" s="14">
        <v>44945</v>
      </c>
      <c r="J198" s="14">
        <v>44946</v>
      </c>
      <c r="K198" s="23">
        <v>45269</v>
      </c>
      <c r="L198" s="15">
        <v>73130667</v>
      </c>
      <c r="M198" s="28">
        <v>1</v>
      </c>
      <c r="N198" s="27">
        <v>77929867</v>
      </c>
      <c r="O198" s="27">
        <v>0</v>
      </c>
      <c r="P198" s="70">
        <v>0</v>
      </c>
      <c r="Q198" s="39">
        <v>45223</v>
      </c>
      <c r="R198" s="39">
        <v>45223</v>
      </c>
      <c r="S198" s="40">
        <v>22</v>
      </c>
      <c r="T198" s="14">
        <v>45291</v>
      </c>
      <c r="U198" s="48">
        <v>4799200</v>
      </c>
      <c r="V198" s="15">
        <f t="shared" si="2"/>
        <v>77929867</v>
      </c>
      <c r="W198" s="15" t="s">
        <v>133</v>
      </c>
    </row>
    <row r="199" spans="1:23" ht="29.25" customHeight="1" x14ac:dyDescent="0.3">
      <c r="A199" s="18">
        <v>207</v>
      </c>
      <c r="B199" s="50">
        <v>2023</v>
      </c>
      <c r="C199" s="12" t="s">
        <v>655</v>
      </c>
      <c r="D199" s="12" t="s">
        <v>656</v>
      </c>
      <c r="E199" s="12">
        <v>52189721</v>
      </c>
      <c r="F199" s="13" t="s">
        <v>657</v>
      </c>
      <c r="G199" s="12" t="s">
        <v>83</v>
      </c>
      <c r="H199" s="12" t="s">
        <v>84</v>
      </c>
      <c r="I199" s="14">
        <v>44945</v>
      </c>
      <c r="J199" s="14">
        <v>44946</v>
      </c>
      <c r="K199" s="23">
        <v>45289</v>
      </c>
      <c r="L199" s="15">
        <v>27600000</v>
      </c>
      <c r="M199" s="28">
        <v>1</v>
      </c>
      <c r="N199" s="27">
        <v>27200000</v>
      </c>
      <c r="O199" s="27">
        <v>400000</v>
      </c>
      <c r="P199" s="70">
        <v>0</v>
      </c>
      <c r="Q199" s="14"/>
      <c r="R199" s="38"/>
      <c r="S199" s="11"/>
      <c r="T199" s="14">
        <v>45289</v>
      </c>
      <c r="U199" s="48"/>
      <c r="V199" s="15">
        <f t="shared" si="2"/>
        <v>27600000</v>
      </c>
      <c r="W199" s="15" t="s">
        <v>88</v>
      </c>
    </row>
    <row r="200" spans="1:23" ht="29.25" customHeight="1" x14ac:dyDescent="0.3">
      <c r="A200" s="18">
        <v>208</v>
      </c>
      <c r="B200" s="50">
        <v>2023</v>
      </c>
      <c r="C200" s="12" t="s">
        <v>658</v>
      </c>
      <c r="D200" s="12" t="s">
        <v>659</v>
      </c>
      <c r="E200" s="12">
        <v>1083455885</v>
      </c>
      <c r="F200" s="13" t="s">
        <v>660</v>
      </c>
      <c r="G200" s="12" t="s">
        <v>83</v>
      </c>
      <c r="H200" s="12" t="s">
        <v>84</v>
      </c>
      <c r="I200" s="14">
        <v>44945</v>
      </c>
      <c r="J200" s="14">
        <v>44946</v>
      </c>
      <c r="K200" s="23">
        <v>45291</v>
      </c>
      <c r="L200" s="15">
        <v>59166667</v>
      </c>
      <c r="M200" s="28">
        <v>1</v>
      </c>
      <c r="N200" s="27">
        <v>56833333</v>
      </c>
      <c r="O200" s="27">
        <v>2333334</v>
      </c>
      <c r="P200" s="70">
        <v>0</v>
      </c>
      <c r="Q200" s="14"/>
      <c r="R200" s="38"/>
      <c r="S200" s="11"/>
      <c r="T200" s="14">
        <v>45291</v>
      </c>
      <c r="U200" s="48"/>
      <c r="V200" s="15">
        <f t="shared" ref="V200:V263" si="3">U200+L200</f>
        <v>59166667</v>
      </c>
      <c r="W200" s="15" t="s">
        <v>88</v>
      </c>
    </row>
    <row r="201" spans="1:23" ht="29.25" customHeight="1" x14ac:dyDescent="0.3">
      <c r="A201" s="18">
        <v>209</v>
      </c>
      <c r="B201" s="50">
        <v>2023</v>
      </c>
      <c r="C201" s="12" t="s">
        <v>661</v>
      </c>
      <c r="D201" s="12" t="s">
        <v>662</v>
      </c>
      <c r="E201" s="12">
        <v>1030565075</v>
      </c>
      <c r="F201" s="13" t="s">
        <v>663</v>
      </c>
      <c r="G201" s="12" t="s">
        <v>233</v>
      </c>
      <c r="H201" s="12" t="s">
        <v>234</v>
      </c>
      <c r="I201" s="14">
        <v>44945</v>
      </c>
      <c r="J201" s="14">
        <v>44946</v>
      </c>
      <c r="K201" s="23">
        <v>45291</v>
      </c>
      <c r="L201" s="15">
        <v>107789500</v>
      </c>
      <c r="M201" s="28">
        <v>1</v>
      </c>
      <c r="N201" s="27">
        <v>113413300</v>
      </c>
      <c r="O201" s="27">
        <v>1249733</v>
      </c>
      <c r="P201" s="70">
        <v>0</v>
      </c>
      <c r="Q201" s="14">
        <v>45271</v>
      </c>
      <c r="R201" s="14">
        <v>45271</v>
      </c>
      <c r="S201" s="11">
        <v>31</v>
      </c>
      <c r="T201" s="14">
        <v>45322</v>
      </c>
      <c r="U201" s="47">
        <v>6873533</v>
      </c>
      <c r="V201" s="15">
        <f t="shared" si="3"/>
        <v>114663033</v>
      </c>
      <c r="W201" s="15" t="s">
        <v>238</v>
      </c>
    </row>
    <row r="202" spans="1:23" ht="29.25" customHeight="1" x14ac:dyDescent="0.3">
      <c r="A202" s="18">
        <v>210</v>
      </c>
      <c r="B202" s="50">
        <v>2023</v>
      </c>
      <c r="C202" s="12" t="s">
        <v>664</v>
      </c>
      <c r="D202" s="12" t="s">
        <v>665</v>
      </c>
      <c r="E202" s="12">
        <v>53905017</v>
      </c>
      <c r="F202" s="13" t="s">
        <v>666</v>
      </c>
      <c r="G202" s="12" t="s">
        <v>340</v>
      </c>
      <c r="H202" s="12" t="s">
        <v>341</v>
      </c>
      <c r="I202" s="14">
        <v>44946</v>
      </c>
      <c r="J202" s="14">
        <v>44951</v>
      </c>
      <c r="K202" s="23">
        <v>45291</v>
      </c>
      <c r="L202" s="15">
        <v>58538333</v>
      </c>
      <c r="M202" s="28">
        <v>1</v>
      </c>
      <c r="N202" s="27">
        <v>62830000</v>
      </c>
      <c r="O202" s="27">
        <v>858333</v>
      </c>
      <c r="P202" s="70">
        <v>0</v>
      </c>
      <c r="Q202" s="14">
        <v>45267</v>
      </c>
      <c r="R202" s="14">
        <v>45267</v>
      </c>
      <c r="S202" s="11">
        <v>31</v>
      </c>
      <c r="T202" s="14">
        <v>45322</v>
      </c>
      <c r="U202" s="47">
        <v>5150000</v>
      </c>
      <c r="V202" s="15">
        <f t="shared" si="3"/>
        <v>63688333</v>
      </c>
      <c r="W202" s="15" t="s">
        <v>344</v>
      </c>
    </row>
    <row r="203" spans="1:23" ht="29.25" customHeight="1" x14ac:dyDescent="0.3">
      <c r="A203" s="18">
        <v>211</v>
      </c>
      <c r="B203" s="50">
        <v>2023</v>
      </c>
      <c r="C203" s="12" t="s">
        <v>667</v>
      </c>
      <c r="D203" s="12" t="s">
        <v>668</v>
      </c>
      <c r="E203" s="12">
        <v>1144077318</v>
      </c>
      <c r="F203" s="13" t="s">
        <v>669</v>
      </c>
      <c r="G203" s="12" t="s">
        <v>340</v>
      </c>
      <c r="H203" s="12" t="s">
        <v>341</v>
      </c>
      <c r="I203" s="14">
        <v>44946</v>
      </c>
      <c r="J203" s="14">
        <v>44951</v>
      </c>
      <c r="K203" s="23">
        <v>45291</v>
      </c>
      <c r="L203" s="15">
        <v>58538333</v>
      </c>
      <c r="M203" s="28">
        <v>1</v>
      </c>
      <c r="N203" s="27">
        <v>60083333</v>
      </c>
      <c r="O203" s="27">
        <v>858333</v>
      </c>
      <c r="P203" s="70">
        <v>0</v>
      </c>
      <c r="Q203" s="14">
        <v>45282</v>
      </c>
      <c r="R203" s="14">
        <v>45282</v>
      </c>
      <c r="S203" s="11">
        <v>14</v>
      </c>
      <c r="T203" s="14">
        <v>45305</v>
      </c>
      <c r="U203" s="47">
        <v>2403333</v>
      </c>
      <c r="V203" s="15">
        <f t="shared" si="3"/>
        <v>60941666</v>
      </c>
      <c r="W203" s="15" t="s">
        <v>344</v>
      </c>
    </row>
    <row r="204" spans="1:23" ht="29.25" customHeight="1" x14ac:dyDescent="0.3">
      <c r="A204" s="18">
        <v>212</v>
      </c>
      <c r="B204" s="50">
        <v>2023</v>
      </c>
      <c r="C204" s="12" t="s">
        <v>670</v>
      </c>
      <c r="D204" s="12" t="s">
        <v>671</v>
      </c>
      <c r="E204" s="12">
        <v>37942949</v>
      </c>
      <c r="F204" s="13" t="s">
        <v>672</v>
      </c>
      <c r="G204" s="12" t="s">
        <v>260</v>
      </c>
      <c r="H204" s="12" t="s">
        <v>261</v>
      </c>
      <c r="I204" s="14">
        <v>44946</v>
      </c>
      <c r="J204" s="14">
        <v>44950</v>
      </c>
      <c r="K204" s="23">
        <v>45268</v>
      </c>
      <c r="L204" s="15">
        <v>85606500</v>
      </c>
      <c r="M204" s="28">
        <v>1</v>
      </c>
      <c r="N204" s="27">
        <v>91585367</v>
      </c>
      <c r="O204" s="27">
        <v>0</v>
      </c>
      <c r="P204" s="70">
        <v>0</v>
      </c>
      <c r="Q204" s="14">
        <v>45149</v>
      </c>
      <c r="R204" s="38">
        <v>45149</v>
      </c>
      <c r="S204" s="11">
        <v>23</v>
      </c>
      <c r="T204" s="14">
        <v>45291</v>
      </c>
      <c r="U204" s="48">
        <v>5978867</v>
      </c>
      <c r="V204" s="15">
        <f t="shared" si="3"/>
        <v>91585367</v>
      </c>
      <c r="W204" s="15" t="s">
        <v>265</v>
      </c>
    </row>
    <row r="205" spans="1:23" ht="29.25" customHeight="1" x14ac:dyDescent="0.3">
      <c r="A205" s="18">
        <v>213</v>
      </c>
      <c r="B205" s="50">
        <v>2023</v>
      </c>
      <c r="C205" s="12" t="s">
        <v>673</v>
      </c>
      <c r="D205" s="12" t="s">
        <v>674</v>
      </c>
      <c r="E205" s="12">
        <v>1019061637</v>
      </c>
      <c r="F205" s="13" t="s">
        <v>675</v>
      </c>
      <c r="G205" s="12" t="s">
        <v>676</v>
      </c>
      <c r="H205" s="12" t="s">
        <v>677</v>
      </c>
      <c r="I205" s="14">
        <v>44946</v>
      </c>
      <c r="J205" s="14">
        <v>44949</v>
      </c>
      <c r="K205" s="23">
        <v>45291</v>
      </c>
      <c r="L205" s="15">
        <v>65550000</v>
      </c>
      <c r="M205" s="28">
        <v>1</v>
      </c>
      <c r="N205" s="27">
        <v>64220000</v>
      </c>
      <c r="O205" s="27">
        <v>1330000</v>
      </c>
      <c r="P205" s="70">
        <v>0</v>
      </c>
      <c r="Q205" s="14"/>
      <c r="R205" s="38"/>
      <c r="S205" s="11"/>
      <c r="T205" s="14">
        <v>45291</v>
      </c>
      <c r="U205" s="48"/>
      <c r="V205" s="15">
        <f t="shared" si="3"/>
        <v>65550000</v>
      </c>
      <c r="W205" s="15" t="s">
        <v>208</v>
      </c>
    </row>
    <row r="206" spans="1:23" ht="29.25" customHeight="1" x14ac:dyDescent="0.3">
      <c r="A206" s="18">
        <v>214</v>
      </c>
      <c r="B206" s="50">
        <v>2023</v>
      </c>
      <c r="C206" s="12" t="s">
        <v>678</v>
      </c>
      <c r="D206" s="12" t="s">
        <v>679</v>
      </c>
      <c r="E206" s="12">
        <v>1014200973</v>
      </c>
      <c r="F206" s="13" t="s">
        <v>651</v>
      </c>
      <c r="G206" s="12" t="s">
        <v>260</v>
      </c>
      <c r="H206" s="12" t="s">
        <v>261</v>
      </c>
      <c r="I206" s="14">
        <v>44946</v>
      </c>
      <c r="J206" s="14">
        <v>44949</v>
      </c>
      <c r="K206" s="23">
        <v>45267</v>
      </c>
      <c r="L206" s="15">
        <v>66444000</v>
      </c>
      <c r="M206" s="28">
        <v>1</v>
      </c>
      <c r="N206" s="27">
        <v>71295467</v>
      </c>
      <c r="O206" s="27">
        <v>0</v>
      </c>
      <c r="P206" s="70">
        <v>0</v>
      </c>
      <c r="Q206" s="14">
        <v>45180</v>
      </c>
      <c r="R206" s="38">
        <v>45180</v>
      </c>
      <c r="S206" s="11">
        <v>24</v>
      </c>
      <c r="T206" s="14">
        <v>45291</v>
      </c>
      <c r="U206" s="48">
        <v>4851467</v>
      </c>
      <c r="V206" s="15">
        <f t="shared" si="3"/>
        <v>71295467</v>
      </c>
      <c r="W206" s="15" t="s">
        <v>265</v>
      </c>
    </row>
    <row r="207" spans="1:23" ht="29.25" customHeight="1" x14ac:dyDescent="0.3">
      <c r="A207" s="18">
        <v>215</v>
      </c>
      <c r="B207" s="50">
        <v>2023</v>
      </c>
      <c r="C207" s="12" t="s">
        <v>680</v>
      </c>
      <c r="D207" s="12" t="s">
        <v>681</v>
      </c>
      <c r="E207" s="12">
        <v>1022979841</v>
      </c>
      <c r="F207" s="13" t="s">
        <v>682</v>
      </c>
      <c r="G207" s="12" t="s">
        <v>340</v>
      </c>
      <c r="H207" s="12" t="s">
        <v>341</v>
      </c>
      <c r="I207" s="14">
        <v>44946</v>
      </c>
      <c r="J207" s="14">
        <v>44951</v>
      </c>
      <c r="K207" s="23">
        <v>45291</v>
      </c>
      <c r="L207" s="15">
        <v>59225000</v>
      </c>
      <c r="M207" s="28">
        <v>1</v>
      </c>
      <c r="N207" s="27">
        <v>60255000</v>
      </c>
      <c r="O207" s="27">
        <v>1545000</v>
      </c>
      <c r="P207" s="70">
        <v>0</v>
      </c>
      <c r="Q207" s="14">
        <v>45282</v>
      </c>
      <c r="R207" s="14">
        <v>45282</v>
      </c>
      <c r="S207" s="11">
        <v>15</v>
      </c>
      <c r="T207" s="14">
        <v>45306</v>
      </c>
      <c r="U207" s="47">
        <v>2575000</v>
      </c>
      <c r="V207" s="15">
        <f t="shared" si="3"/>
        <v>61800000</v>
      </c>
      <c r="W207" s="15" t="s">
        <v>344</v>
      </c>
    </row>
    <row r="208" spans="1:23" ht="29.25" customHeight="1" x14ac:dyDescent="0.3">
      <c r="A208" s="18">
        <v>216</v>
      </c>
      <c r="B208" s="50">
        <v>2023</v>
      </c>
      <c r="C208" s="12" t="s">
        <v>683</v>
      </c>
      <c r="D208" s="12" t="s">
        <v>684</v>
      </c>
      <c r="E208" s="12">
        <v>38364328</v>
      </c>
      <c r="F208" s="13" t="s">
        <v>685</v>
      </c>
      <c r="G208" s="12" t="s">
        <v>260</v>
      </c>
      <c r="H208" s="12" t="s">
        <v>261</v>
      </c>
      <c r="I208" s="14">
        <v>44946</v>
      </c>
      <c r="J208" s="14">
        <v>44949</v>
      </c>
      <c r="K208" s="23">
        <v>45267</v>
      </c>
      <c r="L208" s="15">
        <v>66444000</v>
      </c>
      <c r="M208" s="28">
        <v>1</v>
      </c>
      <c r="N208" s="27">
        <v>73826667</v>
      </c>
      <c r="O208" s="27">
        <v>0</v>
      </c>
      <c r="P208" s="70">
        <v>0</v>
      </c>
      <c r="Q208" s="14">
        <v>45188</v>
      </c>
      <c r="R208" s="38">
        <v>45188</v>
      </c>
      <c r="S208" s="11">
        <v>36</v>
      </c>
      <c r="T208" s="14">
        <v>45303</v>
      </c>
      <c r="U208" s="48">
        <v>7382667</v>
      </c>
      <c r="V208" s="15">
        <f t="shared" si="3"/>
        <v>73826667</v>
      </c>
      <c r="W208" s="15" t="s">
        <v>265</v>
      </c>
    </row>
    <row r="209" spans="1:23" ht="29.25" customHeight="1" x14ac:dyDescent="0.3">
      <c r="A209" s="18">
        <v>217</v>
      </c>
      <c r="B209" s="50">
        <v>2023</v>
      </c>
      <c r="C209" s="12" t="s">
        <v>686</v>
      </c>
      <c r="D209" s="12" t="s">
        <v>687</v>
      </c>
      <c r="E209" s="12">
        <v>31422496</v>
      </c>
      <c r="F209" s="13" t="s">
        <v>688</v>
      </c>
      <c r="G209" s="12" t="s">
        <v>185</v>
      </c>
      <c r="H209" s="12" t="s">
        <v>186</v>
      </c>
      <c r="I209" s="14">
        <v>44946</v>
      </c>
      <c r="J209" s="14">
        <v>44949</v>
      </c>
      <c r="K209" s="23">
        <v>45289</v>
      </c>
      <c r="L209" s="15">
        <v>63250000</v>
      </c>
      <c r="M209" s="28">
        <v>1</v>
      </c>
      <c r="N209" s="27">
        <v>61783334</v>
      </c>
      <c r="O209" s="27">
        <v>1466666</v>
      </c>
      <c r="P209" s="70">
        <v>0</v>
      </c>
      <c r="Q209" s="14"/>
      <c r="R209" s="38"/>
      <c r="S209" s="11"/>
      <c r="T209" s="14">
        <v>45289</v>
      </c>
      <c r="U209" s="48"/>
      <c r="V209" s="15">
        <f t="shared" si="3"/>
        <v>63250000</v>
      </c>
      <c r="W209" s="15" t="s">
        <v>190</v>
      </c>
    </row>
    <row r="210" spans="1:23" ht="29.25" customHeight="1" x14ac:dyDescent="0.3">
      <c r="A210" s="18">
        <v>218</v>
      </c>
      <c r="B210" s="50">
        <v>2023</v>
      </c>
      <c r="C210" s="12" t="s">
        <v>689</v>
      </c>
      <c r="D210" s="12" t="s">
        <v>690</v>
      </c>
      <c r="E210" s="12">
        <v>53007539</v>
      </c>
      <c r="F210" s="13" t="s">
        <v>691</v>
      </c>
      <c r="G210" s="12" t="s">
        <v>233</v>
      </c>
      <c r="H210" s="12" t="s">
        <v>234</v>
      </c>
      <c r="I210" s="14">
        <v>44946</v>
      </c>
      <c r="J210" s="14">
        <v>44950</v>
      </c>
      <c r="K210" s="23">
        <v>45283</v>
      </c>
      <c r="L210" s="15">
        <v>92356000</v>
      </c>
      <c r="M210" s="28">
        <v>1</v>
      </c>
      <c r="N210" s="27">
        <v>102711067</v>
      </c>
      <c r="O210" s="27">
        <v>0</v>
      </c>
      <c r="P210" s="70">
        <v>0</v>
      </c>
      <c r="Q210" s="14">
        <v>45275</v>
      </c>
      <c r="R210" s="14">
        <v>45275</v>
      </c>
      <c r="S210" s="11">
        <v>39</v>
      </c>
      <c r="T210" s="14">
        <v>45322</v>
      </c>
      <c r="U210" s="47">
        <v>10355067</v>
      </c>
      <c r="V210" s="15">
        <f t="shared" si="3"/>
        <v>102711067</v>
      </c>
      <c r="W210" s="15" t="s">
        <v>238</v>
      </c>
    </row>
    <row r="211" spans="1:23" ht="29.25" customHeight="1" x14ac:dyDescent="0.3">
      <c r="A211" s="18">
        <v>219</v>
      </c>
      <c r="B211" s="50">
        <v>2023</v>
      </c>
      <c r="C211" s="12" t="s">
        <v>692</v>
      </c>
      <c r="D211" s="12" t="s">
        <v>693</v>
      </c>
      <c r="E211" s="12">
        <v>1013637375</v>
      </c>
      <c r="F211" s="13" t="s">
        <v>694</v>
      </c>
      <c r="G211" s="12" t="s">
        <v>233</v>
      </c>
      <c r="H211" s="12" t="s">
        <v>234</v>
      </c>
      <c r="I211" s="14">
        <v>44946</v>
      </c>
      <c r="J211" s="14">
        <v>44949</v>
      </c>
      <c r="K211" s="23">
        <v>45282</v>
      </c>
      <c r="L211" s="15">
        <v>57222000</v>
      </c>
      <c r="M211" s="28">
        <v>1</v>
      </c>
      <c r="N211" s="27">
        <v>63811200</v>
      </c>
      <c r="O211" s="27">
        <v>0</v>
      </c>
      <c r="P211" s="70">
        <v>0</v>
      </c>
      <c r="Q211" s="14">
        <v>45267</v>
      </c>
      <c r="R211" s="14">
        <v>45267</v>
      </c>
      <c r="S211" s="11">
        <v>40</v>
      </c>
      <c r="T211" s="14">
        <v>45322</v>
      </c>
      <c r="U211" s="47">
        <v>6589200</v>
      </c>
      <c r="V211" s="15">
        <f t="shared" si="3"/>
        <v>63811200</v>
      </c>
      <c r="W211" s="15" t="s">
        <v>238</v>
      </c>
    </row>
    <row r="212" spans="1:23" ht="29.25" customHeight="1" x14ac:dyDescent="0.3">
      <c r="A212" s="18">
        <v>220</v>
      </c>
      <c r="B212" s="50">
        <v>2023</v>
      </c>
      <c r="C212" s="12" t="s">
        <v>695</v>
      </c>
      <c r="D212" s="12" t="s">
        <v>696</v>
      </c>
      <c r="E212" s="12">
        <v>52877283</v>
      </c>
      <c r="F212" s="13" t="s">
        <v>697</v>
      </c>
      <c r="G212" s="12" t="s">
        <v>233</v>
      </c>
      <c r="H212" s="12" t="s">
        <v>234</v>
      </c>
      <c r="I212" s="14">
        <v>44946</v>
      </c>
      <c r="J212" s="14">
        <v>44950</v>
      </c>
      <c r="K212" s="23">
        <v>45283</v>
      </c>
      <c r="L212" s="15">
        <v>57222000</v>
      </c>
      <c r="M212" s="28">
        <v>1</v>
      </c>
      <c r="N212" s="27">
        <v>63637800</v>
      </c>
      <c r="O212" s="27">
        <v>0</v>
      </c>
      <c r="P212" s="70">
        <v>0</v>
      </c>
      <c r="Q212" s="14">
        <v>45271</v>
      </c>
      <c r="R212" s="14">
        <v>45271</v>
      </c>
      <c r="S212" s="11">
        <v>39</v>
      </c>
      <c r="T212" s="14">
        <v>45322</v>
      </c>
      <c r="U212" s="47">
        <v>6415800</v>
      </c>
      <c r="V212" s="15">
        <f t="shared" si="3"/>
        <v>63637800</v>
      </c>
      <c r="W212" s="15" t="s">
        <v>238</v>
      </c>
    </row>
    <row r="213" spans="1:23" ht="29.25" customHeight="1" x14ac:dyDescent="0.3">
      <c r="A213" s="18">
        <v>221</v>
      </c>
      <c r="B213" s="50">
        <v>2023</v>
      </c>
      <c r="C213" s="12" t="s">
        <v>698</v>
      </c>
      <c r="D213" s="12" t="s">
        <v>699</v>
      </c>
      <c r="E213" s="12">
        <v>53080693</v>
      </c>
      <c r="F213" s="13" t="s">
        <v>700</v>
      </c>
      <c r="G213" s="12" t="s">
        <v>233</v>
      </c>
      <c r="H213" s="12" t="s">
        <v>234</v>
      </c>
      <c r="I213" s="14">
        <v>44946</v>
      </c>
      <c r="J213" s="14">
        <v>44949</v>
      </c>
      <c r="K213" s="23">
        <v>45282</v>
      </c>
      <c r="L213" s="15">
        <v>57222000</v>
      </c>
      <c r="M213" s="28">
        <v>1</v>
      </c>
      <c r="N213" s="27">
        <v>63811200</v>
      </c>
      <c r="O213" s="27">
        <v>0</v>
      </c>
      <c r="P213" s="70">
        <v>0</v>
      </c>
      <c r="Q213" s="14">
        <v>45271</v>
      </c>
      <c r="R213" s="14">
        <v>45271</v>
      </c>
      <c r="S213" s="11">
        <v>40</v>
      </c>
      <c r="T213" s="14">
        <v>45322</v>
      </c>
      <c r="U213" s="47">
        <v>6589200</v>
      </c>
      <c r="V213" s="15">
        <f t="shared" si="3"/>
        <v>63811200</v>
      </c>
      <c r="W213" s="15" t="s">
        <v>238</v>
      </c>
    </row>
    <row r="214" spans="1:23" ht="29.25" customHeight="1" x14ac:dyDescent="0.3">
      <c r="A214" s="18">
        <v>222</v>
      </c>
      <c r="B214" s="50">
        <v>2023</v>
      </c>
      <c r="C214" s="12" t="s">
        <v>701</v>
      </c>
      <c r="D214" s="12" t="s">
        <v>702</v>
      </c>
      <c r="E214" s="12">
        <v>52964013</v>
      </c>
      <c r="F214" s="13" t="s">
        <v>703</v>
      </c>
      <c r="G214" s="12" t="s">
        <v>233</v>
      </c>
      <c r="H214" s="12" t="s">
        <v>234</v>
      </c>
      <c r="I214" s="14">
        <v>44946</v>
      </c>
      <c r="J214" s="14">
        <v>44949</v>
      </c>
      <c r="K214" s="23">
        <v>45291</v>
      </c>
      <c r="L214" s="15">
        <v>67459000</v>
      </c>
      <c r="M214" s="28">
        <v>1</v>
      </c>
      <c r="N214" s="27">
        <v>71956267</v>
      </c>
      <c r="O214" s="27">
        <v>1368733</v>
      </c>
      <c r="P214" s="70">
        <v>0</v>
      </c>
      <c r="Q214" s="14">
        <v>45260</v>
      </c>
      <c r="R214" s="14">
        <v>45260</v>
      </c>
      <c r="S214" s="11">
        <v>31</v>
      </c>
      <c r="T214" s="14">
        <v>45322</v>
      </c>
      <c r="U214" s="48">
        <v>5866000</v>
      </c>
      <c r="V214" s="15">
        <f t="shared" si="3"/>
        <v>73325000</v>
      </c>
      <c r="W214" s="15" t="s">
        <v>238</v>
      </c>
    </row>
    <row r="215" spans="1:23" ht="29.25" customHeight="1" x14ac:dyDescent="0.3">
      <c r="A215" s="18">
        <v>223</v>
      </c>
      <c r="B215" s="50">
        <v>2023</v>
      </c>
      <c r="C215" s="12" t="s">
        <v>704</v>
      </c>
      <c r="D215" s="12" t="s">
        <v>705</v>
      </c>
      <c r="E215" s="12">
        <v>1018424395</v>
      </c>
      <c r="F215" s="13" t="s">
        <v>706</v>
      </c>
      <c r="G215" s="12" t="s">
        <v>233</v>
      </c>
      <c r="H215" s="12" t="s">
        <v>234</v>
      </c>
      <c r="I215" s="14">
        <v>44946</v>
      </c>
      <c r="J215" s="14">
        <v>44949</v>
      </c>
      <c r="K215" s="23">
        <v>45291</v>
      </c>
      <c r="L215" s="15">
        <v>67459000</v>
      </c>
      <c r="M215" s="28">
        <v>1</v>
      </c>
      <c r="N215" s="27">
        <v>71956267</v>
      </c>
      <c r="O215" s="27">
        <v>1368733</v>
      </c>
      <c r="P215" s="70">
        <v>0</v>
      </c>
      <c r="Q215" s="14">
        <v>45259</v>
      </c>
      <c r="R215" s="14">
        <v>45259</v>
      </c>
      <c r="S215" s="11">
        <v>31</v>
      </c>
      <c r="T215" s="14">
        <v>45291</v>
      </c>
      <c r="U215" s="48">
        <v>5866000</v>
      </c>
      <c r="V215" s="15">
        <f t="shared" si="3"/>
        <v>73325000</v>
      </c>
      <c r="W215" s="15" t="s">
        <v>238</v>
      </c>
    </row>
    <row r="216" spans="1:23" ht="29.25" customHeight="1" x14ac:dyDescent="0.3">
      <c r="A216" s="18">
        <v>224</v>
      </c>
      <c r="B216" s="50">
        <v>2023</v>
      </c>
      <c r="C216" s="12" t="s">
        <v>3023</v>
      </c>
      <c r="D216" s="12" t="s">
        <v>2863</v>
      </c>
      <c r="E216" s="12">
        <v>1030578757</v>
      </c>
      <c r="F216" s="13" t="s">
        <v>2889</v>
      </c>
      <c r="G216" s="12" t="s">
        <v>185</v>
      </c>
      <c r="H216" s="12" t="s">
        <v>186</v>
      </c>
      <c r="I216" s="14">
        <v>44946</v>
      </c>
      <c r="J216" s="14" t="s">
        <v>2018</v>
      </c>
      <c r="K216" s="23" t="s">
        <v>2018</v>
      </c>
      <c r="L216" s="15">
        <v>27600000</v>
      </c>
      <c r="M216" s="28" t="e">
        <v>#DIV/0!</v>
      </c>
      <c r="N216" s="27">
        <v>0</v>
      </c>
      <c r="O216" s="27">
        <v>27600000</v>
      </c>
      <c r="P216" s="70">
        <v>0</v>
      </c>
      <c r="Q216" s="14"/>
      <c r="R216" s="38"/>
      <c r="S216" s="11"/>
      <c r="T216" s="14" t="s">
        <v>2018</v>
      </c>
      <c r="U216" s="48"/>
      <c r="V216" s="15">
        <f t="shared" si="3"/>
        <v>27600000</v>
      </c>
      <c r="W216" s="15" t="s">
        <v>190</v>
      </c>
    </row>
    <row r="217" spans="1:23" ht="29.25" customHeight="1" x14ac:dyDescent="0.3">
      <c r="A217" s="18">
        <v>225</v>
      </c>
      <c r="B217" s="50">
        <v>2023</v>
      </c>
      <c r="C217" s="12" t="s">
        <v>707</v>
      </c>
      <c r="D217" s="12" t="s">
        <v>708</v>
      </c>
      <c r="E217" s="12">
        <v>1013600620</v>
      </c>
      <c r="F217" s="13" t="s">
        <v>709</v>
      </c>
      <c r="G217" s="12" t="s">
        <v>340</v>
      </c>
      <c r="H217" s="12" t="s">
        <v>341</v>
      </c>
      <c r="I217" s="14">
        <v>44946</v>
      </c>
      <c r="J217" s="14">
        <v>44951</v>
      </c>
      <c r="K217" s="23">
        <v>45291</v>
      </c>
      <c r="L217" s="15">
        <v>58538333</v>
      </c>
      <c r="M217" s="28">
        <v>1</v>
      </c>
      <c r="N217" s="27">
        <v>62830000</v>
      </c>
      <c r="O217" s="27">
        <v>858333</v>
      </c>
      <c r="P217" s="70">
        <v>0</v>
      </c>
      <c r="Q217" s="14">
        <v>45274</v>
      </c>
      <c r="R217" s="14">
        <v>45274</v>
      </c>
      <c r="S217" s="11">
        <v>40</v>
      </c>
      <c r="T217" s="14">
        <v>45322</v>
      </c>
      <c r="U217" s="47">
        <v>5150000</v>
      </c>
      <c r="V217" s="15">
        <f t="shared" si="3"/>
        <v>63688333</v>
      </c>
      <c r="W217" s="15" t="s">
        <v>344</v>
      </c>
    </row>
    <row r="218" spans="1:23" ht="29.25" customHeight="1" x14ac:dyDescent="0.3">
      <c r="A218" s="18">
        <v>226</v>
      </c>
      <c r="B218" s="50">
        <v>2023</v>
      </c>
      <c r="C218" s="12" t="s">
        <v>710</v>
      </c>
      <c r="D218" s="12" t="s">
        <v>711</v>
      </c>
      <c r="E218" s="12">
        <v>1087408305</v>
      </c>
      <c r="F218" s="13" t="s">
        <v>712</v>
      </c>
      <c r="G218" s="12" t="s">
        <v>340</v>
      </c>
      <c r="H218" s="12" t="s">
        <v>341</v>
      </c>
      <c r="I218" s="14">
        <v>44946</v>
      </c>
      <c r="J218" s="14">
        <v>44951</v>
      </c>
      <c r="K218" s="23">
        <v>45291</v>
      </c>
      <c r="L218" s="15">
        <v>58538333</v>
      </c>
      <c r="M218" s="28">
        <v>1</v>
      </c>
      <c r="N218" s="27">
        <v>60255000</v>
      </c>
      <c r="O218" s="27">
        <v>858333</v>
      </c>
      <c r="P218" s="70">
        <v>0</v>
      </c>
      <c r="Q218" s="14">
        <v>45282</v>
      </c>
      <c r="R218" s="14">
        <v>45282</v>
      </c>
      <c r="S218" s="11">
        <v>15</v>
      </c>
      <c r="T218" s="14">
        <v>45306</v>
      </c>
      <c r="U218" s="47">
        <v>2575000</v>
      </c>
      <c r="V218" s="15">
        <f t="shared" si="3"/>
        <v>61113333</v>
      </c>
      <c r="W218" s="15" t="s">
        <v>344</v>
      </c>
    </row>
    <row r="219" spans="1:23" ht="29.25" customHeight="1" x14ac:dyDescent="0.3">
      <c r="A219" s="18">
        <v>227</v>
      </c>
      <c r="B219" s="50">
        <v>2023</v>
      </c>
      <c r="C219" s="12" t="s">
        <v>713</v>
      </c>
      <c r="D219" s="12" t="s">
        <v>714</v>
      </c>
      <c r="E219" s="12">
        <v>1012379906</v>
      </c>
      <c r="F219" s="13" t="s">
        <v>715</v>
      </c>
      <c r="G219" s="12" t="s">
        <v>185</v>
      </c>
      <c r="H219" s="12" t="s">
        <v>186</v>
      </c>
      <c r="I219" s="14">
        <v>44946</v>
      </c>
      <c r="J219" s="14">
        <v>44951</v>
      </c>
      <c r="K219" s="23">
        <v>45289</v>
      </c>
      <c r="L219" s="15">
        <v>27600000</v>
      </c>
      <c r="M219" s="28">
        <v>1</v>
      </c>
      <c r="N219" s="27">
        <v>26800000</v>
      </c>
      <c r="O219" s="27">
        <v>800000</v>
      </c>
      <c r="P219" s="70">
        <v>0</v>
      </c>
      <c r="Q219" s="14"/>
      <c r="R219" s="38"/>
      <c r="S219" s="11"/>
      <c r="T219" s="14">
        <v>45289</v>
      </c>
      <c r="U219" s="48"/>
      <c r="V219" s="15">
        <f t="shared" si="3"/>
        <v>27600000</v>
      </c>
      <c r="W219" s="15" t="s">
        <v>190</v>
      </c>
    </row>
    <row r="220" spans="1:23" ht="29.25" customHeight="1" x14ac:dyDescent="0.3">
      <c r="A220" s="18">
        <v>228</v>
      </c>
      <c r="B220" s="50">
        <v>2023</v>
      </c>
      <c r="C220" s="12" t="s">
        <v>716</v>
      </c>
      <c r="D220" s="12" t="s">
        <v>717</v>
      </c>
      <c r="E220" s="12">
        <v>1010233596</v>
      </c>
      <c r="F220" s="13" t="s">
        <v>718</v>
      </c>
      <c r="G220" s="12" t="s">
        <v>233</v>
      </c>
      <c r="H220" s="12" t="s">
        <v>234</v>
      </c>
      <c r="I220" s="14">
        <v>44946</v>
      </c>
      <c r="J220" s="14">
        <v>44949</v>
      </c>
      <c r="K220" s="23">
        <v>45282</v>
      </c>
      <c r="L220" s="15">
        <v>54120000</v>
      </c>
      <c r="M220" s="28">
        <v>0.94242424242424239</v>
      </c>
      <c r="N220" s="27">
        <v>51004000</v>
      </c>
      <c r="O220" s="27">
        <v>0</v>
      </c>
      <c r="P220" s="70">
        <v>3116000</v>
      </c>
      <c r="Q220" s="14"/>
      <c r="R220" s="38"/>
      <c r="S220" s="11"/>
      <c r="T220" s="14">
        <v>45261</v>
      </c>
      <c r="U220" s="48"/>
      <c r="V220" s="15">
        <f t="shared" si="3"/>
        <v>54120000</v>
      </c>
      <c r="W220" s="15" t="s">
        <v>238</v>
      </c>
    </row>
    <row r="221" spans="1:23" ht="29.25" customHeight="1" x14ac:dyDescent="0.3">
      <c r="A221" s="18">
        <v>229</v>
      </c>
      <c r="B221" s="50">
        <v>2023</v>
      </c>
      <c r="C221" s="12" t="s">
        <v>719</v>
      </c>
      <c r="D221" s="12" t="s">
        <v>720</v>
      </c>
      <c r="E221" s="12">
        <v>52616058</v>
      </c>
      <c r="F221" s="13" t="s">
        <v>721</v>
      </c>
      <c r="G221" s="12" t="s">
        <v>155</v>
      </c>
      <c r="H221" s="12" t="s">
        <v>156</v>
      </c>
      <c r="I221" s="14">
        <v>44946</v>
      </c>
      <c r="J221" s="14">
        <v>44949</v>
      </c>
      <c r="K221" s="23">
        <v>45291</v>
      </c>
      <c r="L221" s="15">
        <v>102141667</v>
      </c>
      <c r="M221" s="28">
        <v>1</v>
      </c>
      <c r="N221" s="27">
        <v>98639667</v>
      </c>
      <c r="O221" s="27">
        <v>3502000</v>
      </c>
      <c r="P221" s="70">
        <v>0</v>
      </c>
      <c r="Q221" s="14"/>
      <c r="R221" s="38"/>
      <c r="S221" s="11"/>
      <c r="T221" s="14">
        <v>45291</v>
      </c>
      <c r="U221" s="48"/>
      <c r="V221" s="15">
        <f t="shared" si="3"/>
        <v>102141667</v>
      </c>
      <c r="W221" s="15" t="s">
        <v>160</v>
      </c>
    </row>
    <row r="222" spans="1:23" ht="29.25" customHeight="1" x14ac:dyDescent="0.3">
      <c r="A222" s="18">
        <v>230</v>
      </c>
      <c r="B222" s="50">
        <v>2023</v>
      </c>
      <c r="C222" s="12" t="s">
        <v>722</v>
      </c>
      <c r="D222" s="12" t="s">
        <v>723</v>
      </c>
      <c r="E222" s="12">
        <v>1018409440</v>
      </c>
      <c r="F222" s="13" t="s">
        <v>724</v>
      </c>
      <c r="G222" s="12" t="s">
        <v>233</v>
      </c>
      <c r="H222" s="12" t="s">
        <v>234</v>
      </c>
      <c r="I222" s="14">
        <v>44946</v>
      </c>
      <c r="J222" s="14">
        <v>44949</v>
      </c>
      <c r="K222" s="23">
        <v>45291</v>
      </c>
      <c r="L222" s="15">
        <v>103500000</v>
      </c>
      <c r="M222" s="28">
        <v>1</v>
      </c>
      <c r="N222" s="27">
        <v>110400000</v>
      </c>
      <c r="O222" s="27">
        <v>2100000</v>
      </c>
      <c r="P222" s="70">
        <v>0</v>
      </c>
      <c r="Q222" s="14">
        <v>45267</v>
      </c>
      <c r="R222" s="14">
        <v>45267</v>
      </c>
      <c r="S222" s="11">
        <v>31</v>
      </c>
      <c r="T222" s="14">
        <v>45322</v>
      </c>
      <c r="U222" s="47">
        <v>9000000</v>
      </c>
      <c r="V222" s="15">
        <f t="shared" si="3"/>
        <v>112500000</v>
      </c>
      <c r="W222" s="15" t="s">
        <v>238</v>
      </c>
    </row>
    <row r="223" spans="1:23" ht="29.25" customHeight="1" x14ac:dyDescent="0.3">
      <c r="A223" s="18">
        <v>231</v>
      </c>
      <c r="B223" s="50">
        <v>2023</v>
      </c>
      <c r="C223" s="12" t="s">
        <v>725</v>
      </c>
      <c r="D223" s="12" t="s">
        <v>726</v>
      </c>
      <c r="E223" s="12">
        <v>1014187279</v>
      </c>
      <c r="F223" s="13" t="s">
        <v>727</v>
      </c>
      <c r="G223" s="12" t="s">
        <v>185</v>
      </c>
      <c r="H223" s="12" t="s">
        <v>186</v>
      </c>
      <c r="I223" s="14">
        <v>44946</v>
      </c>
      <c r="J223" s="14">
        <v>44949</v>
      </c>
      <c r="K223" s="23">
        <v>45289</v>
      </c>
      <c r="L223" s="15">
        <v>46000000</v>
      </c>
      <c r="M223" s="28">
        <v>1</v>
      </c>
      <c r="N223" s="27">
        <v>44933334</v>
      </c>
      <c r="O223" s="27">
        <v>1066666</v>
      </c>
      <c r="P223" s="70">
        <v>0</v>
      </c>
      <c r="Q223" s="14"/>
      <c r="R223" s="38"/>
      <c r="S223" s="11"/>
      <c r="T223" s="14">
        <v>45289</v>
      </c>
      <c r="U223" s="48"/>
      <c r="V223" s="15">
        <f t="shared" si="3"/>
        <v>46000000</v>
      </c>
      <c r="W223" s="15" t="s">
        <v>190</v>
      </c>
    </row>
    <row r="224" spans="1:23" ht="29.25" customHeight="1" x14ac:dyDescent="0.3">
      <c r="A224" s="18">
        <v>232</v>
      </c>
      <c r="B224" s="50">
        <v>2023</v>
      </c>
      <c r="C224" s="12" t="s">
        <v>728</v>
      </c>
      <c r="D224" s="12" t="s">
        <v>729</v>
      </c>
      <c r="E224" s="12">
        <v>1022337619</v>
      </c>
      <c r="F224" s="13" t="s">
        <v>730</v>
      </c>
      <c r="G224" s="12" t="s">
        <v>185</v>
      </c>
      <c r="H224" s="12" t="s">
        <v>186</v>
      </c>
      <c r="I224" s="14">
        <v>44946</v>
      </c>
      <c r="J224" s="14">
        <v>44949</v>
      </c>
      <c r="K224" s="23">
        <v>45289</v>
      </c>
      <c r="L224" s="15">
        <v>74550000</v>
      </c>
      <c r="M224" s="28">
        <v>1</v>
      </c>
      <c r="N224" s="27">
        <v>70770000</v>
      </c>
      <c r="O224" s="27">
        <v>3780000</v>
      </c>
      <c r="P224" s="70">
        <v>0</v>
      </c>
      <c r="Q224" s="14"/>
      <c r="R224" s="38"/>
      <c r="S224" s="11"/>
      <c r="T224" s="14">
        <v>45289</v>
      </c>
      <c r="U224" s="48"/>
      <c r="V224" s="15">
        <f t="shared" si="3"/>
        <v>74550000</v>
      </c>
      <c r="W224" s="15" t="s">
        <v>190</v>
      </c>
    </row>
    <row r="225" spans="1:23" ht="29.25" customHeight="1" x14ac:dyDescent="0.3">
      <c r="A225" s="18">
        <v>233</v>
      </c>
      <c r="B225" s="50">
        <v>2023</v>
      </c>
      <c r="C225" s="12" t="s">
        <v>731</v>
      </c>
      <c r="D225" s="12" t="s">
        <v>732</v>
      </c>
      <c r="E225" s="12">
        <v>52735500</v>
      </c>
      <c r="F225" s="13" t="s">
        <v>733</v>
      </c>
      <c r="G225" s="12" t="s">
        <v>185</v>
      </c>
      <c r="H225" s="12" t="s">
        <v>186</v>
      </c>
      <c r="I225" s="14">
        <v>44946</v>
      </c>
      <c r="J225" s="14">
        <v>44951</v>
      </c>
      <c r="K225" s="23">
        <v>45289</v>
      </c>
      <c r="L225" s="15">
        <v>27600000</v>
      </c>
      <c r="M225" s="28">
        <v>1</v>
      </c>
      <c r="N225" s="27">
        <v>26800000</v>
      </c>
      <c r="O225" s="27">
        <v>800000</v>
      </c>
      <c r="P225" s="70">
        <v>0</v>
      </c>
      <c r="Q225" s="14"/>
      <c r="R225" s="38"/>
      <c r="S225" s="11"/>
      <c r="T225" s="14">
        <v>45289</v>
      </c>
      <c r="U225" s="48"/>
      <c r="V225" s="15">
        <f t="shared" si="3"/>
        <v>27600000</v>
      </c>
      <c r="W225" s="15" t="s">
        <v>190</v>
      </c>
    </row>
    <row r="226" spans="1:23" ht="29.25" customHeight="1" x14ac:dyDescent="0.3">
      <c r="A226" s="18">
        <v>234</v>
      </c>
      <c r="B226" s="50">
        <v>2023</v>
      </c>
      <c r="C226" s="12" t="s">
        <v>734</v>
      </c>
      <c r="D226" s="12" t="s">
        <v>735</v>
      </c>
      <c r="E226" s="12">
        <v>1032412691</v>
      </c>
      <c r="F226" s="13" t="s">
        <v>736</v>
      </c>
      <c r="G226" s="12" t="s">
        <v>128</v>
      </c>
      <c r="H226" s="12" t="s">
        <v>129</v>
      </c>
      <c r="I226" s="14">
        <v>44946</v>
      </c>
      <c r="J226" s="14">
        <v>44949</v>
      </c>
      <c r="K226" s="23">
        <v>45272</v>
      </c>
      <c r="L226" s="15">
        <v>73130667</v>
      </c>
      <c r="M226" s="28">
        <v>1</v>
      </c>
      <c r="N226" s="27">
        <v>77244267</v>
      </c>
      <c r="O226" s="27">
        <v>0</v>
      </c>
      <c r="P226" s="70">
        <v>0</v>
      </c>
      <c r="Q226" s="14">
        <v>45184</v>
      </c>
      <c r="R226" s="38">
        <v>45184</v>
      </c>
      <c r="S226" s="11">
        <v>19</v>
      </c>
      <c r="T226" s="14">
        <v>45291</v>
      </c>
      <c r="U226" s="48">
        <v>4113600</v>
      </c>
      <c r="V226" s="15">
        <f t="shared" si="3"/>
        <v>77244267</v>
      </c>
      <c r="W226" s="15" t="s">
        <v>133</v>
      </c>
    </row>
    <row r="227" spans="1:23" ht="29.25" customHeight="1" x14ac:dyDescent="0.3">
      <c r="A227" s="18">
        <v>235</v>
      </c>
      <c r="B227" s="50">
        <v>2023</v>
      </c>
      <c r="C227" s="12" t="s">
        <v>737</v>
      </c>
      <c r="D227" s="12" t="s">
        <v>738</v>
      </c>
      <c r="E227" s="12">
        <v>1032490895</v>
      </c>
      <c r="F227" s="13" t="s">
        <v>739</v>
      </c>
      <c r="G227" s="12" t="s">
        <v>340</v>
      </c>
      <c r="H227" s="12" t="s">
        <v>341</v>
      </c>
      <c r="I227" s="14">
        <v>44946</v>
      </c>
      <c r="J227" s="14">
        <v>44951</v>
      </c>
      <c r="K227" s="23">
        <v>45291</v>
      </c>
      <c r="L227" s="15">
        <v>58538333</v>
      </c>
      <c r="M227" s="28">
        <v>1</v>
      </c>
      <c r="N227" s="27">
        <v>62830000</v>
      </c>
      <c r="O227" s="27">
        <v>858333</v>
      </c>
      <c r="P227" s="70">
        <v>0</v>
      </c>
      <c r="Q227" s="14">
        <v>45273</v>
      </c>
      <c r="R227" s="14">
        <v>45273</v>
      </c>
      <c r="S227" s="11">
        <v>31</v>
      </c>
      <c r="T227" s="14">
        <v>45322</v>
      </c>
      <c r="U227" s="47">
        <v>5150000</v>
      </c>
      <c r="V227" s="15">
        <f t="shared" si="3"/>
        <v>63688333</v>
      </c>
      <c r="W227" s="15" t="s">
        <v>344</v>
      </c>
    </row>
    <row r="228" spans="1:23" ht="29.25" customHeight="1" x14ac:dyDescent="0.3">
      <c r="A228" s="18">
        <v>236</v>
      </c>
      <c r="B228" s="50">
        <v>2023</v>
      </c>
      <c r="C228" s="12" t="s">
        <v>740</v>
      </c>
      <c r="D228" s="12" t="s">
        <v>741</v>
      </c>
      <c r="E228" s="12">
        <v>52424392</v>
      </c>
      <c r="F228" s="13" t="s">
        <v>742</v>
      </c>
      <c r="G228" s="12" t="s">
        <v>128</v>
      </c>
      <c r="H228" s="12" t="s">
        <v>129</v>
      </c>
      <c r="I228" s="14">
        <v>44946</v>
      </c>
      <c r="J228" s="14">
        <v>44949</v>
      </c>
      <c r="K228" s="23">
        <v>45252</v>
      </c>
      <c r="L228" s="15">
        <v>52740000</v>
      </c>
      <c r="M228" s="28">
        <v>1</v>
      </c>
      <c r="N228" s="27">
        <v>59420400</v>
      </c>
      <c r="O228" s="27">
        <v>0</v>
      </c>
      <c r="P228" s="70">
        <v>0</v>
      </c>
      <c r="Q228" s="39">
        <v>45222</v>
      </c>
      <c r="R228" s="39">
        <v>45222</v>
      </c>
      <c r="S228" s="40">
        <v>39</v>
      </c>
      <c r="T228" s="14">
        <v>45291</v>
      </c>
      <c r="U228" s="48">
        <v>6680400</v>
      </c>
      <c r="V228" s="15">
        <f t="shared" si="3"/>
        <v>59420400</v>
      </c>
      <c r="W228" s="15" t="s">
        <v>133</v>
      </c>
    </row>
    <row r="229" spans="1:23" ht="29.25" customHeight="1" x14ac:dyDescent="0.3">
      <c r="A229" s="18">
        <v>237</v>
      </c>
      <c r="B229" s="50">
        <v>2023</v>
      </c>
      <c r="C229" s="12" t="s">
        <v>743</v>
      </c>
      <c r="D229" s="12" t="s">
        <v>744</v>
      </c>
      <c r="E229" s="12">
        <v>52333210</v>
      </c>
      <c r="F229" s="13" t="s">
        <v>745</v>
      </c>
      <c r="G229" s="12" t="s">
        <v>233</v>
      </c>
      <c r="H229" s="12" t="s">
        <v>234</v>
      </c>
      <c r="I229" s="14">
        <v>44946</v>
      </c>
      <c r="J229" s="14">
        <v>44949</v>
      </c>
      <c r="K229" s="23">
        <v>45282</v>
      </c>
      <c r="L229" s="15">
        <v>39820000</v>
      </c>
      <c r="M229" s="28">
        <v>1</v>
      </c>
      <c r="N229" s="27">
        <v>40785333</v>
      </c>
      <c r="O229" s="27">
        <v>0</v>
      </c>
      <c r="P229" s="70">
        <v>0</v>
      </c>
      <c r="Q229" s="14">
        <v>45258</v>
      </c>
      <c r="R229" s="14">
        <v>45258</v>
      </c>
      <c r="S229" s="11">
        <v>9</v>
      </c>
      <c r="T229" s="14">
        <v>45291</v>
      </c>
      <c r="U229" s="16">
        <v>965333</v>
      </c>
      <c r="V229" s="15">
        <f>U229+L229</f>
        <v>40785333</v>
      </c>
      <c r="W229" s="15" t="s">
        <v>238</v>
      </c>
    </row>
    <row r="230" spans="1:23" ht="29.25" customHeight="1" x14ac:dyDescent="0.3">
      <c r="A230" s="18">
        <v>238</v>
      </c>
      <c r="B230" s="50">
        <v>2023</v>
      </c>
      <c r="C230" s="12" t="s">
        <v>746</v>
      </c>
      <c r="D230" s="12" t="s">
        <v>747</v>
      </c>
      <c r="E230" s="12">
        <v>53072061</v>
      </c>
      <c r="F230" s="13" t="s">
        <v>748</v>
      </c>
      <c r="G230" s="12" t="s">
        <v>233</v>
      </c>
      <c r="H230" s="12" t="s">
        <v>234</v>
      </c>
      <c r="I230" s="14">
        <v>44946</v>
      </c>
      <c r="J230" s="14">
        <v>44949</v>
      </c>
      <c r="K230" s="23">
        <v>45282</v>
      </c>
      <c r="L230" s="15">
        <v>39820000</v>
      </c>
      <c r="M230" s="28">
        <v>1</v>
      </c>
      <c r="N230" s="27">
        <v>40785333</v>
      </c>
      <c r="O230" s="27">
        <v>0</v>
      </c>
      <c r="P230" s="70">
        <v>0</v>
      </c>
      <c r="Q230" s="14">
        <v>45232</v>
      </c>
      <c r="R230" s="14">
        <v>45232</v>
      </c>
      <c r="S230" s="11">
        <v>9</v>
      </c>
      <c r="T230" s="14">
        <v>45291</v>
      </c>
      <c r="U230" s="16">
        <v>965333</v>
      </c>
      <c r="V230" s="15">
        <f>U230+L230</f>
        <v>40785333</v>
      </c>
      <c r="W230" s="15" t="s">
        <v>238</v>
      </c>
    </row>
    <row r="231" spans="1:23" ht="29.25" customHeight="1" x14ac:dyDescent="0.3">
      <c r="A231" s="18">
        <v>239</v>
      </c>
      <c r="B231" s="50">
        <v>2023</v>
      </c>
      <c r="C231" s="12" t="s">
        <v>749</v>
      </c>
      <c r="D231" s="12" t="s">
        <v>750</v>
      </c>
      <c r="E231" s="12">
        <v>1024517160</v>
      </c>
      <c r="F231" s="13" t="s">
        <v>751</v>
      </c>
      <c r="G231" s="12" t="s">
        <v>340</v>
      </c>
      <c r="H231" s="12" t="s">
        <v>341</v>
      </c>
      <c r="I231" s="14">
        <v>44946</v>
      </c>
      <c r="J231" s="14">
        <v>44951</v>
      </c>
      <c r="K231" s="23">
        <v>45291</v>
      </c>
      <c r="L231" s="15">
        <v>59225000</v>
      </c>
      <c r="M231" s="28">
        <v>1</v>
      </c>
      <c r="N231" s="27">
        <v>62830000</v>
      </c>
      <c r="O231" s="27">
        <v>1545000</v>
      </c>
      <c r="P231" s="70">
        <v>0</v>
      </c>
      <c r="Q231" s="14">
        <v>45252</v>
      </c>
      <c r="R231" s="14">
        <v>45252</v>
      </c>
      <c r="S231" s="11">
        <v>31</v>
      </c>
      <c r="T231" s="14">
        <v>45322</v>
      </c>
      <c r="U231" s="16">
        <v>5150000</v>
      </c>
      <c r="V231" s="15">
        <f>U231+L231</f>
        <v>64375000</v>
      </c>
      <c r="W231" s="15" t="s">
        <v>344</v>
      </c>
    </row>
    <row r="232" spans="1:23" ht="29.25" customHeight="1" x14ac:dyDescent="0.3">
      <c r="A232" s="18">
        <v>240</v>
      </c>
      <c r="B232" s="50">
        <v>2023</v>
      </c>
      <c r="C232" s="12" t="s">
        <v>752</v>
      </c>
      <c r="D232" s="12" t="s">
        <v>753</v>
      </c>
      <c r="E232" s="12">
        <v>52444527</v>
      </c>
      <c r="F232" s="13" t="s">
        <v>754</v>
      </c>
      <c r="G232" s="12" t="s">
        <v>260</v>
      </c>
      <c r="H232" s="12" t="s">
        <v>261</v>
      </c>
      <c r="I232" s="14">
        <v>44946</v>
      </c>
      <c r="J232" s="14">
        <v>44949</v>
      </c>
      <c r="K232" s="23">
        <v>45267</v>
      </c>
      <c r="L232" s="15">
        <v>66444000</v>
      </c>
      <c r="M232" s="28">
        <v>1</v>
      </c>
      <c r="N232" s="27">
        <v>71295467</v>
      </c>
      <c r="O232" s="27">
        <v>0</v>
      </c>
      <c r="P232" s="70">
        <v>0</v>
      </c>
      <c r="Q232" s="14">
        <v>45203</v>
      </c>
      <c r="R232" s="38">
        <v>45203</v>
      </c>
      <c r="S232" s="11">
        <v>24</v>
      </c>
      <c r="T232" s="14">
        <v>45291</v>
      </c>
      <c r="U232" s="48">
        <v>4851467</v>
      </c>
      <c r="V232" s="15">
        <f t="shared" si="3"/>
        <v>71295467</v>
      </c>
      <c r="W232" s="15" t="s">
        <v>265</v>
      </c>
    </row>
    <row r="233" spans="1:23" ht="29.25" customHeight="1" x14ac:dyDescent="0.3">
      <c r="A233" s="18">
        <v>241</v>
      </c>
      <c r="B233" s="50">
        <v>2023</v>
      </c>
      <c r="C233" s="12" t="s">
        <v>755</v>
      </c>
      <c r="D233" s="12" t="s">
        <v>756</v>
      </c>
      <c r="E233" s="12">
        <v>1023881004</v>
      </c>
      <c r="F233" s="13" t="s">
        <v>757</v>
      </c>
      <c r="G233" s="12" t="s">
        <v>340</v>
      </c>
      <c r="H233" s="12" t="s">
        <v>341</v>
      </c>
      <c r="I233" s="14">
        <v>44946</v>
      </c>
      <c r="J233" s="14">
        <v>44951</v>
      </c>
      <c r="K233" s="23">
        <v>45291</v>
      </c>
      <c r="L233" s="15">
        <v>59225000</v>
      </c>
      <c r="M233" s="28">
        <v>1</v>
      </c>
      <c r="N233" s="27">
        <v>62830000</v>
      </c>
      <c r="O233" s="27">
        <v>1545000</v>
      </c>
      <c r="P233" s="70">
        <v>0</v>
      </c>
      <c r="Q233" s="14">
        <v>45261</v>
      </c>
      <c r="R233" s="14">
        <v>45261</v>
      </c>
      <c r="S233" s="11">
        <v>31</v>
      </c>
      <c r="T233" s="14">
        <v>45322</v>
      </c>
      <c r="U233" s="47">
        <v>5150000</v>
      </c>
      <c r="V233" s="15">
        <f t="shared" si="3"/>
        <v>64375000</v>
      </c>
      <c r="W233" s="15" t="s">
        <v>344</v>
      </c>
    </row>
    <row r="234" spans="1:23" ht="29.25" customHeight="1" x14ac:dyDescent="0.3">
      <c r="A234" s="18">
        <v>242</v>
      </c>
      <c r="B234" s="50">
        <v>2023</v>
      </c>
      <c r="C234" s="12" t="s">
        <v>758</v>
      </c>
      <c r="D234" s="13" t="s">
        <v>3026</v>
      </c>
      <c r="E234" s="33" t="s">
        <v>3027</v>
      </c>
      <c r="F234" s="13" t="s">
        <v>759</v>
      </c>
      <c r="G234" s="12" t="s">
        <v>185</v>
      </c>
      <c r="H234" s="12" t="s">
        <v>186</v>
      </c>
      <c r="I234" s="14">
        <v>44949</v>
      </c>
      <c r="J234" s="14">
        <v>44949</v>
      </c>
      <c r="K234" s="23">
        <v>45313</v>
      </c>
      <c r="L234" s="15">
        <v>134508720</v>
      </c>
      <c r="M234" s="28">
        <v>0.87665706194130011</v>
      </c>
      <c r="N234" s="27">
        <v>170489802</v>
      </c>
      <c r="O234" s="27">
        <v>0</v>
      </c>
      <c r="P234" s="70">
        <v>23987388</v>
      </c>
      <c r="Q234" s="39">
        <v>45313</v>
      </c>
      <c r="R234" s="39">
        <v>45313</v>
      </c>
      <c r="S234" s="11">
        <v>152</v>
      </c>
      <c r="T234" s="39">
        <v>45465</v>
      </c>
      <c r="U234" s="57">
        <v>59968470</v>
      </c>
      <c r="V234" s="15">
        <f t="shared" si="3"/>
        <v>194477190</v>
      </c>
      <c r="W234" s="15" t="s">
        <v>190</v>
      </c>
    </row>
    <row r="235" spans="1:23" ht="29.25" customHeight="1" x14ac:dyDescent="0.3">
      <c r="A235" s="18">
        <v>243</v>
      </c>
      <c r="B235" s="50">
        <v>2023</v>
      </c>
      <c r="C235" s="12" t="s">
        <v>760</v>
      </c>
      <c r="D235" s="12" t="s">
        <v>761</v>
      </c>
      <c r="E235" s="12">
        <v>1020749871</v>
      </c>
      <c r="F235" s="13" t="s">
        <v>762</v>
      </c>
      <c r="G235" s="12" t="s">
        <v>44</v>
      </c>
      <c r="H235" s="12" t="s">
        <v>45</v>
      </c>
      <c r="I235" s="14">
        <v>44949</v>
      </c>
      <c r="J235" s="14">
        <v>44952</v>
      </c>
      <c r="K235" s="23">
        <v>45289</v>
      </c>
      <c r="L235" s="15">
        <v>27600000</v>
      </c>
      <c r="M235" s="28">
        <v>1</v>
      </c>
      <c r="N235" s="27">
        <v>26720000</v>
      </c>
      <c r="O235" s="27">
        <v>880000</v>
      </c>
      <c r="P235" s="70">
        <v>0</v>
      </c>
      <c r="Q235" s="14"/>
      <c r="R235" s="38"/>
      <c r="S235" s="11"/>
      <c r="T235" s="14">
        <v>45289</v>
      </c>
      <c r="U235" s="48"/>
      <c r="V235" s="15">
        <f t="shared" si="3"/>
        <v>27600000</v>
      </c>
      <c r="W235" s="15" t="s">
        <v>49</v>
      </c>
    </row>
    <row r="236" spans="1:23" ht="29.25" customHeight="1" x14ac:dyDescent="0.3">
      <c r="A236" s="18">
        <v>244</v>
      </c>
      <c r="B236" s="50">
        <v>2023</v>
      </c>
      <c r="C236" s="12" t="s">
        <v>763</v>
      </c>
      <c r="D236" s="12" t="s">
        <v>764</v>
      </c>
      <c r="E236" s="12">
        <v>52878857</v>
      </c>
      <c r="F236" s="13" t="s">
        <v>765</v>
      </c>
      <c r="G236" s="12" t="s">
        <v>185</v>
      </c>
      <c r="H236" s="12" t="s">
        <v>186</v>
      </c>
      <c r="I236" s="14">
        <v>44949</v>
      </c>
      <c r="J236" s="14">
        <v>44952</v>
      </c>
      <c r="K236" s="23">
        <v>45289</v>
      </c>
      <c r="L236" s="15">
        <v>27600000</v>
      </c>
      <c r="M236" s="28">
        <v>1</v>
      </c>
      <c r="N236" s="27">
        <v>26720000</v>
      </c>
      <c r="O236" s="27">
        <v>880000</v>
      </c>
      <c r="P236" s="70">
        <v>0</v>
      </c>
      <c r="Q236" s="14"/>
      <c r="R236" s="38"/>
      <c r="S236" s="11"/>
      <c r="T236" s="14">
        <v>45289</v>
      </c>
      <c r="U236" s="48"/>
      <c r="V236" s="15">
        <f t="shared" si="3"/>
        <v>27600000</v>
      </c>
      <c r="W236" s="15" t="s">
        <v>190</v>
      </c>
    </row>
    <row r="237" spans="1:23" ht="29.25" customHeight="1" x14ac:dyDescent="0.3">
      <c r="A237" s="18">
        <v>245</v>
      </c>
      <c r="B237" s="50">
        <v>2023</v>
      </c>
      <c r="C237" s="12" t="s">
        <v>766</v>
      </c>
      <c r="D237" s="12" t="s">
        <v>767</v>
      </c>
      <c r="E237" s="12">
        <v>1110575837</v>
      </c>
      <c r="F237" s="13" t="s">
        <v>768</v>
      </c>
      <c r="G237" s="12" t="s">
        <v>185</v>
      </c>
      <c r="H237" s="12" t="s">
        <v>186</v>
      </c>
      <c r="I237" s="14">
        <v>44949</v>
      </c>
      <c r="J237" s="14">
        <v>44952</v>
      </c>
      <c r="K237" s="23">
        <v>45291</v>
      </c>
      <c r="L237" s="15">
        <v>27600000</v>
      </c>
      <c r="M237" s="28">
        <v>1</v>
      </c>
      <c r="N237" s="27">
        <v>7280000</v>
      </c>
      <c r="O237" s="27">
        <v>20320000</v>
      </c>
      <c r="P237" s="70">
        <v>0</v>
      </c>
      <c r="Q237" s="14"/>
      <c r="R237" s="38"/>
      <c r="S237" s="11"/>
      <c r="T237" s="14">
        <v>45041</v>
      </c>
      <c r="U237" s="48"/>
      <c r="V237" s="15">
        <f t="shared" si="3"/>
        <v>27600000</v>
      </c>
      <c r="W237" s="15" t="s">
        <v>190</v>
      </c>
    </row>
    <row r="238" spans="1:23" ht="29.25" customHeight="1" x14ac:dyDescent="0.3">
      <c r="A238" s="18">
        <v>247</v>
      </c>
      <c r="B238" s="50">
        <v>2023</v>
      </c>
      <c r="C238" s="12" t="s">
        <v>769</v>
      </c>
      <c r="D238" s="12" t="s">
        <v>770</v>
      </c>
      <c r="E238" s="12">
        <v>1032447527</v>
      </c>
      <c r="F238" s="13" t="s">
        <v>771</v>
      </c>
      <c r="G238" s="12" t="s">
        <v>676</v>
      </c>
      <c r="H238" s="12" t="s">
        <v>677</v>
      </c>
      <c r="I238" s="14">
        <v>44949</v>
      </c>
      <c r="J238" s="14">
        <v>44950</v>
      </c>
      <c r="K238" s="23">
        <v>45291</v>
      </c>
      <c r="L238" s="15">
        <v>76992500</v>
      </c>
      <c r="M238" s="28">
        <v>1</v>
      </c>
      <c r="N238" s="27">
        <v>75207167</v>
      </c>
      <c r="O238" s="27">
        <v>1785333</v>
      </c>
      <c r="P238" s="70">
        <v>0</v>
      </c>
      <c r="Q238" s="14"/>
      <c r="R238" s="38"/>
      <c r="S238" s="11"/>
      <c r="T238" s="14">
        <v>45291</v>
      </c>
      <c r="U238" s="48"/>
      <c r="V238" s="15">
        <f t="shared" si="3"/>
        <v>76992500</v>
      </c>
      <c r="W238" s="15" t="s">
        <v>208</v>
      </c>
    </row>
    <row r="239" spans="1:23" ht="29.25" customHeight="1" x14ac:dyDescent="0.3">
      <c r="A239" s="18">
        <v>248</v>
      </c>
      <c r="B239" s="50">
        <v>2023</v>
      </c>
      <c r="C239" s="12" t="s">
        <v>772</v>
      </c>
      <c r="D239" s="12" t="s">
        <v>773</v>
      </c>
      <c r="E239" s="12">
        <v>52694884</v>
      </c>
      <c r="F239" s="13" t="s">
        <v>774</v>
      </c>
      <c r="G239" s="12" t="s">
        <v>224</v>
      </c>
      <c r="H239" s="12" t="s">
        <v>225</v>
      </c>
      <c r="I239" s="14">
        <v>44949</v>
      </c>
      <c r="J239" s="14">
        <v>44950</v>
      </c>
      <c r="K239" s="23">
        <v>45291</v>
      </c>
      <c r="L239" s="15">
        <v>91200000</v>
      </c>
      <c r="M239" s="28">
        <v>1</v>
      </c>
      <c r="N239" s="27">
        <v>89866667</v>
      </c>
      <c r="O239" s="27">
        <v>1333333</v>
      </c>
      <c r="P239" s="70">
        <v>0</v>
      </c>
      <c r="Q239" s="14"/>
      <c r="R239" s="38"/>
      <c r="S239" s="11"/>
      <c r="T239" s="14">
        <v>45291</v>
      </c>
      <c r="U239" s="48"/>
      <c r="V239" s="15">
        <f t="shared" si="3"/>
        <v>91200000</v>
      </c>
      <c r="W239" s="15" t="s">
        <v>229</v>
      </c>
    </row>
    <row r="240" spans="1:23" ht="29.25" customHeight="1" x14ac:dyDescent="0.3">
      <c r="A240" s="18">
        <v>249</v>
      </c>
      <c r="B240" s="50">
        <v>2023</v>
      </c>
      <c r="C240" s="12" t="s">
        <v>775</v>
      </c>
      <c r="D240" s="12" t="s">
        <v>776</v>
      </c>
      <c r="E240" s="12">
        <v>53106978</v>
      </c>
      <c r="F240" s="13" t="s">
        <v>777</v>
      </c>
      <c r="G240" s="12" t="s">
        <v>329</v>
      </c>
      <c r="H240" s="12" t="s">
        <v>330</v>
      </c>
      <c r="I240" s="14">
        <v>44949</v>
      </c>
      <c r="J240" s="14">
        <v>44950</v>
      </c>
      <c r="K240" s="23">
        <v>45291</v>
      </c>
      <c r="L240" s="15">
        <v>92818000</v>
      </c>
      <c r="M240" s="28">
        <v>1</v>
      </c>
      <c r="N240" s="27">
        <v>92818000</v>
      </c>
      <c r="O240" s="27">
        <v>0</v>
      </c>
      <c r="P240" s="70">
        <v>0</v>
      </c>
      <c r="Q240" s="14"/>
      <c r="R240" s="38"/>
      <c r="S240" s="11"/>
      <c r="T240" s="14">
        <v>45291</v>
      </c>
      <c r="U240" s="48"/>
      <c r="V240" s="15">
        <f t="shared" si="3"/>
        <v>92818000</v>
      </c>
      <c r="W240" s="15" t="s">
        <v>336</v>
      </c>
    </row>
    <row r="241" spans="1:23" ht="29.25" customHeight="1" x14ac:dyDescent="0.3">
      <c r="A241" s="18">
        <v>250</v>
      </c>
      <c r="B241" s="50">
        <v>2023</v>
      </c>
      <c r="C241" s="12" t="s">
        <v>778</v>
      </c>
      <c r="D241" s="12" t="s">
        <v>779</v>
      </c>
      <c r="E241" s="12">
        <v>1020752054</v>
      </c>
      <c r="F241" s="13" t="s">
        <v>780</v>
      </c>
      <c r="G241" s="12" t="s">
        <v>185</v>
      </c>
      <c r="H241" s="12" t="s">
        <v>186</v>
      </c>
      <c r="I241" s="14">
        <v>44949</v>
      </c>
      <c r="J241" s="14">
        <v>44950</v>
      </c>
      <c r="K241" s="23">
        <v>45289</v>
      </c>
      <c r="L241" s="15">
        <v>36684000</v>
      </c>
      <c r="M241" s="28">
        <v>0.99999997250733186</v>
      </c>
      <c r="N241" s="27">
        <v>36373333</v>
      </c>
      <c r="O241" s="27">
        <v>1964000</v>
      </c>
      <c r="P241" s="70">
        <v>1</v>
      </c>
      <c r="Q241" s="14">
        <v>45286</v>
      </c>
      <c r="R241" s="14">
        <v>45286</v>
      </c>
      <c r="S241" s="11">
        <v>17</v>
      </c>
      <c r="T241" s="14">
        <v>45306</v>
      </c>
      <c r="U241" s="47">
        <v>1653334</v>
      </c>
      <c r="V241" s="15">
        <f t="shared" si="3"/>
        <v>38337334</v>
      </c>
      <c r="W241" s="15" t="s">
        <v>190</v>
      </c>
    </row>
    <row r="242" spans="1:23" ht="29.25" customHeight="1" x14ac:dyDescent="0.3">
      <c r="A242" s="18">
        <v>251</v>
      </c>
      <c r="B242" s="50">
        <v>2023</v>
      </c>
      <c r="C242" s="12" t="s">
        <v>781</v>
      </c>
      <c r="D242" s="12" t="s">
        <v>782</v>
      </c>
      <c r="E242" s="12">
        <v>79796051</v>
      </c>
      <c r="F242" s="13" t="s">
        <v>783</v>
      </c>
      <c r="G242" s="12" t="s">
        <v>369</v>
      </c>
      <c r="H242" s="12" t="s">
        <v>370</v>
      </c>
      <c r="I242" s="14">
        <v>44949</v>
      </c>
      <c r="J242" s="14">
        <v>44950</v>
      </c>
      <c r="K242" s="23">
        <v>45291</v>
      </c>
      <c r="L242" s="15">
        <v>80500000</v>
      </c>
      <c r="M242" s="28">
        <v>1</v>
      </c>
      <c r="N242" s="27">
        <v>85633333</v>
      </c>
      <c r="O242" s="27">
        <v>1866667</v>
      </c>
      <c r="P242" s="70">
        <v>0</v>
      </c>
      <c r="Q242" s="14">
        <v>45260</v>
      </c>
      <c r="R242" s="14">
        <v>45260</v>
      </c>
      <c r="S242" s="11">
        <v>31</v>
      </c>
      <c r="T242" s="14">
        <v>45322</v>
      </c>
      <c r="U242" s="16">
        <v>7000000</v>
      </c>
      <c r="V242" s="15">
        <f>U242+L242</f>
        <v>87500000</v>
      </c>
      <c r="W242" s="15" t="s">
        <v>374</v>
      </c>
    </row>
    <row r="243" spans="1:23" ht="29.25" customHeight="1" x14ac:dyDescent="0.3">
      <c r="A243" s="18">
        <v>253</v>
      </c>
      <c r="B243" s="50">
        <v>2023</v>
      </c>
      <c r="C243" s="12" t="s">
        <v>784</v>
      </c>
      <c r="D243" s="12" t="s">
        <v>785</v>
      </c>
      <c r="E243" s="12">
        <v>1018448036</v>
      </c>
      <c r="F243" s="13" t="s">
        <v>786</v>
      </c>
      <c r="G243" s="12" t="s">
        <v>278</v>
      </c>
      <c r="H243" s="12" t="s">
        <v>279</v>
      </c>
      <c r="I243" s="14">
        <v>44949</v>
      </c>
      <c r="J243" s="14">
        <v>44951</v>
      </c>
      <c r="K243" s="23">
        <v>45291</v>
      </c>
      <c r="L243" s="15">
        <v>98657138</v>
      </c>
      <c r="M243" s="28">
        <v>1</v>
      </c>
      <c r="N243" s="27">
        <v>102873255</v>
      </c>
      <c r="O243" s="27">
        <v>4216117</v>
      </c>
      <c r="P243" s="70">
        <v>0</v>
      </c>
      <c r="Q243" s="14">
        <v>45275</v>
      </c>
      <c r="R243" s="14">
        <v>45275</v>
      </c>
      <c r="S243" s="11">
        <v>31</v>
      </c>
      <c r="T243" s="14">
        <v>45322</v>
      </c>
      <c r="U243" s="47">
        <v>8432234</v>
      </c>
      <c r="V243" s="15">
        <f t="shared" si="3"/>
        <v>107089372</v>
      </c>
      <c r="W243" s="15" t="s">
        <v>283</v>
      </c>
    </row>
    <row r="244" spans="1:23" ht="29.25" customHeight="1" x14ac:dyDescent="0.3">
      <c r="A244" s="18">
        <v>254</v>
      </c>
      <c r="B244" s="50">
        <v>2023</v>
      </c>
      <c r="C244" s="12" t="s">
        <v>787</v>
      </c>
      <c r="D244" s="12" t="s">
        <v>788</v>
      </c>
      <c r="E244" s="12">
        <v>1049603650</v>
      </c>
      <c r="F244" s="13" t="s">
        <v>789</v>
      </c>
      <c r="G244" s="12" t="s">
        <v>128</v>
      </c>
      <c r="H244" s="12" t="s">
        <v>129</v>
      </c>
      <c r="I244" s="14">
        <v>44949</v>
      </c>
      <c r="J244" s="14">
        <v>44950</v>
      </c>
      <c r="K244" s="23">
        <v>45268</v>
      </c>
      <c r="L244" s="15">
        <v>68439000</v>
      </c>
      <c r="M244" s="28">
        <v>1</v>
      </c>
      <c r="N244" s="27">
        <v>73218867</v>
      </c>
      <c r="O244" s="27">
        <v>0</v>
      </c>
      <c r="P244" s="70">
        <v>0</v>
      </c>
      <c r="Q244" s="39">
        <v>45218</v>
      </c>
      <c r="R244" s="39">
        <v>45218</v>
      </c>
      <c r="S244" s="40">
        <v>23</v>
      </c>
      <c r="T244" s="14">
        <v>45291</v>
      </c>
      <c r="U244" s="48">
        <v>4779867</v>
      </c>
      <c r="V244" s="15">
        <f t="shared" si="3"/>
        <v>73218867</v>
      </c>
      <c r="W244" s="15" t="s">
        <v>133</v>
      </c>
    </row>
    <row r="245" spans="1:23" ht="29.25" customHeight="1" x14ac:dyDescent="0.3">
      <c r="A245" s="18">
        <v>255</v>
      </c>
      <c r="B245" s="50">
        <v>2023</v>
      </c>
      <c r="C245" s="12" t="s">
        <v>790</v>
      </c>
      <c r="D245" s="12" t="s">
        <v>791</v>
      </c>
      <c r="E245" s="12">
        <v>1037619563</v>
      </c>
      <c r="F245" s="13" t="s">
        <v>792</v>
      </c>
      <c r="G245" s="12" t="s">
        <v>278</v>
      </c>
      <c r="H245" s="12" t="s">
        <v>279</v>
      </c>
      <c r="I245" s="14">
        <v>44949</v>
      </c>
      <c r="J245" s="14">
        <v>44951</v>
      </c>
      <c r="K245" s="23">
        <v>45291</v>
      </c>
      <c r="L245" s="15">
        <v>79594445</v>
      </c>
      <c r="M245" s="28">
        <v>1</v>
      </c>
      <c r="N245" s="27">
        <v>76192973</v>
      </c>
      <c r="O245" s="27">
        <v>3401472</v>
      </c>
      <c r="P245" s="70">
        <v>0</v>
      </c>
      <c r="Q245" s="14"/>
      <c r="R245" s="38"/>
      <c r="S245" s="11"/>
      <c r="T245" s="14">
        <v>45291</v>
      </c>
      <c r="U245" s="48"/>
      <c r="V245" s="15">
        <f t="shared" si="3"/>
        <v>79594445</v>
      </c>
      <c r="W245" s="15" t="s">
        <v>283</v>
      </c>
    </row>
    <row r="246" spans="1:23" ht="29.25" customHeight="1" x14ac:dyDescent="0.3">
      <c r="A246" s="18">
        <v>256</v>
      </c>
      <c r="B246" s="50">
        <v>2023</v>
      </c>
      <c r="C246" s="12" t="s">
        <v>793</v>
      </c>
      <c r="D246" s="12" t="s">
        <v>794</v>
      </c>
      <c r="E246" s="12">
        <v>52988610</v>
      </c>
      <c r="F246" s="13" t="s">
        <v>795</v>
      </c>
      <c r="G246" s="12" t="s">
        <v>369</v>
      </c>
      <c r="H246" s="12" t="s">
        <v>370</v>
      </c>
      <c r="I246" s="14">
        <v>44949</v>
      </c>
      <c r="J246" s="14">
        <v>44950</v>
      </c>
      <c r="K246" s="23">
        <v>45291</v>
      </c>
      <c r="L246" s="15">
        <v>72772000</v>
      </c>
      <c r="M246" s="28">
        <v>1</v>
      </c>
      <c r="N246" s="27">
        <v>71084533</v>
      </c>
      <c r="O246" s="27">
        <v>1687467</v>
      </c>
      <c r="P246" s="70">
        <v>0</v>
      </c>
      <c r="Q246" s="14"/>
      <c r="R246" s="38"/>
      <c r="S246" s="11"/>
      <c r="T246" s="14">
        <v>45291</v>
      </c>
      <c r="U246" s="48"/>
      <c r="V246" s="15">
        <f t="shared" si="3"/>
        <v>72772000</v>
      </c>
      <c r="W246" s="15" t="s">
        <v>374</v>
      </c>
    </row>
    <row r="247" spans="1:23" ht="29.25" customHeight="1" x14ac:dyDescent="0.3">
      <c r="A247" s="18">
        <v>257</v>
      </c>
      <c r="B247" s="50">
        <v>2023</v>
      </c>
      <c r="C247" s="12" t="s">
        <v>796</v>
      </c>
      <c r="D247" s="12" t="s">
        <v>797</v>
      </c>
      <c r="E247" s="12">
        <v>1030628804</v>
      </c>
      <c r="F247" s="13" t="s">
        <v>798</v>
      </c>
      <c r="G247" s="12" t="s">
        <v>185</v>
      </c>
      <c r="H247" s="12" t="s">
        <v>186</v>
      </c>
      <c r="I247" s="14">
        <v>44949</v>
      </c>
      <c r="J247" s="14">
        <v>44952</v>
      </c>
      <c r="K247" s="23">
        <v>45289</v>
      </c>
      <c r="L247" s="15">
        <v>36683333</v>
      </c>
      <c r="M247" s="28">
        <v>1</v>
      </c>
      <c r="N247" s="27">
        <v>34513334</v>
      </c>
      <c r="O247" s="27">
        <v>2169999</v>
      </c>
      <c r="P247" s="70">
        <v>0</v>
      </c>
      <c r="Q247" s="14"/>
      <c r="R247" s="38"/>
      <c r="S247" s="11"/>
      <c r="T247" s="14">
        <v>45289</v>
      </c>
      <c r="U247" s="48"/>
      <c r="V247" s="15">
        <f t="shared" si="3"/>
        <v>36683333</v>
      </c>
      <c r="W247" s="15" t="s">
        <v>190</v>
      </c>
    </row>
    <row r="248" spans="1:23" ht="29.25" customHeight="1" x14ac:dyDescent="0.3">
      <c r="A248" s="18">
        <v>258</v>
      </c>
      <c r="B248" s="50">
        <v>2023</v>
      </c>
      <c r="C248" s="12" t="s">
        <v>799</v>
      </c>
      <c r="D248" s="12" t="s">
        <v>800</v>
      </c>
      <c r="E248" s="12">
        <v>80123338</v>
      </c>
      <c r="F248" s="13" t="s">
        <v>801</v>
      </c>
      <c r="G248" s="12" t="s">
        <v>278</v>
      </c>
      <c r="H248" s="12" t="s">
        <v>279</v>
      </c>
      <c r="I248" s="14">
        <v>44949</v>
      </c>
      <c r="J248" s="14">
        <v>44951</v>
      </c>
      <c r="K248" s="23">
        <v>45291</v>
      </c>
      <c r="L248" s="15">
        <v>76050000</v>
      </c>
      <c r="M248" s="28">
        <v>1</v>
      </c>
      <c r="N248" s="27">
        <v>72800000</v>
      </c>
      <c r="O248" s="27">
        <v>3250000</v>
      </c>
      <c r="P248" s="70">
        <v>0</v>
      </c>
      <c r="Q248" s="14"/>
      <c r="R248" s="38"/>
      <c r="S248" s="11"/>
      <c r="T248" s="14">
        <v>45291</v>
      </c>
      <c r="U248" s="48"/>
      <c r="V248" s="15">
        <f t="shared" si="3"/>
        <v>76050000</v>
      </c>
      <c r="W248" s="15" t="s">
        <v>283</v>
      </c>
    </row>
    <row r="249" spans="1:23" ht="29.25" customHeight="1" x14ac:dyDescent="0.3">
      <c r="A249" s="18">
        <v>259</v>
      </c>
      <c r="B249" s="50">
        <v>2023</v>
      </c>
      <c r="C249" s="12" t="s">
        <v>802</v>
      </c>
      <c r="D249" s="12" t="s">
        <v>803</v>
      </c>
      <c r="E249" s="12">
        <v>52133832</v>
      </c>
      <c r="F249" s="13" t="s">
        <v>804</v>
      </c>
      <c r="G249" s="12" t="s">
        <v>26</v>
      </c>
      <c r="H249" s="12" t="s">
        <v>27</v>
      </c>
      <c r="I249" s="14">
        <v>44949</v>
      </c>
      <c r="J249" s="14">
        <v>44950</v>
      </c>
      <c r="K249" s="23">
        <v>45291</v>
      </c>
      <c r="L249" s="15">
        <v>109695000</v>
      </c>
      <c r="M249" s="28">
        <v>1</v>
      </c>
      <c r="N249" s="27">
        <v>104133000</v>
      </c>
      <c r="O249" s="27">
        <v>5562000</v>
      </c>
      <c r="P249" s="70">
        <v>0</v>
      </c>
      <c r="Q249" s="14"/>
      <c r="R249" s="38"/>
      <c r="S249" s="11"/>
      <c r="T249" s="14">
        <v>45291</v>
      </c>
      <c r="U249" s="48"/>
      <c r="V249" s="15">
        <f t="shared" si="3"/>
        <v>109695000</v>
      </c>
      <c r="W249" s="15" t="s">
        <v>31</v>
      </c>
    </row>
    <row r="250" spans="1:23" ht="29.25" customHeight="1" x14ac:dyDescent="0.3">
      <c r="A250" s="18">
        <v>260</v>
      </c>
      <c r="B250" s="50">
        <v>2023</v>
      </c>
      <c r="C250" s="12" t="s">
        <v>805</v>
      </c>
      <c r="D250" s="12" t="s">
        <v>806</v>
      </c>
      <c r="E250" s="12">
        <v>19427961</v>
      </c>
      <c r="F250" s="13" t="s">
        <v>807</v>
      </c>
      <c r="G250" s="12" t="s">
        <v>185</v>
      </c>
      <c r="H250" s="12" t="s">
        <v>186</v>
      </c>
      <c r="I250" s="14">
        <v>44949</v>
      </c>
      <c r="J250" s="14">
        <v>44952</v>
      </c>
      <c r="K250" s="23">
        <v>45289</v>
      </c>
      <c r="L250" s="15">
        <v>27600000</v>
      </c>
      <c r="M250" s="28">
        <v>1</v>
      </c>
      <c r="N250" s="27">
        <v>26720000</v>
      </c>
      <c r="O250" s="27">
        <v>880000</v>
      </c>
      <c r="P250" s="70">
        <v>0</v>
      </c>
      <c r="Q250" s="14"/>
      <c r="R250" s="38"/>
      <c r="S250" s="11"/>
      <c r="T250" s="14">
        <v>45289</v>
      </c>
      <c r="U250" s="48"/>
      <c r="V250" s="15">
        <f t="shared" si="3"/>
        <v>27600000</v>
      </c>
      <c r="W250" s="15" t="s">
        <v>190</v>
      </c>
    </row>
    <row r="251" spans="1:23" ht="29.25" customHeight="1" x14ac:dyDescent="0.3">
      <c r="A251" s="18">
        <v>261</v>
      </c>
      <c r="B251" s="50">
        <v>2023</v>
      </c>
      <c r="C251" s="12" t="s">
        <v>808</v>
      </c>
      <c r="D251" s="12" t="s">
        <v>809</v>
      </c>
      <c r="E251" s="12">
        <v>53051848</v>
      </c>
      <c r="F251" s="13" t="s">
        <v>810</v>
      </c>
      <c r="G251" s="12" t="s">
        <v>340</v>
      </c>
      <c r="H251" s="12" t="s">
        <v>341</v>
      </c>
      <c r="I251" s="14">
        <v>44949</v>
      </c>
      <c r="J251" s="14">
        <v>44951</v>
      </c>
      <c r="K251" s="23">
        <v>45291</v>
      </c>
      <c r="L251" s="15">
        <v>59225000</v>
      </c>
      <c r="M251" s="28">
        <v>1</v>
      </c>
      <c r="N251" s="27">
        <v>62830000</v>
      </c>
      <c r="O251" s="27">
        <v>1545000</v>
      </c>
      <c r="P251" s="70">
        <v>0</v>
      </c>
      <c r="Q251" s="14">
        <v>45286</v>
      </c>
      <c r="R251" s="14">
        <v>45286</v>
      </c>
      <c r="S251" s="11">
        <v>31</v>
      </c>
      <c r="T251" s="14">
        <v>45322</v>
      </c>
      <c r="U251" s="47">
        <v>5150000</v>
      </c>
      <c r="V251" s="15">
        <f t="shared" si="3"/>
        <v>64375000</v>
      </c>
      <c r="W251" s="15" t="s">
        <v>344</v>
      </c>
    </row>
    <row r="252" spans="1:23" ht="29.25" customHeight="1" x14ac:dyDescent="0.3">
      <c r="A252" s="18">
        <v>262</v>
      </c>
      <c r="B252" s="50">
        <v>2023</v>
      </c>
      <c r="C252" s="12" t="s">
        <v>811</v>
      </c>
      <c r="D252" s="12" t="s">
        <v>812</v>
      </c>
      <c r="E252" s="12">
        <v>1018461548</v>
      </c>
      <c r="F252" s="13" t="s">
        <v>813</v>
      </c>
      <c r="G252" s="12" t="s">
        <v>369</v>
      </c>
      <c r="H252" s="12" t="s">
        <v>370</v>
      </c>
      <c r="I252" s="14">
        <v>44949</v>
      </c>
      <c r="J252" s="14">
        <v>44952</v>
      </c>
      <c r="K252" s="23">
        <v>45285</v>
      </c>
      <c r="L252" s="15">
        <v>69608000</v>
      </c>
      <c r="M252" s="28">
        <v>1</v>
      </c>
      <c r="N252" s="27">
        <v>69608000</v>
      </c>
      <c r="O252" s="27">
        <v>0</v>
      </c>
      <c r="P252" s="70">
        <v>0</v>
      </c>
      <c r="Q252" s="14"/>
      <c r="R252" s="38"/>
      <c r="S252" s="11"/>
      <c r="T252" s="14">
        <v>45285</v>
      </c>
      <c r="U252" s="48"/>
      <c r="V252" s="15">
        <f t="shared" si="3"/>
        <v>69608000</v>
      </c>
      <c r="W252" s="15" t="s">
        <v>374</v>
      </c>
    </row>
    <row r="253" spans="1:23" ht="29.25" customHeight="1" x14ac:dyDescent="0.3">
      <c r="A253" s="18">
        <v>263</v>
      </c>
      <c r="B253" s="50">
        <v>2023</v>
      </c>
      <c r="C253" s="12" t="s">
        <v>814</v>
      </c>
      <c r="D253" s="12" t="s">
        <v>815</v>
      </c>
      <c r="E253" s="12">
        <v>1032390146</v>
      </c>
      <c r="F253" s="13" t="s">
        <v>816</v>
      </c>
      <c r="G253" s="12" t="s">
        <v>278</v>
      </c>
      <c r="H253" s="12" t="s">
        <v>279</v>
      </c>
      <c r="I253" s="14">
        <v>44949</v>
      </c>
      <c r="J253" s="14">
        <v>44951</v>
      </c>
      <c r="K253" s="23">
        <v>45291</v>
      </c>
      <c r="L253" s="15">
        <v>61701120</v>
      </c>
      <c r="M253" s="28">
        <v>1</v>
      </c>
      <c r="N253" s="27">
        <v>59064320</v>
      </c>
      <c r="O253" s="27">
        <v>2636800</v>
      </c>
      <c r="P253" s="70">
        <v>0</v>
      </c>
      <c r="Q253" s="14"/>
      <c r="R253" s="38"/>
      <c r="S253" s="11"/>
      <c r="T253" s="14">
        <v>45291</v>
      </c>
      <c r="U253" s="48"/>
      <c r="V253" s="15">
        <f t="shared" si="3"/>
        <v>61701120</v>
      </c>
      <c r="W253" s="15" t="s">
        <v>283</v>
      </c>
    </row>
    <row r="254" spans="1:23" ht="29.25" customHeight="1" x14ac:dyDescent="0.3">
      <c r="A254" s="18">
        <v>264</v>
      </c>
      <c r="B254" s="50">
        <v>2023</v>
      </c>
      <c r="C254" s="12" t="s">
        <v>817</v>
      </c>
      <c r="D254" s="12" t="s">
        <v>818</v>
      </c>
      <c r="E254" s="12">
        <v>1015399325</v>
      </c>
      <c r="F254" s="13" t="s">
        <v>819</v>
      </c>
      <c r="G254" s="12" t="s">
        <v>128</v>
      </c>
      <c r="H254" s="12" t="s">
        <v>129</v>
      </c>
      <c r="I254" s="14">
        <v>44949</v>
      </c>
      <c r="J254" s="14">
        <v>44951</v>
      </c>
      <c r="K254" s="23">
        <v>45254</v>
      </c>
      <c r="L254" s="15">
        <v>52740000</v>
      </c>
      <c r="M254" s="28">
        <v>1</v>
      </c>
      <c r="N254" s="27">
        <v>59068800</v>
      </c>
      <c r="O254" s="27">
        <v>0</v>
      </c>
      <c r="P254" s="70">
        <v>0</v>
      </c>
      <c r="Q254" s="39">
        <v>45219</v>
      </c>
      <c r="R254" s="39">
        <v>45219</v>
      </c>
      <c r="S254" s="40">
        <v>37</v>
      </c>
      <c r="T254" s="14">
        <v>45291</v>
      </c>
      <c r="U254" s="48">
        <v>6328800</v>
      </c>
      <c r="V254" s="15">
        <f t="shared" si="3"/>
        <v>59068800</v>
      </c>
      <c r="W254" s="15" t="s">
        <v>133</v>
      </c>
    </row>
    <row r="255" spans="1:23" ht="29.25" customHeight="1" x14ac:dyDescent="0.3">
      <c r="A255" s="18">
        <v>265</v>
      </c>
      <c r="B255" s="50">
        <v>2023</v>
      </c>
      <c r="C255" s="12" t="s">
        <v>820</v>
      </c>
      <c r="D255" s="12" t="s">
        <v>821</v>
      </c>
      <c r="E255" s="12">
        <v>1013633241</v>
      </c>
      <c r="F255" s="13" t="s">
        <v>822</v>
      </c>
      <c r="G255" s="12" t="s">
        <v>340</v>
      </c>
      <c r="H255" s="12" t="s">
        <v>341</v>
      </c>
      <c r="I255" s="14">
        <v>44949</v>
      </c>
      <c r="J255" s="14">
        <v>44951</v>
      </c>
      <c r="K255" s="23">
        <v>45291</v>
      </c>
      <c r="L255" s="15">
        <v>59225000</v>
      </c>
      <c r="M255" s="28">
        <v>1</v>
      </c>
      <c r="N255" s="27">
        <v>60255000</v>
      </c>
      <c r="O255" s="27">
        <v>1545000</v>
      </c>
      <c r="P255" s="70">
        <v>0</v>
      </c>
      <c r="Q255" s="14">
        <v>45281</v>
      </c>
      <c r="R255" s="14">
        <v>45281</v>
      </c>
      <c r="S255" s="11">
        <v>15</v>
      </c>
      <c r="T255" s="14">
        <v>45306</v>
      </c>
      <c r="U255" s="47">
        <v>2575000</v>
      </c>
      <c r="V255" s="15">
        <f t="shared" si="3"/>
        <v>61800000</v>
      </c>
      <c r="W255" s="15" t="s">
        <v>344</v>
      </c>
    </row>
    <row r="256" spans="1:23" ht="29.25" customHeight="1" x14ac:dyDescent="0.3">
      <c r="A256" s="18">
        <v>266</v>
      </c>
      <c r="B256" s="50">
        <v>2023</v>
      </c>
      <c r="C256" s="12" t="s">
        <v>823</v>
      </c>
      <c r="D256" s="12" t="s">
        <v>824</v>
      </c>
      <c r="E256" s="12">
        <v>22581570</v>
      </c>
      <c r="F256" s="13" t="s">
        <v>825</v>
      </c>
      <c r="G256" s="12" t="s">
        <v>260</v>
      </c>
      <c r="H256" s="12" t="s">
        <v>261</v>
      </c>
      <c r="I256" s="14">
        <v>44949</v>
      </c>
      <c r="J256" s="14">
        <v>44950</v>
      </c>
      <c r="K256" s="23">
        <v>45268</v>
      </c>
      <c r="L256" s="15">
        <v>66444000</v>
      </c>
      <c r="M256" s="28">
        <v>1</v>
      </c>
      <c r="N256" s="27">
        <v>71084533</v>
      </c>
      <c r="O256" s="27">
        <v>0</v>
      </c>
      <c r="P256" s="70">
        <v>0</v>
      </c>
      <c r="Q256" s="14">
        <v>45188</v>
      </c>
      <c r="R256" s="38">
        <v>45188</v>
      </c>
      <c r="S256" s="11">
        <v>23</v>
      </c>
      <c r="T256" s="14">
        <v>45291</v>
      </c>
      <c r="U256" s="48">
        <v>4640533</v>
      </c>
      <c r="V256" s="15">
        <f t="shared" si="3"/>
        <v>71084533</v>
      </c>
      <c r="W256" s="15" t="s">
        <v>265</v>
      </c>
    </row>
    <row r="257" spans="1:23" ht="29.25" customHeight="1" x14ac:dyDescent="0.3">
      <c r="A257" s="18">
        <v>267</v>
      </c>
      <c r="B257" s="50">
        <v>2023</v>
      </c>
      <c r="C257" s="12" t="s">
        <v>826</v>
      </c>
      <c r="D257" s="12" t="s">
        <v>827</v>
      </c>
      <c r="E257" s="12">
        <v>51850676</v>
      </c>
      <c r="F257" s="13" t="s">
        <v>828</v>
      </c>
      <c r="G257" s="12" t="s">
        <v>260</v>
      </c>
      <c r="H257" s="12" t="s">
        <v>261</v>
      </c>
      <c r="I257" s="14">
        <v>44949</v>
      </c>
      <c r="J257" s="14">
        <v>44950</v>
      </c>
      <c r="K257" s="23">
        <v>45268</v>
      </c>
      <c r="L257" s="15">
        <v>66444000</v>
      </c>
      <c r="M257" s="28">
        <v>1</v>
      </c>
      <c r="N257" s="27">
        <v>73615733</v>
      </c>
      <c r="O257" s="27">
        <v>0</v>
      </c>
      <c r="P257" s="70">
        <v>0</v>
      </c>
      <c r="Q257" s="14">
        <v>45188</v>
      </c>
      <c r="R257" s="38">
        <v>45188</v>
      </c>
      <c r="S257" s="11">
        <v>35</v>
      </c>
      <c r="T257" s="14">
        <v>45303</v>
      </c>
      <c r="U257" s="48">
        <v>7171733</v>
      </c>
      <c r="V257" s="15">
        <f t="shared" si="3"/>
        <v>73615733</v>
      </c>
      <c r="W257" s="15" t="s">
        <v>265</v>
      </c>
    </row>
    <row r="258" spans="1:23" ht="29.25" customHeight="1" x14ac:dyDescent="0.3">
      <c r="A258" s="18">
        <v>268</v>
      </c>
      <c r="B258" s="50">
        <v>2023</v>
      </c>
      <c r="C258" s="12" t="s">
        <v>829</v>
      </c>
      <c r="D258" s="12" t="s">
        <v>830</v>
      </c>
      <c r="E258" s="12">
        <v>51789632</v>
      </c>
      <c r="F258" s="13" t="s">
        <v>831</v>
      </c>
      <c r="G258" s="12" t="s">
        <v>260</v>
      </c>
      <c r="H258" s="12" t="s">
        <v>261</v>
      </c>
      <c r="I258" s="14">
        <v>44949</v>
      </c>
      <c r="J258" s="14">
        <v>44953</v>
      </c>
      <c r="K258" s="23">
        <v>45271</v>
      </c>
      <c r="L258" s="15">
        <v>66444000</v>
      </c>
      <c r="M258" s="28">
        <v>1</v>
      </c>
      <c r="N258" s="27">
        <v>70451733</v>
      </c>
      <c r="O258" s="27">
        <v>0</v>
      </c>
      <c r="P258" s="70">
        <v>0</v>
      </c>
      <c r="Q258" s="14">
        <v>45182</v>
      </c>
      <c r="R258" s="38">
        <v>45182</v>
      </c>
      <c r="S258" s="11">
        <v>20</v>
      </c>
      <c r="T258" s="14">
        <v>45291</v>
      </c>
      <c r="U258" s="48">
        <v>4007733</v>
      </c>
      <c r="V258" s="15">
        <f t="shared" si="3"/>
        <v>70451733</v>
      </c>
      <c r="W258" s="15" t="s">
        <v>265</v>
      </c>
    </row>
    <row r="259" spans="1:23" ht="29.25" customHeight="1" x14ac:dyDescent="0.3">
      <c r="A259" s="18">
        <v>269</v>
      </c>
      <c r="B259" s="50">
        <v>2023</v>
      </c>
      <c r="C259" s="12" t="s">
        <v>832</v>
      </c>
      <c r="D259" s="12" t="s">
        <v>833</v>
      </c>
      <c r="E259" s="12">
        <v>1026251668</v>
      </c>
      <c r="F259" s="13" t="s">
        <v>834</v>
      </c>
      <c r="G259" s="12" t="s">
        <v>340</v>
      </c>
      <c r="H259" s="12" t="s">
        <v>341</v>
      </c>
      <c r="I259" s="14">
        <v>44950</v>
      </c>
      <c r="J259" s="14">
        <v>44951</v>
      </c>
      <c r="K259" s="23">
        <v>45291</v>
      </c>
      <c r="L259" s="15">
        <v>59225000</v>
      </c>
      <c r="M259" s="28">
        <v>1</v>
      </c>
      <c r="N259" s="27">
        <v>57680000</v>
      </c>
      <c r="O259" s="27">
        <v>1545000</v>
      </c>
      <c r="P259" s="70">
        <v>0</v>
      </c>
      <c r="Q259" s="14"/>
      <c r="R259" s="38"/>
      <c r="S259" s="11"/>
      <c r="T259" s="14">
        <v>45291</v>
      </c>
      <c r="U259" s="48"/>
      <c r="V259" s="15">
        <f t="shared" si="3"/>
        <v>59225000</v>
      </c>
      <c r="W259" s="15" t="s">
        <v>344</v>
      </c>
    </row>
    <row r="260" spans="1:23" ht="29.25" customHeight="1" x14ac:dyDescent="0.3">
      <c r="A260" s="18">
        <v>270</v>
      </c>
      <c r="B260" s="50">
        <v>2023</v>
      </c>
      <c r="C260" s="12" t="s">
        <v>835</v>
      </c>
      <c r="D260" s="12" t="s">
        <v>836</v>
      </c>
      <c r="E260" s="12">
        <v>1010172291</v>
      </c>
      <c r="F260" s="13" t="s">
        <v>837</v>
      </c>
      <c r="G260" s="12" t="s">
        <v>278</v>
      </c>
      <c r="H260" s="12" t="s">
        <v>279</v>
      </c>
      <c r="I260" s="14">
        <v>44950</v>
      </c>
      <c r="J260" s="14">
        <v>44951</v>
      </c>
      <c r="K260" s="23">
        <v>45291</v>
      </c>
      <c r="L260" s="15">
        <v>66280500</v>
      </c>
      <c r="M260" s="28">
        <v>1</v>
      </c>
      <c r="N260" s="27">
        <v>63448000</v>
      </c>
      <c r="O260" s="27">
        <v>2832500</v>
      </c>
      <c r="P260" s="70">
        <v>0</v>
      </c>
      <c r="Q260" s="14"/>
      <c r="R260" s="38"/>
      <c r="S260" s="11"/>
      <c r="T260" s="14">
        <v>45291</v>
      </c>
      <c r="U260" s="48"/>
      <c r="V260" s="15">
        <f t="shared" si="3"/>
        <v>66280500</v>
      </c>
      <c r="W260" s="15" t="s">
        <v>283</v>
      </c>
    </row>
    <row r="261" spans="1:23" ht="29.25" customHeight="1" x14ac:dyDescent="0.3">
      <c r="A261" s="18">
        <v>271</v>
      </c>
      <c r="B261" s="50">
        <v>2023</v>
      </c>
      <c r="C261" s="12" t="s">
        <v>838</v>
      </c>
      <c r="D261" s="12" t="s">
        <v>839</v>
      </c>
      <c r="E261" s="12">
        <v>1032441136</v>
      </c>
      <c r="F261" s="13" t="s">
        <v>840</v>
      </c>
      <c r="G261" s="12" t="s">
        <v>278</v>
      </c>
      <c r="H261" s="12" t="s">
        <v>279</v>
      </c>
      <c r="I261" s="14">
        <v>44950</v>
      </c>
      <c r="J261" s="14">
        <v>44951</v>
      </c>
      <c r="K261" s="23">
        <v>45291</v>
      </c>
      <c r="L261" s="15">
        <v>61701120</v>
      </c>
      <c r="M261" s="28">
        <v>1</v>
      </c>
      <c r="N261" s="27">
        <v>64337920</v>
      </c>
      <c r="O261" s="27">
        <v>2636800</v>
      </c>
      <c r="P261" s="70">
        <v>0</v>
      </c>
      <c r="Q261" s="14">
        <v>45275</v>
      </c>
      <c r="R261" s="14">
        <v>45275</v>
      </c>
      <c r="S261" s="11">
        <v>31</v>
      </c>
      <c r="T261" s="14">
        <v>45322</v>
      </c>
      <c r="U261" s="47">
        <v>5273600</v>
      </c>
      <c r="V261" s="15">
        <f t="shared" si="3"/>
        <v>66974720</v>
      </c>
      <c r="W261" s="15" t="s">
        <v>283</v>
      </c>
    </row>
    <row r="262" spans="1:23" ht="29.25" customHeight="1" x14ac:dyDescent="0.3">
      <c r="A262" s="18">
        <v>272</v>
      </c>
      <c r="B262" s="50">
        <v>2023</v>
      </c>
      <c r="C262" s="12" t="s">
        <v>841</v>
      </c>
      <c r="D262" s="12" t="s">
        <v>842</v>
      </c>
      <c r="E262" s="12">
        <v>52777957</v>
      </c>
      <c r="F262" s="13" t="s">
        <v>843</v>
      </c>
      <c r="G262" s="12" t="s">
        <v>278</v>
      </c>
      <c r="H262" s="12" t="s">
        <v>279</v>
      </c>
      <c r="I262" s="14">
        <v>44950</v>
      </c>
      <c r="J262" s="14">
        <v>44951</v>
      </c>
      <c r="K262" s="23">
        <v>45291</v>
      </c>
      <c r="L262" s="15">
        <v>36270000</v>
      </c>
      <c r="M262" s="28">
        <v>1</v>
      </c>
      <c r="N262" s="27">
        <v>37820000</v>
      </c>
      <c r="O262" s="27">
        <v>1550000</v>
      </c>
      <c r="P262" s="70">
        <v>0</v>
      </c>
      <c r="Q262" s="14">
        <v>45275</v>
      </c>
      <c r="R262" s="14">
        <v>45275</v>
      </c>
      <c r="S262" s="11">
        <v>31</v>
      </c>
      <c r="T262" s="14">
        <v>45322</v>
      </c>
      <c r="U262" s="47">
        <v>3100000</v>
      </c>
      <c r="V262" s="15">
        <f t="shared" si="3"/>
        <v>39370000</v>
      </c>
      <c r="W262" s="15" t="s">
        <v>283</v>
      </c>
    </row>
    <row r="263" spans="1:23" ht="29.25" customHeight="1" x14ac:dyDescent="0.3">
      <c r="A263" s="18">
        <v>273</v>
      </c>
      <c r="B263" s="50">
        <v>2023</v>
      </c>
      <c r="C263" s="12" t="s">
        <v>844</v>
      </c>
      <c r="D263" s="12" t="s">
        <v>845</v>
      </c>
      <c r="E263" s="12">
        <v>1013580380</v>
      </c>
      <c r="F263" s="13" t="s">
        <v>846</v>
      </c>
      <c r="G263" s="12" t="s">
        <v>185</v>
      </c>
      <c r="H263" s="12" t="s">
        <v>186</v>
      </c>
      <c r="I263" s="14">
        <v>44950</v>
      </c>
      <c r="J263" s="14">
        <v>44952</v>
      </c>
      <c r="K263" s="23">
        <v>45289</v>
      </c>
      <c r="L263" s="15">
        <v>27600000</v>
      </c>
      <c r="M263" s="28">
        <v>1</v>
      </c>
      <c r="N263" s="27">
        <v>26720000</v>
      </c>
      <c r="O263" s="27">
        <v>880000</v>
      </c>
      <c r="P263" s="70">
        <v>0</v>
      </c>
      <c r="Q263" s="14"/>
      <c r="R263" s="38"/>
      <c r="S263" s="11"/>
      <c r="T263" s="14">
        <v>45289</v>
      </c>
      <c r="U263" s="48"/>
      <c r="V263" s="15">
        <f t="shared" si="3"/>
        <v>27600000</v>
      </c>
      <c r="W263" s="15" t="s">
        <v>190</v>
      </c>
    </row>
    <row r="264" spans="1:23" ht="29.25" customHeight="1" x14ac:dyDescent="0.3">
      <c r="A264" s="18">
        <v>274</v>
      </c>
      <c r="B264" s="50">
        <v>2023</v>
      </c>
      <c r="C264" s="12" t="s">
        <v>847</v>
      </c>
      <c r="D264" s="12" t="s">
        <v>848</v>
      </c>
      <c r="E264" s="12">
        <v>53123323</v>
      </c>
      <c r="F264" s="13" t="s">
        <v>849</v>
      </c>
      <c r="G264" s="12" t="s">
        <v>128</v>
      </c>
      <c r="H264" s="12" t="s">
        <v>129</v>
      </c>
      <c r="I264" s="14">
        <v>44950</v>
      </c>
      <c r="J264" s="14">
        <v>44951</v>
      </c>
      <c r="K264" s="23">
        <v>45269</v>
      </c>
      <c r="L264" s="15">
        <v>76020000</v>
      </c>
      <c r="M264" s="28">
        <v>1</v>
      </c>
      <c r="N264" s="27">
        <v>83984000</v>
      </c>
      <c r="O264" s="27">
        <v>0</v>
      </c>
      <c r="P264" s="70">
        <v>0</v>
      </c>
      <c r="Q264" s="14">
        <v>45257</v>
      </c>
      <c r="R264" s="14">
        <v>45257</v>
      </c>
      <c r="S264" s="11">
        <v>34</v>
      </c>
      <c r="T264" s="14">
        <v>45303</v>
      </c>
      <c r="U264" s="16">
        <v>7964000</v>
      </c>
      <c r="V264" s="15">
        <f>U264+L264</f>
        <v>83984000</v>
      </c>
      <c r="W264" s="15" t="s">
        <v>133</v>
      </c>
    </row>
    <row r="265" spans="1:23" ht="29.25" customHeight="1" x14ac:dyDescent="0.3">
      <c r="A265" s="18">
        <v>275</v>
      </c>
      <c r="B265" s="50">
        <v>2023</v>
      </c>
      <c r="C265" s="12" t="s">
        <v>850</v>
      </c>
      <c r="D265" s="12" t="s">
        <v>851</v>
      </c>
      <c r="E265" s="12">
        <v>37626021</v>
      </c>
      <c r="F265" s="13" t="s">
        <v>852</v>
      </c>
      <c r="G265" s="12" t="s">
        <v>167</v>
      </c>
      <c r="H265" s="12" t="s">
        <v>168</v>
      </c>
      <c r="I265" s="14">
        <v>44950</v>
      </c>
      <c r="J265" s="14">
        <v>44951</v>
      </c>
      <c r="K265" s="23">
        <v>45291</v>
      </c>
      <c r="L265" s="15">
        <v>59225000</v>
      </c>
      <c r="M265" s="28">
        <v>1</v>
      </c>
      <c r="N265" s="27">
        <v>62830000</v>
      </c>
      <c r="O265" s="27">
        <v>1545000</v>
      </c>
      <c r="P265" s="70">
        <v>0</v>
      </c>
      <c r="Q265" s="14">
        <v>45273</v>
      </c>
      <c r="R265" s="14">
        <v>45273</v>
      </c>
      <c r="S265" s="11">
        <v>31</v>
      </c>
      <c r="T265" s="14">
        <v>45322</v>
      </c>
      <c r="U265" s="47">
        <v>5150000</v>
      </c>
      <c r="V265" s="15">
        <f t="shared" ref="V265:V327" si="4">U265+L265</f>
        <v>64375000</v>
      </c>
      <c r="W265" s="15" t="s">
        <v>172</v>
      </c>
    </row>
    <row r="266" spans="1:23" ht="29.25" customHeight="1" x14ac:dyDescent="0.3">
      <c r="A266" s="18">
        <v>277</v>
      </c>
      <c r="B266" s="50">
        <v>2023</v>
      </c>
      <c r="C266" s="12" t="s">
        <v>853</v>
      </c>
      <c r="D266" s="12" t="s">
        <v>854</v>
      </c>
      <c r="E266" s="12">
        <v>46359585</v>
      </c>
      <c r="F266" s="13" t="s">
        <v>855</v>
      </c>
      <c r="G266" s="12" t="s">
        <v>167</v>
      </c>
      <c r="H266" s="12" t="s">
        <v>168</v>
      </c>
      <c r="I266" s="14">
        <v>44950</v>
      </c>
      <c r="J266" s="14">
        <v>44951</v>
      </c>
      <c r="K266" s="23">
        <v>45291</v>
      </c>
      <c r="L266" s="15">
        <v>59225000</v>
      </c>
      <c r="M266" s="28">
        <v>1</v>
      </c>
      <c r="N266" s="27">
        <v>61800000</v>
      </c>
      <c r="O266" s="27">
        <v>1545000</v>
      </c>
      <c r="P266" s="70">
        <v>0</v>
      </c>
      <c r="Q266" s="14">
        <v>45267</v>
      </c>
      <c r="R266" s="14">
        <v>45267</v>
      </c>
      <c r="S266" s="11">
        <v>24</v>
      </c>
      <c r="T266" s="14">
        <v>45315</v>
      </c>
      <c r="U266" s="47">
        <v>4120000</v>
      </c>
      <c r="V266" s="15">
        <f t="shared" si="4"/>
        <v>63345000</v>
      </c>
      <c r="W266" s="15" t="s">
        <v>172</v>
      </c>
    </row>
    <row r="267" spans="1:23" ht="29.25" customHeight="1" x14ac:dyDescent="0.3">
      <c r="A267" s="18">
        <v>278</v>
      </c>
      <c r="B267" s="50">
        <v>2023</v>
      </c>
      <c r="C267" s="12" t="s">
        <v>856</v>
      </c>
      <c r="D267" s="12" t="s">
        <v>857</v>
      </c>
      <c r="E267" s="12">
        <v>1015412464</v>
      </c>
      <c r="F267" s="13" t="s">
        <v>858</v>
      </c>
      <c r="G267" s="12" t="s">
        <v>369</v>
      </c>
      <c r="H267" s="12" t="s">
        <v>370</v>
      </c>
      <c r="I267" s="14">
        <v>44950</v>
      </c>
      <c r="J267" s="14">
        <v>44952</v>
      </c>
      <c r="K267" s="23">
        <v>45285</v>
      </c>
      <c r="L267" s="15">
        <v>69608000</v>
      </c>
      <c r="M267" s="28">
        <v>1</v>
      </c>
      <c r="N267" s="27">
        <v>76990667</v>
      </c>
      <c r="O267" s="27">
        <v>0</v>
      </c>
      <c r="P267" s="70">
        <v>0</v>
      </c>
      <c r="Q267" s="14">
        <v>45265</v>
      </c>
      <c r="R267" s="14">
        <v>45265</v>
      </c>
      <c r="S267" s="11">
        <v>37</v>
      </c>
      <c r="T267" s="14">
        <v>45322</v>
      </c>
      <c r="U267" s="47">
        <v>7382667</v>
      </c>
      <c r="V267" s="15">
        <f t="shared" si="4"/>
        <v>76990667</v>
      </c>
      <c r="W267" s="15" t="s">
        <v>374</v>
      </c>
    </row>
    <row r="268" spans="1:23" ht="29.25" customHeight="1" x14ac:dyDescent="0.3">
      <c r="A268" s="18">
        <v>279</v>
      </c>
      <c r="B268" s="50">
        <v>2023</v>
      </c>
      <c r="C268" s="12" t="s">
        <v>859</v>
      </c>
      <c r="D268" s="12" t="s">
        <v>860</v>
      </c>
      <c r="E268" s="12">
        <v>1030649360</v>
      </c>
      <c r="F268" s="13" t="s">
        <v>861</v>
      </c>
      <c r="G268" s="12" t="s">
        <v>369</v>
      </c>
      <c r="H268" s="12" t="s">
        <v>370</v>
      </c>
      <c r="I268" s="14">
        <v>44950</v>
      </c>
      <c r="J268" s="14">
        <v>44952</v>
      </c>
      <c r="K268" s="23">
        <v>45285</v>
      </c>
      <c r="L268" s="15">
        <v>69608000</v>
      </c>
      <c r="M268" s="28">
        <v>1</v>
      </c>
      <c r="N268" s="27">
        <v>69608000</v>
      </c>
      <c r="O268" s="27">
        <v>0</v>
      </c>
      <c r="P268" s="70">
        <v>0</v>
      </c>
      <c r="Q268" s="14"/>
      <c r="R268" s="38"/>
      <c r="S268" s="11"/>
      <c r="T268" s="14">
        <v>45285</v>
      </c>
      <c r="U268" s="48"/>
      <c r="V268" s="15">
        <f t="shared" si="4"/>
        <v>69608000</v>
      </c>
      <c r="W268" s="15" t="s">
        <v>374</v>
      </c>
    </row>
    <row r="269" spans="1:23" ht="29.25" customHeight="1" x14ac:dyDescent="0.3">
      <c r="A269" s="18">
        <v>280</v>
      </c>
      <c r="B269" s="50">
        <v>2023</v>
      </c>
      <c r="C269" s="12" t="s">
        <v>862</v>
      </c>
      <c r="D269" s="12" t="s">
        <v>863</v>
      </c>
      <c r="E269" s="12">
        <v>52351093</v>
      </c>
      <c r="F269" s="13" t="s">
        <v>864</v>
      </c>
      <c r="G269" s="12" t="s">
        <v>260</v>
      </c>
      <c r="H269" s="12" t="s">
        <v>261</v>
      </c>
      <c r="I269" s="14">
        <v>44950</v>
      </c>
      <c r="J269" s="14">
        <v>44951</v>
      </c>
      <c r="K269" s="23">
        <v>45269</v>
      </c>
      <c r="L269" s="15">
        <v>66444000</v>
      </c>
      <c r="M269" s="28">
        <v>1</v>
      </c>
      <c r="N269" s="27">
        <v>70873600</v>
      </c>
      <c r="O269" s="27">
        <v>0</v>
      </c>
      <c r="P269" s="70">
        <v>0</v>
      </c>
      <c r="Q269" s="39">
        <v>45208</v>
      </c>
      <c r="R269" s="39">
        <v>45208</v>
      </c>
      <c r="S269" s="40">
        <v>22</v>
      </c>
      <c r="T269" s="14">
        <v>45291</v>
      </c>
      <c r="U269" s="48">
        <v>4429600</v>
      </c>
      <c r="V269" s="15">
        <f t="shared" si="4"/>
        <v>70873600</v>
      </c>
      <c r="W269" s="15" t="s">
        <v>265</v>
      </c>
    </row>
    <row r="270" spans="1:23" ht="29.25" customHeight="1" x14ac:dyDescent="0.3">
      <c r="A270" s="18">
        <v>281</v>
      </c>
      <c r="B270" s="50">
        <v>2023</v>
      </c>
      <c r="C270" s="12" t="s">
        <v>865</v>
      </c>
      <c r="D270" s="12" t="s">
        <v>866</v>
      </c>
      <c r="E270" s="12">
        <v>1010178750</v>
      </c>
      <c r="F270" s="13" t="s">
        <v>867</v>
      </c>
      <c r="G270" s="12" t="s">
        <v>185</v>
      </c>
      <c r="H270" s="12" t="s">
        <v>186</v>
      </c>
      <c r="I270" s="14">
        <v>44950</v>
      </c>
      <c r="J270" s="14">
        <v>44952</v>
      </c>
      <c r="K270" s="23">
        <v>45194</v>
      </c>
      <c r="L270" s="15">
        <v>32000000</v>
      </c>
      <c r="M270" s="28">
        <v>0.99406529669187904</v>
      </c>
      <c r="N270" s="27">
        <v>44666667</v>
      </c>
      <c r="O270" s="27">
        <v>0</v>
      </c>
      <c r="P270" s="70">
        <v>266666</v>
      </c>
      <c r="Q270" s="14">
        <v>45194</v>
      </c>
      <c r="R270" s="38">
        <v>45194</v>
      </c>
      <c r="S270" s="11">
        <v>97</v>
      </c>
      <c r="T270" s="14">
        <v>45291</v>
      </c>
      <c r="U270" s="48">
        <v>12933333</v>
      </c>
      <c r="V270" s="15">
        <f t="shared" si="4"/>
        <v>44933333</v>
      </c>
      <c r="W270" s="15" t="s">
        <v>190</v>
      </c>
    </row>
    <row r="271" spans="1:23" ht="29.25" customHeight="1" x14ac:dyDescent="0.3">
      <c r="A271" s="18">
        <v>282</v>
      </c>
      <c r="B271" s="50">
        <v>2023</v>
      </c>
      <c r="C271" s="12" t="s">
        <v>868</v>
      </c>
      <c r="D271" s="12" t="s">
        <v>869</v>
      </c>
      <c r="E271" s="12">
        <v>1015417923</v>
      </c>
      <c r="F271" s="13" t="s">
        <v>870</v>
      </c>
      <c r="G271" s="12" t="s">
        <v>340</v>
      </c>
      <c r="H271" s="12" t="s">
        <v>341</v>
      </c>
      <c r="I271" s="14">
        <v>44950</v>
      </c>
      <c r="J271" s="14">
        <v>44951</v>
      </c>
      <c r="K271" s="23">
        <v>45291</v>
      </c>
      <c r="L271" s="15">
        <v>59225000</v>
      </c>
      <c r="M271" s="28">
        <v>1</v>
      </c>
      <c r="N271" s="27">
        <v>62830000</v>
      </c>
      <c r="O271" s="27">
        <v>1545000</v>
      </c>
      <c r="P271" s="70">
        <v>0</v>
      </c>
      <c r="Q271" s="14">
        <v>45258</v>
      </c>
      <c r="R271" s="14">
        <v>45258</v>
      </c>
      <c r="S271" s="11">
        <v>31</v>
      </c>
      <c r="T271" s="14">
        <v>45322</v>
      </c>
      <c r="U271" s="16">
        <v>5150000</v>
      </c>
      <c r="V271" s="15">
        <f>U271+L271</f>
        <v>64375000</v>
      </c>
      <c r="W271" s="15" t="s">
        <v>344</v>
      </c>
    </row>
    <row r="272" spans="1:23" ht="29.25" customHeight="1" x14ac:dyDescent="0.3">
      <c r="A272" s="18">
        <v>284</v>
      </c>
      <c r="B272" s="50">
        <v>2023</v>
      </c>
      <c r="C272" s="12" t="s">
        <v>871</v>
      </c>
      <c r="D272" s="12" t="s">
        <v>872</v>
      </c>
      <c r="E272" s="12">
        <v>1010221484</v>
      </c>
      <c r="F272" s="13" t="s">
        <v>873</v>
      </c>
      <c r="G272" s="12" t="s">
        <v>260</v>
      </c>
      <c r="H272" s="12" t="s">
        <v>261</v>
      </c>
      <c r="I272" s="14">
        <v>44950</v>
      </c>
      <c r="J272" s="14">
        <v>44951</v>
      </c>
      <c r="K272" s="23">
        <v>45269</v>
      </c>
      <c r="L272" s="15">
        <v>66444000</v>
      </c>
      <c r="M272" s="28">
        <v>1</v>
      </c>
      <c r="N272" s="27">
        <v>70873600</v>
      </c>
      <c r="O272" s="27">
        <v>0</v>
      </c>
      <c r="P272" s="70">
        <v>0</v>
      </c>
      <c r="Q272" s="14">
        <v>45176</v>
      </c>
      <c r="R272" s="38">
        <v>45176</v>
      </c>
      <c r="S272" s="11">
        <v>22</v>
      </c>
      <c r="T272" s="14">
        <v>45291</v>
      </c>
      <c r="U272" s="48">
        <v>4429600</v>
      </c>
      <c r="V272" s="15">
        <f t="shared" si="4"/>
        <v>70873600</v>
      </c>
      <c r="W272" s="15" t="s">
        <v>265</v>
      </c>
    </row>
    <row r="273" spans="1:23" ht="29.25" customHeight="1" x14ac:dyDescent="0.3">
      <c r="A273" s="18">
        <v>285</v>
      </c>
      <c r="B273" s="50">
        <v>2023</v>
      </c>
      <c r="C273" s="12" t="s">
        <v>874</v>
      </c>
      <c r="D273" s="12" t="s">
        <v>875</v>
      </c>
      <c r="E273" s="12">
        <v>52218685</v>
      </c>
      <c r="F273" s="13" t="s">
        <v>876</v>
      </c>
      <c r="G273" s="12" t="s">
        <v>340</v>
      </c>
      <c r="H273" s="12" t="s">
        <v>341</v>
      </c>
      <c r="I273" s="14">
        <v>44950</v>
      </c>
      <c r="J273" s="14">
        <v>44951</v>
      </c>
      <c r="K273" s="23">
        <v>45291</v>
      </c>
      <c r="L273" s="15">
        <v>59225000</v>
      </c>
      <c r="M273" s="28">
        <v>1</v>
      </c>
      <c r="N273" s="27">
        <v>62830000</v>
      </c>
      <c r="O273" s="27">
        <v>1545000</v>
      </c>
      <c r="P273" s="70">
        <v>0</v>
      </c>
      <c r="Q273" s="14">
        <v>45275</v>
      </c>
      <c r="R273" s="14">
        <v>45275</v>
      </c>
      <c r="S273" s="11">
        <v>31</v>
      </c>
      <c r="T273" s="14">
        <v>45322</v>
      </c>
      <c r="U273" s="47">
        <v>5150000</v>
      </c>
      <c r="V273" s="15">
        <f t="shared" si="4"/>
        <v>64375000</v>
      </c>
      <c r="W273" s="15" t="s">
        <v>344</v>
      </c>
    </row>
    <row r="274" spans="1:23" ht="29.25" customHeight="1" x14ac:dyDescent="0.3">
      <c r="A274" s="18">
        <v>286</v>
      </c>
      <c r="B274" s="50">
        <v>2023</v>
      </c>
      <c r="C274" s="12" t="s">
        <v>877</v>
      </c>
      <c r="D274" s="12" t="s">
        <v>878</v>
      </c>
      <c r="E274" s="12">
        <v>1113308508</v>
      </c>
      <c r="F274" s="13" t="s">
        <v>879</v>
      </c>
      <c r="G274" s="12" t="s">
        <v>128</v>
      </c>
      <c r="H274" s="12" t="s">
        <v>129</v>
      </c>
      <c r="I274" s="14">
        <v>44950</v>
      </c>
      <c r="J274" s="14">
        <v>44951</v>
      </c>
      <c r="K274" s="23">
        <v>45274</v>
      </c>
      <c r="L274" s="15">
        <v>54933333</v>
      </c>
      <c r="M274" s="28">
        <v>1</v>
      </c>
      <c r="N274" s="27">
        <v>57680000</v>
      </c>
      <c r="O274" s="27">
        <v>0</v>
      </c>
      <c r="P274" s="70">
        <v>0</v>
      </c>
      <c r="Q274" s="14">
        <v>45183</v>
      </c>
      <c r="R274" s="38">
        <v>45183</v>
      </c>
      <c r="S274" s="11">
        <v>17</v>
      </c>
      <c r="T274" s="14">
        <v>45291</v>
      </c>
      <c r="U274" s="48">
        <v>2746667</v>
      </c>
      <c r="V274" s="15">
        <f t="shared" si="4"/>
        <v>57680000</v>
      </c>
      <c r="W274" s="15" t="s">
        <v>133</v>
      </c>
    </row>
    <row r="275" spans="1:23" ht="29.25" customHeight="1" x14ac:dyDescent="0.3">
      <c r="A275" s="18">
        <v>287</v>
      </c>
      <c r="B275" s="50">
        <v>2023</v>
      </c>
      <c r="C275" s="12" t="s">
        <v>880</v>
      </c>
      <c r="D275" s="12" t="s">
        <v>881</v>
      </c>
      <c r="E275" s="12">
        <v>1014263145</v>
      </c>
      <c r="F275" s="13" t="s">
        <v>882</v>
      </c>
      <c r="G275" s="12" t="s">
        <v>340</v>
      </c>
      <c r="H275" s="12" t="s">
        <v>341</v>
      </c>
      <c r="I275" s="14">
        <v>44950</v>
      </c>
      <c r="J275" s="14">
        <v>44951</v>
      </c>
      <c r="K275" s="23">
        <v>45291</v>
      </c>
      <c r="L275" s="15">
        <v>59225000</v>
      </c>
      <c r="M275" s="28">
        <v>1</v>
      </c>
      <c r="N275" s="27">
        <v>60255000</v>
      </c>
      <c r="O275" s="27">
        <v>1545000</v>
      </c>
      <c r="P275" s="70">
        <v>0</v>
      </c>
      <c r="Q275" s="14">
        <v>45282</v>
      </c>
      <c r="R275" s="14">
        <v>45282</v>
      </c>
      <c r="S275" s="11">
        <v>15</v>
      </c>
      <c r="T275" s="14">
        <v>45306</v>
      </c>
      <c r="U275" s="47">
        <v>2575000</v>
      </c>
      <c r="V275" s="15">
        <f t="shared" si="4"/>
        <v>61800000</v>
      </c>
      <c r="W275" s="15" t="s">
        <v>344</v>
      </c>
    </row>
    <row r="276" spans="1:23" ht="29.25" customHeight="1" x14ac:dyDescent="0.3">
      <c r="A276" s="18">
        <v>288</v>
      </c>
      <c r="B276" s="50">
        <v>2023</v>
      </c>
      <c r="C276" s="12" t="s">
        <v>883</v>
      </c>
      <c r="D276" s="12" t="s">
        <v>884</v>
      </c>
      <c r="E276" s="12">
        <v>1010212729</v>
      </c>
      <c r="F276" s="13" t="s">
        <v>885</v>
      </c>
      <c r="G276" s="12" t="s">
        <v>340</v>
      </c>
      <c r="H276" s="12" t="s">
        <v>341</v>
      </c>
      <c r="I276" s="14">
        <v>44950</v>
      </c>
      <c r="J276" s="14">
        <v>44951</v>
      </c>
      <c r="K276" s="23">
        <v>45291</v>
      </c>
      <c r="L276" s="15">
        <v>59225000</v>
      </c>
      <c r="M276" s="28">
        <v>1</v>
      </c>
      <c r="N276" s="27">
        <v>60255000</v>
      </c>
      <c r="O276" s="27">
        <v>1545000</v>
      </c>
      <c r="P276" s="70">
        <v>0</v>
      </c>
      <c r="Q276" s="14">
        <v>45282</v>
      </c>
      <c r="R276" s="14">
        <v>45282</v>
      </c>
      <c r="S276" s="11">
        <v>15</v>
      </c>
      <c r="T276" s="14">
        <v>45306</v>
      </c>
      <c r="U276" s="47">
        <v>2575000</v>
      </c>
      <c r="V276" s="15">
        <f t="shared" si="4"/>
        <v>61800000</v>
      </c>
      <c r="W276" s="15" t="s">
        <v>344</v>
      </c>
    </row>
    <row r="277" spans="1:23" ht="29.25" customHeight="1" x14ac:dyDescent="0.3">
      <c r="A277" s="18">
        <v>289</v>
      </c>
      <c r="B277" s="50">
        <v>2023</v>
      </c>
      <c r="C277" s="12" t="s">
        <v>886</v>
      </c>
      <c r="D277" s="12" t="s">
        <v>887</v>
      </c>
      <c r="E277" s="12">
        <v>1026282315</v>
      </c>
      <c r="F277" s="13" t="s">
        <v>888</v>
      </c>
      <c r="G277" s="12" t="s">
        <v>369</v>
      </c>
      <c r="H277" s="12" t="s">
        <v>370</v>
      </c>
      <c r="I277" s="14">
        <v>44950</v>
      </c>
      <c r="J277" s="14">
        <v>44952</v>
      </c>
      <c r="K277" s="23">
        <v>45285</v>
      </c>
      <c r="L277" s="15">
        <v>69608000</v>
      </c>
      <c r="M277" s="28">
        <v>1</v>
      </c>
      <c r="N277" s="27">
        <v>76990667</v>
      </c>
      <c r="O277" s="27">
        <v>0</v>
      </c>
      <c r="P277" s="70">
        <v>0</v>
      </c>
      <c r="Q277" s="14">
        <v>45281</v>
      </c>
      <c r="R277" s="14">
        <v>45281</v>
      </c>
      <c r="S277" s="11">
        <v>37</v>
      </c>
      <c r="T277" s="14">
        <v>45322</v>
      </c>
      <c r="U277" s="47">
        <v>7382667</v>
      </c>
      <c r="V277" s="15">
        <f t="shared" si="4"/>
        <v>76990667</v>
      </c>
      <c r="W277" s="15" t="s">
        <v>374</v>
      </c>
    </row>
    <row r="278" spans="1:23" ht="29.25" customHeight="1" x14ac:dyDescent="0.3">
      <c r="A278" s="18">
        <v>290</v>
      </c>
      <c r="B278" s="50">
        <v>2023</v>
      </c>
      <c r="C278" s="12" t="s">
        <v>889</v>
      </c>
      <c r="D278" s="12" t="s">
        <v>890</v>
      </c>
      <c r="E278" s="12">
        <v>1020798155</v>
      </c>
      <c r="F278" s="13" t="s">
        <v>891</v>
      </c>
      <c r="G278" s="12" t="s">
        <v>155</v>
      </c>
      <c r="H278" s="12" t="s">
        <v>156</v>
      </c>
      <c r="I278" s="14">
        <v>44950</v>
      </c>
      <c r="J278" s="14">
        <v>44951</v>
      </c>
      <c r="K278" s="23">
        <v>45291</v>
      </c>
      <c r="L278" s="15">
        <v>42458000</v>
      </c>
      <c r="M278" s="28">
        <v>1</v>
      </c>
      <c r="N278" s="27">
        <v>38519867</v>
      </c>
      <c r="O278" s="27">
        <v>3938133</v>
      </c>
      <c r="P278" s="70">
        <v>0</v>
      </c>
      <c r="Q278" s="14"/>
      <c r="R278" s="38"/>
      <c r="S278" s="11"/>
      <c r="T278" s="14">
        <v>45267</v>
      </c>
      <c r="U278" s="48"/>
      <c r="V278" s="15">
        <f t="shared" si="4"/>
        <v>42458000</v>
      </c>
      <c r="W278" s="15" t="s">
        <v>160</v>
      </c>
    </row>
    <row r="279" spans="1:23" ht="29.25" customHeight="1" x14ac:dyDescent="0.3">
      <c r="A279" s="18">
        <v>291</v>
      </c>
      <c r="B279" s="50">
        <v>2023</v>
      </c>
      <c r="C279" s="12" t="s">
        <v>892</v>
      </c>
      <c r="D279" s="12" t="s">
        <v>893</v>
      </c>
      <c r="E279" s="12">
        <v>25273125</v>
      </c>
      <c r="F279" s="13" t="s">
        <v>894</v>
      </c>
      <c r="G279" s="12" t="s">
        <v>185</v>
      </c>
      <c r="H279" s="12" t="s">
        <v>186</v>
      </c>
      <c r="I279" s="14">
        <v>44950</v>
      </c>
      <c r="J279" s="14">
        <v>44958</v>
      </c>
      <c r="K279" s="23">
        <v>45289</v>
      </c>
      <c r="L279" s="15">
        <v>79875000</v>
      </c>
      <c r="M279" s="28">
        <v>1</v>
      </c>
      <c r="N279" s="27">
        <v>74025000</v>
      </c>
      <c r="O279" s="27">
        <v>5850000</v>
      </c>
      <c r="P279" s="70">
        <v>0</v>
      </c>
      <c r="Q279" s="14"/>
      <c r="R279" s="38"/>
      <c r="S279" s="11"/>
      <c r="T279" s="14">
        <v>45289</v>
      </c>
      <c r="U279" s="48"/>
      <c r="V279" s="15">
        <f t="shared" si="4"/>
        <v>79875000</v>
      </c>
      <c r="W279" s="15" t="s">
        <v>190</v>
      </c>
    </row>
    <row r="280" spans="1:23" ht="29.25" customHeight="1" x14ac:dyDescent="0.3">
      <c r="A280" s="18">
        <v>293</v>
      </c>
      <c r="B280" s="50">
        <v>2023</v>
      </c>
      <c r="C280" s="12" t="s">
        <v>895</v>
      </c>
      <c r="D280" s="12" t="s">
        <v>896</v>
      </c>
      <c r="E280" s="12">
        <v>1024518426</v>
      </c>
      <c r="F280" s="13" t="s">
        <v>897</v>
      </c>
      <c r="G280" s="12" t="s">
        <v>167</v>
      </c>
      <c r="H280" s="12" t="s">
        <v>168</v>
      </c>
      <c r="I280" s="14">
        <v>44950</v>
      </c>
      <c r="J280" s="14">
        <v>44951</v>
      </c>
      <c r="K280" s="23">
        <v>45291</v>
      </c>
      <c r="L280" s="15">
        <v>59225000</v>
      </c>
      <c r="M280" s="28">
        <v>1</v>
      </c>
      <c r="N280" s="27">
        <v>62830000</v>
      </c>
      <c r="O280" s="27">
        <v>1545000</v>
      </c>
      <c r="P280" s="70">
        <v>0</v>
      </c>
      <c r="Q280" s="14">
        <v>45273</v>
      </c>
      <c r="R280" s="14">
        <v>45273</v>
      </c>
      <c r="S280" s="11">
        <v>31</v>
      </c>
      <c r="T280" s="14">
        <v>45322</v>
      </c>
      <c r="U280" s="47">
        <v>5150000</v>
      </c>
      <c r="V280" s="15">
        <f t="shared" si="4"/>
        <v>64375000</v>
      </c>
      <c r="W280" s="15" t="s">
        <v>172</v>
      </c>
    </row>
    <row r="281" spans="1:23" ht="29.25" customHeight="1" x14ac:dyDescent="0.3">
      <c r="A281" s="18">
        <v>294</v>
      </c>
      <c r="B281" s="50">
        <v>2023</v>
      </c>
      <c r="C281" s="12" t="s">
        <v>898</v>
      </c>
      <c r="D281" s="12" t="s">
        <v>899</v>
      </c>
      <c r="E281" s="12">
        <v>1020742036</v>
      </c>
      <c r="F281" s="13" t="s">
        <v>900</v>
      </c>
      <c r="G281" s="12" t="s">
        <v>203</v>
      </c>
      <c r="H281" s="12" t="s">
        <v>204</v>
      </c>
      <c r="I281" s="14">
        <v>44950</v>
      </c>
      <c r="J281" s="14">
        <v>44951</v>
      </c>
      <c r="K281" s="23">
        <v>45291</v>
      </c>
      <c r="L281" s="15">
        <v>75876667</v>
      </c>
      <c r="M281" s="28">
        <v>1</v>
      </c>
      <c r="N281" s="27">
        <v>54006333</v>
      </c>
      <c r="O281" s="27">
        <v>21870334</v>
      </c>
      <c r="P281" s="70">
        <v>0</v>
      </c>
      <c r="Q281" s="14"/>
      <c r="R281" s="38"/>
      <c r="S281" s="11"/>
      <c r="T281" s="14">
        <v>45291</v>
      </c>
      <c r="U281" s="48"/>
      <c r="V281" s="15">
        <f t="shared" si="4"/>
        <v>75876667</v>
      </c>
      <c r="W281" s="15" t="s">
        <v>208</v>
      </c>
    </row>
    <row r="282" spans="1:23" ht="29.25" customHeight="1" x14ac:dyDescent="0.3">
      <c r="A282" s="18">
        <v>295</v>
      </c>
      <c r="B282" s="50">
        <v>2023</v>
      </c>
      <c r="C282" s="12" t="s">
        <v>901</v>
      </c>
      <c r="D282" s="12" t="s">
        <v>902</v>
      </c>
      <c r="E282" s="12">
        <v>1030559436</v>
      </c>
      <c r="F282" s="13" t="s">
        <v>903</v>
      </c>
      <c r="G282" s="12" t="s">
        <v>203</v>
      </c>
      <c r="H282" s="12" t="s">
        <v>204</v>
      </c>
      <c r="I282" s="14">
        <v>44950</v>
      </c>
      <c r="J282" s="14">
        <v>44951</v>
      </c>
      <c r="K282" s="23">
        <v>45291</v>
      </c>
      <c r="L282" s="15">
        <v>75876667</v>
      </c>
      <c r="M282" s="28">
        <v>1</v>
      </c>
      <c r="N282" s="27">
        <v>74984000</v>
      </c>
      <c r="O282" s="27">
        <v>892667</v>
      </c>
      <c r="P282" s="70">
        <v>0</v>
      </c>
      <c r="Q282" s="14"/>
      <c r="R282" s="38"/>
      <c r="S282" s="11"/>
      <c r="T282" s="14">
        <v>45291</v>
      </c>
      <c r="U282" s="48"/>
      <c r="V282" s="15">
        <f t="shared" si="4"/>
        <v>75876667</v>
      </c>
      <c r="W282" s="15" t="s">
        <v>208</v>
      </c>
    </row>
    <row r="283" spans="1:23" ht="29.25" customHeight="1" x14ac:dyDescent="0.3">
      <c r="A283" s="18">
        <v>296</v>
      </c>
      <c r="B283" s="50">
        <v>2023</v>
      </c>
      <c r="C283" s="12" t="s">
        <v>904</v>
      </c>
      <c r="D283" s="12" t="s">
        <v>905</v>
      </c>
      <c r="E283" s="12">
        <v>1121869659</v>
      </c>
      <c r="F283" s="13" t="s">
        <v>906</v>
      </c>
      <c r="G283" s="12" t="s">
        <v>203</v>
      </c>
      <c r="H283" s="12" t="s">
        <v>204</v>
      </c>
      <c r="I283" s="14">
        <v>44950</v>
      </c>
      <c r="J283" s="14">
        <v>44951</v>
      </c>
      <c r="K283" s="23">
        <v>45291</v>
      </c>
      <c r="L283" s="15">
        <v>75876667</v>
      </c>
      <c r="M283" s="28">
        <v>1</v>
      </c>
      <c r="N283" s="27">
        <v>74984000</v>
      </c>
      <c r="O283" s="27">
        <v>892667</v>
      </c>
      <c r="P283" s="70">
        <v>0</v>
      </c>
      <c r="Q283" s="14"/>
      <c r="R283" s="38"/>
      <c r="S283" s="11"/>
      <c r="T283" s="14">
        <v>45291</v>
      </c>
      <c r="U283" s="48"/>
      <c r="V283" s="15">
        <f t="shared" si="4"/>
        <v>75876667</v>
      </c>
      <c r="W283" s="15" t="s">
        <v>208</v>
      </c>
    </row>
    <row r="284" spans="1:23" ht="29.25" customHeight="1" x14ac:dyDescent="0.3">
      <c r="A284" s="18">
        <v>297</v>
      </c>
      <c r="B284" s="50">
        <v>2023</v>
      </c>
      <c r="C284" s="12" t="s">
        <v>907</v>
      </c>
      <c r="D284" s="12" t="s">
        <v>908</v>
      </c>
      <c r="E284" s="12">
        <v>1030601495</v>
      </c>
      <c r="F284" s="13" t="s">
        <v>909</v>
      </c>
      <c r="G284" s="12" t="s">
        <v>128</v>
      </c>
      <c r="H284" s="12" t="s">
        <v>129</v>
      </c>
      <c r="I284" s="14">
        <v>44950</v>
      </c>
      <c r="J284" s="14">
        <v>44951</v>
      </c>
      <c r="K284" s="23">
        <v>45274</v>
      </c>
      <c r="L284" s="15">
        <v>54933333</v>
      </c>
      <c r="M284" s="28">
        <v>1</v>
      </c>
      <c r="N284" s="27">
        <v>57680000</v>
      </c>
      <c r="O284" s="27">
        <v>0</v>
      </c>
      <c r="P284" s="70">
        <v>0</v>
      </c>
      <c r="Q284" s="14">
        <v>45184</v>
      </c>
      <c r="R284" s="38">
        <v>45184</v>
      </c>
      <c r="S284" s="11">
        <v>17</v>
      </c>
      <c r="T284" s="14">
        <v>45291</v>
      </c>
      <c r="U284" s="48">
        <v>2746667</v>
      </c>
      <c r="V284" s="15">
        <f t="shared" si="4"/>
        <v>57680000</v>
      </c>
      <c r="W284" s="15" t="s">
        <v>133</v>
      </c>
    </row>
    <row r="285" spans="1:23" ht="29.25" customHeight="1" x14ac:dyDescent="0.3">
      <c r="A285" s="18">
        <v>298</v>
      </c>
      <c r="B285" s="50">
        <v>2023</v>
      </c>
      <c r="C285" s="12" t="s">
        <v>910</v>
      </c>
      <c r="D285" s="12" t="s">
        <v>911</v>
      </c>
      <c r="E285" s="12">
        <v>52490582</v>
      </c>
      <c r="F285" s="13" t="s">
        <v>912</v>
      </c>
      <c r="G285" s="12" t="s">
        <v>128</v>
      </c>
      <c r="H285" s="12" t="s">
        <v>129</v>
      </c>
      <c r="I285" s="14">
        <v>44950</v>
      </c>
      <c r="J285" s="14">
        <v>44951</v>
      </c>
      <c r="K285" s="23">
        <v>45284</v>
      </c>
      <c r="L285" s="15">
        <v>101970000</v>
      </c>
      <c r="M285" s="28">
        <v>0.9939393939393939</v>
      </c>
      <c r="N285" s="27">
        <v>101352000</v>
      </c>
      <c r="O285" s="27">
        <v>0</v>
      </c>
      <c r="P285" s="70">
        <v>618000</v>
      </c>
      <c r="Q285" s="14"/>
      <c r="R285" s="38"/>
      <c r="S285" s="11"/>
      <c r="T285" s="14">
        <v>45291</v>
      </c>
      <c r="U285" s="48"/>
      <c r="V285" s="15">
        <f t="shared" si="4"/>
        <v>101970000</v>
      </c>
      <c r="W285" s="15" t="s">
        <v>133</v>
      </c>
    </row>
    <row r="286" spans="1:23" ht="29.25" customHeight="1" x14ac:dyDescent="0.3">
      <c r="A286" s="18">
        <v>299</v>
      </c>
      <c r="B286" s="50">
        <v>2023</v>
      </c>
      <c r="C286" s="12" t="s">
        <v>913</v>
      </c>
      <c r="D286" s="12" t="s">
        <v>914</v>
      </c>
      <c r="E286" s="12">
        <v>53051124</v>
      </c>
      <c r="F286" s="13" t="s">
        <v>915</v>
      </c>
      <c r="G286" s="12" t="s">
        <v>233</v>
      </c>
      <c r="H286" s="12" t="s">
        <v>234</v>
      </c>
      <c r="I286" s="14">
        <v>44950</v>
      </c>
      <c r="J286" s="14">
        <v>44951</v>
      </c>
      <c r="K286" s="23">
        <v>45291</v>
      </c>
      <c r="L286" s="15">
        <v>67459000</v>
      </c>
      <c r="M286" s="28">
        <v>1</v>
      </c>
      <c r="N286" s="27">
        <v>71565200</v>
      </c>
      <c r="O286" s="27">
        <v>1759800</v>
      </c>
      <c r="P286" s="70">
        <v>0</v>
      </c>
      <c r="Q286" s="14">
        <v>45261</v>
      </c>
      <c r="R286" s="14">
        <v>45261</v>
      </c>
      <c r="S286" s="11">
        <v>31</v>
      </c>
      <c r="T286" s="14">
        <v>45322</v>
      </c>
      <c r="U286" s="47">
        <v>5866000</v>
      </c>
      <c r="V286" s="15">
        <f t="shared" si="4"/>
        <v>73325000</v>
      </c>
      <c r="W286" s="15" t="s">
        <v>238</v>
      </c>
    </row>
    <row r="287" spans="1:23" ht="29.25" customHeight="1" x14ac:dyDescent="0.3">
      <c r="A287" s="18">
        <v>301</v>
      </c>
      <c r="B287" s="50">
        <v>2023</v>
      </c>
      <c r="C287" s="12" t="s">
        <v>916</v>
      </c>
      <c r="D287" s="12" t="s">
        <v>917</v>
      </c>
      <c r="E287" s="12">
        <v>1014271080</v>
      </c>
      <c r="F287" s="13" t="s">
        <v>918</v>
      </c>
      <c r="G287" s="12" t="s">
        <v>233</v>
      </c>
      <c r="H287" s="12" t="s">
        <v>234</v>
      </c>
      <c r="I287" s="14">
        <v>44950</v>
      </c>
      <c r="J287" s="14">
        <v>44951</v>
      </c>
      <c r="K287" s="23">
        <v>45284</v>
      </c>
      <c r="L287" s="15">
        <v>57222000</v>
      </c>
      <c r="M287" s="28">
        <v>1</v>
      </c>
      <c r="N287" s="27">
        <v>63464400</v>
      </c>
      <c r="O287" s="27">
        <v>0</v>
      </c>
      <c r="P287" s="70">
        <v>0</v>
      </c>
      <c r="Q287" s="14">
        <v>45271</v>
      </c>
      <c r="R287" s="14">
        <v>45271</v>
      </c>
      <c r="S287" s="11">
        <v>38</v>
      </c>
      <c r="T287" s="14">
        <v>45322</v>
      </c>
      <c r="U287" s="47">
        <v>6242400</v>
      </c>
      <c r="V287" s="15">
        <f t="shared" si="4"/>
        <v>63464400</v>
      </c>
      <c r="W287" s="15" t="s">
        <v>238</v>
      </c>
    </row>
    <row r="288" spans="1:23" ht="29.25" customHeight="1" x14ac:dyDescent="0.3">
      <c r="A288" s="18">
        <v>302</v>
      </c>
      <c r="B288" s="50">
        <v>2023</v>
      </c>
      <c r="C288" s="12" t="s">
        <v>919</v>
      </c>
      <c r="D288" s="12" t="s">
        <v>920</v>
      </c>
      <c r="E288" s="12">
        <v>1032469328</v>
      </c>
      <c r="F288" s="13" t="s">
        <v>921</v>
      </c>
      <c r="G288" s="12" t="s">
        <v>233</v>
      </c>
      <c r="H288" s="12" t="s">
        <v>234</v>
      </c>
      <c r="I288" s="14">
        <v>44950</v>
      </c>
      <c r="J288" s="14">
        <v>44951</v>
      </c>
      <c r="K288" s="23">
        <v>45284</v>
      </c>
      <c r="L288" s="15">
        <v>64526000</v>
      </c>
      <c r="M288" s="28">
        <v>1</v>
      </c>
      <c r="N288" s="27">
        <v>64526000</v>
      </c>
      <c r="O288" s="27">
        <v>0</v>
      </c>
      <c r="P288" s="70">
        <v>0</v>
      </c>
      <c r="Q288" s="14"/>
      <c r="R288" s="38"/>
      <c r="S288" s="11"/>
      <c r="T288" s="14">
        <v>45306</v>
      </c>
      <c r="U288" s="48"/>
      <c r="V288" s="15">
        <f t="shared" si="4"/>
        <v>64526000</v>
      </c>
      <c r="W288" s="15" t="s">
        <v>238</v>
      </c>
    </row>
    <row r="289" spans="1:23" ht="29.25" customHeight="1" x14ac:dyDescent="0.3">
      <c r="A289" s="18">
        <v>303</v>
      </c>
      <c r="B289" s="50">
        <v>2023</v>
      </c>
      <c r="C289" s="12" t="s">
        <v>922</v>
      </c>
      <c r="D289" s="12" t="s">
        <v>923</v>
      </c>
      <c r="E289" s="12">
        <v>37086468</v>
      </c>
      <c r="F289" s="13" t="s">
        <v>924</v>
      </c>
      <c r="G289" s="12" t="s">
        <v>233</v>
      </c>
      <c r="H289" s="12" t="s">
        <v>234</v>
      </c>
      <c r="I289" s="14">
        <v>44950</v>
      </c>
      <c r="J289" s="14">
        <v>44951</v>
      </c>
      <c r="K289" s="23">
        <v>45291</v>
      </c>
      <c r="L289" s="15">
        <v>78844000</v>
      </c>
      <c r="M289" s="28">
        <v>1</v>
      </c>
      <c r="N289" s="27">
        <v>76787200</v>
      </c>
      <c r="O289" s="27">
        <v>2056800</v>
      </c>
      <c r="P289" s="70">
        <v>0</v>
      </c>
      <c r="Q289" s="14"/>
      <c r="R289" s="38"/>
      <c r="S289" s="11"/>
      <c r="T289" s="14">
        <v>45291</v>
      </c>
      <c r="U289" s="48"/>
      <c r="V289" s="15">
        <f t="shared" si="4"/>
        <v>78844000</v>
      </c>
      <c r="W289" s="15" t="s">
        <v>238</v>
      </c>
    </row>
    <row r="290" spans="1:23" ht="29.25" customHeight="1" x14ac:dyDescent="0.3">
      <c r="A290" s="18">
        <v>304</v>
      </c>
      <c r="B290" s="50">
        <v>2023</v>
      </c>
      <c r="C290" s="12" t="s">
        <v>925</v>
      </c>
      <c r="D290" s="12" t="s">
        <v>926</v>
      </c>
      <c r="E290" s="12">
        <v>1026561760</v>
      </c>
      <c r="F290" s="13" t="s">
        <v>927</v>
      </c>
      <c r="G290" s="12" t="s">
        <v>233</v>
      </c>
      <c r="H290" s="12" t="s">
        <v>234</v>
      </c>
      <c r="I290" s="14">
        <v>44950</v>
      </c>
      <c r="J290" s="14">
        <v>44951</v>
      </c>
      <c r="K290" s="23">
        <v>45291</v>
      </c>
      <c r="L290" s="15">
        <v>78844000</v>
      </c>
      <c r="M290" s="28">
        <v>1</v>
      </c>
      <c r="N290" s="27">
        <v>81129333</v>
      </c>
      <c r="O290" s="27">
        <v>2056800</v>
      </c>
      <c r="P290" s="70">
        <v>0</v>
      </c>
      <c r="Q290" s="14">
        <v>45267</v>
      </c>
      <c r="R290" s="14">
        <v>45267</v>
      </c>
      <c r="S290" s="11">
        <v>31</v>
      </c>
      <c r="T290" s="14">
        <v>45322</v>
      </c>
      <c r="U290" s="47">
        <v>4342133</v>
      </c>
      <c r="V290" s="15">
        <f t="shared" si="4"/>
        <v>83186133</v>
      </c>
      <c r="W290" s="15" t="s">
        <v>238</v>
      </c>
    </row>
    <row r="291" spans="1:23" ht="29.25" customHeight="1" x14ac:dyDescent="0.3">
      <c r="A291" s="18">
        <v>305</v>
      </c>
      <c r="B291" s="50">
        <v>2023</v>
      </c>
      <c r="C291" s="12" t="s">
        <v>928</v>
      </c>
      <c r="D291" s="12" t="s">
        <v>929</v>
      </c>
      <c r="E291" s="12">
        <v>1020806705</v>
      </c>
      <c r="F291" s="13" t="s">
        <v>930</v>
      </c>
      <c r="G291" s="12" t="s">
        <v>167</v>
      </c>
      <c r="H291" s="12" t="s">
        <v>168</v>
      </c>
      <c r="I291" s="14">
        <v>44950</v>
      </c>
      <c r="J291" s="14">
        <v>44951</v>
      </c>
      <c r="K291" s="23">
        <v>45291</v>
      </c>
      <c r="L291" s="15">
        <v>72772000</v>
      </c>
      <c r="M291" s="28">
        <v>1</v>
      </c>
      <c r="N291" s="27">
        <v>77201600</v>
      </c>
      <c r="O291" s="27">
        <v>1898400</v>
      </c>
      <c r="P291" s="70">
        <v>0</v>
      </c>
      <c r="Q291" s="14">
        <v>45272</v>
      </c>
      <c r="R291" s="14">
        <v>45272</v>
      </c>
      <c r="S291" s="11">
        <v>31</v>
      </c>
      <c r="T291" s="14">
        <v>45322</v>
      </c>
      <c r="U291" s="47">
        <v>6328000</v>
      </c>
      <c r="V291" s="15">
        <f t="shared" si="4"/>
        <v>79100000</v>
      </c>
      <c r="W291" s="15" t="s">
        <v>172</v>
      </c>
    </row>
    <row r="292" spans="1:23" ht="29.25" customHeight="1" x14ac:dyDescent="0.3">
      <c r="A292" s="18">
        <v>306</v>
      </c>
      <c r="B292" s="50">
        <v>2023</v>
      </c>
      <c r="C292" s="12" t="s">
        <v>931</v>
      </c>
      <c r="D292" s="12" t="s">
        <v>932</v>
      </c>
      <c r="E292" s="12">
        <v>1018455404</v>
      </c>
      <c r="F292" s="13" t="s">
        <v>933</v>
      </c>
      <c r="G292" s="12" t="s">
        <v>233</v>
      </c>
      <c r="H292" s="12" t="s">
        <v>234</v>
      </c>
      <c r="I292" s="14">
        <v>44950</v>
      </c>
      <c r="J292" s="14">
        <v>44951</v>
      </c>
      <c r="K292" s="23">
        <v>45284</v>
      </c>
      <c r="L292" s="15">
        <v>57222000</v>
      </c>
      <c r="M292" s="28">
        <v>1</v>
      </c>
      <c r="N292" s="27">
        <v>63464400</v>
      </c>
      <c r="O292" s="27">
        <v>0</v>
      </c>
      <c r="P292" s="70">
        <v>0</v>
      </c>
      <c r="Q292" s="14">
        <v>45267</v>
      </c>
      <c r="R292" s="14">
        <v>45267</v>
      </c>
      <c r="S292" s="11">
        <v>38</v>
      </c>
      <c r="T292" s="14">
        <v>45322</v>
      </c>
      <c r="U292" s="47">
        <v>6242400</v>
      </c>
      <c r="V292" s="15">
        <f t="shared" si="4"/>
        <v>63464400</v>
      </c>
      <c r="W292" s="15" t="s">
        <v>238</v>
      </c>
    </row>
    <row r="293" spans="1:23" ht="29.25" customHeight="1" x14ac:dyDescent="0.3">
      <c r="A293" s="18">
        <v>307</v>
      </c>
      <c r="B293" s="50">
        <v>2023</v>
      </c>
      <c r="C293" s="12" t="s">
        <v>934</v>
      </c>
      <c r="D293" s="12" t="s">
        <v>935</v>
      </c>
      <c r="E293" s="12">
        <v>1032412161</v>
      </c>
      <c r="F293" s="13" t="s">
        <v>936</v>
      </c>
      <c r="G293" s="12" t="s">
        <v>233</v>
      </c>
      <c r="H293" s="12" t="s">
        <v>234</v>
      </c>
      <c r="I293" s="14">
        <v>44950</v>
      </c>
      <c r="J293" s="14">
        <v>44951</v>
      </c>
      <c r="K293" s="23">
        <v>45284</v>
      </c>
      <c r="L293" s="15">
        <v>40678000</v>
      </c>
      <c r="M293" s="28">
        <v>1</v>
      </c>
      <c r="N293" s="27">
        <v>41417600</v>
      </c>
      <c r="O293" s="27">
        <v>0</v>
      </c>
      <c r="P293" s="70">
        <v>0</v>
      </c>
      <c r="Q293" s="14">
        <v>45246</v>
      </c>
      <c r="R293" s="14">
        <v>45246</v>
      </c>
      <c r="S293" s="11">
        <v>7</v>
      </c>
      <c r="T293" s="14">
        <v>45291</v>
      </c>
      <c r="U293" s="16">
        <v>739600</v>
      </c>
      <c r="V293" s="15">
        <f>U293+L293</f>
        <v>41417600</v>
      </c>
      <c r="W293" s="15" t="s">
        <v>238</v>
      </c>
    </row>
    <row r="294" spans="1:23" ht="29.25" customHeight="1" x14ac:dyDescent="0.3">
      <c r="A294" s="18">
        <v>308</v>
      </c>
      <c r="B294" s="50">
        <v>2023</v>
      </c>
      <c r="C294" s="12" t="s">
        <v>937</v>
      </c>
      <c r="D294" s="12" t="s">
        <v>938</v>
      </c>
      <c r="E294" s="12">
        <v>1023913373</v>
      </c>
      <c r="F294" s="13" t="s">
        <v>939</v>
      </c>
      <c r="G294" s="12" t="s">
        <v>340</v>
      </c>
      <c r="H294" s="12" t="s">
        <v>341</v>
      </c>
      <c r="I294" s="14">
        <v>44950</v>
      </c>
      <c r="J294" s="14">
        <v>44951</v>
      </c>
      <c r="K294" s="23">
        <v>45291</v>
      </c>
      <c r="L294" s="15">
        <v>121488500</v>
      </c>
      <c r="M294" s="28">
        <v>1</v>
      </c>
      <c r="N294" s="27">
        <v>131943000</v>
      </c>
      <c r="O294" s="27">
        <v>360500</v>
      </c>
      <c r="P294" s="70">
        <v>0</v>
      </c>
      <c r="Q294" s="14">
        <v>45272</v>
      </c>
      <c r="R294" s="14">
        <v>45272</v>
      </c>
      <c r="S294" s="11">
        <v>31</v>
      </c>
      <c r="T294" s="14">
        <v>45322</v>
      </c>
      <c r="U294" s="47">
        <v>10815000</v>
      </c>
      <c r="V294" s="15">
        <f t="shared" si="4"/>
        <v>132303500</v>
      </c>
      <c r="W294" s="15" t="s">
        <v>344</v>
      </c>
    </row>
    <row r="295" spans="1:23" ht="29.25" customHeight="1" x14ac:dyDescent="0.3">
      <c r="A295" s="18">
        <v>309</v>
      </c>
      <c r="B295" s="50">
        <v>2023</v>
      </c>
      <c r="C295" s="12" t="s">
        <v>940</v>
      </c>
      <c r="D295" s="12" t="s">
        <v>941</v>
      </c>
      <c r="E295" s="12">
        <v>1098666266</v>
      </c>
      <c r="F295" s="13" t="s">
        <v>942</v>
      </c>
      <c r="G295" s="12" t="s">
        <v>260</v>
      </c>
      <c r="H295" s="12" t="s">
        <v>261</v>
      </c>
      <c r="I295" s="14">
        <v>44951</v>
      </c>
      <c r="J295" s="14">
        <v>44952</v>
      </c>
      <c r="K295" s="23">
        <v>45270</v>
      </c>
      <c r="L295" s="15">
        <v>66444000</v>
      </c>
      <c r="M295" s="28">
        <v>1</v>
      </c>
      <c r="N295" s="27">
        <v>70662667</v>
      </c>
      <c r="O295" s="27">
        <v>0</v>
      </c>
      <c r="P295" s="70">
        <v>0</v>
      </c>
      <c r="Q295" s="14">
        <v>45208</v>
      </c>
      <c r="R295" s="38">
        <v>45208</v>
      </c>
      <c r="S295" s="11">
        <v>21</v>
      </c>
      <c r="T295" s="14">
        <v>45291</v>
      </c>
      <c r="U295" s="48">
        <v>4218667</v>
      </c>
      <c r="V295" s="15">
        <f t="shared" si="4"/>
        <v>70662667</v>
      </c>
      <c r="W295" s="15" t="s">
        <v>265</v>
      </c>
    </row>
    <row r="296" spans="1:23" ht="29.25" customHeight="1" x14ac:dyDescent="0.3">
      <c r="A296" s="18">
        <v>310</v>
      </c>
      <c r="B296" s="50">
        <v>2023</v>
      </c>
      <c r="C296" s="12" t="s">
        <v>943</v>
      </c>
      <c r="D296" s="12" t="s">
        <v>944</v>
      </c>
      <c r="E296" s="12">
        <v>1014214394</v>
      </c>
      <c r="F296" s="13" t="s">
        <v>945</v>
      </c>
      <c r="G296" s="12" t="s">
        <v>260</v>
      </c>
      <c r="H296" s="12" t="s">
        <v>261</v>
      </c>
      <c r="I296" s="14">
        <v>44951</v>
      </c>
      <c r="J296" s="14">
        <v>44952</v>
      </c>
      <c r="K296" s="23">
        <v>45270</v>
      </c>
      <c r="L296" s="15">
        <v>66444000</v>
      </c>
      <c r="M296" s="28">
        <v>1</v>
      </c>
      <c r="N296" s="27">
        <v>70662667</v>
      </c>
      <c r="O296" s="27">
        <v>0</v>
      </c>
      <c r="P296" s="70">
        <v>0</v>
      </c>
      <c r="Q296" s="39">
        <v>45208</v>
      </c>
      <c r="R296" s="39">
        <v>45208</v>
      </c>
      <c r="S296" s="40">
        <v>21</v>
      </c>
      <c r="T296" s="14">
        <v>45291</v>
      </c>
      <c r="U296" s="48">
        <v>4218667</v>
      </c>
      <c r="V296" s="15">
        <f t="shared" si="4"/>
        <v>70662667</v>
      </c>
      <c r="W296" s="15" t="s">
        <v>265</v>
      </c>
    </row>
    <row r="297" spans="1:23" ht="29.25" customHeight="1" x14ac:dyDescent="0.3">
      <c r="A297" s="18">
        <v>311</v>
      </c>
      <c r="B297" s="50">
        <v>2023</v>
      </c>
      <c r="C297" s="12" t="s">
        <v>946</v>
      </c>
      <c r="D297" s="12" t="s">
        <v>947</v>
      </c>
      <c r="E297" s="12">
        <v>1117492089</v>
      </c>
      <c r="F297" s="13" t="s">
        <v>948</v>
      </c>
      <c r="G297" s="12" t="s">
        <v>224</v>
      </c>
      <c r="H297" s="12" t="s">
        <v>225</v>
      </c>
      <c r="I297" s="14">
        <v>44951</v>
      </c>
      <c r="J297" s="14">
        <v>44953</v>
      </c>
      <c r="K297" s="23">
        <v>45291</v>
      </c>
      <c r="L297" s="15">
        <v>64581000</v>
      </c>
      <c r="M297" s="28">
        <v>1</v>
      </c>
      <c r="N297" s="27">
        <v>63070333</v>
      </c>
      <c r="O297" s="27">
        <v>1510667</v>
      </c>
      <c r="P297" s="70">
        <v>0</v>
      </c>
      <c r="Q297" s="14"/>
      <c r="R297" s="38"/>
      <c r="S297" s="11"/>
      <c r="T297" s="14">
        <v>45291</v>
      </c>
      <c r="U297" s="48"/>
      <c r="V297" s="15">
        <f t="shared" si="4"/>
        <v>64581000</v>
      </c>
      <c r="W297" s="15" t="s">
        <v>229</v>
      </c>
    </row>
    <row r="298" spans="1:23" ht="29.25" customHeight="1" x14ac:dyDescent="0.3">
      <c r="A298" s="18">
        <v>312</v>
      </c>
      <c r="B298" s="50">
        <v>2023</v>
      </c>
      <c r="C298" s="12" t="s">
        <v>949</v>
      </c>
      <c r="D298" s="12" t="s">
        <v>950</v>
      </c>
      <c r="E298" s="12">
        <v>53008536</v>
      </c>
      <c r="F298" s="13" t="s">
        <v>951</v>
      </c>
      <c r="G298" s="12" t="s">
        <v>340</v>
      </c>
      <c r="H298" s="12" t="s">
        <v>341</v>
      </c>
      <c r="I298" s="14">
        <v>44951</v>
      </c>
      <c r="J298" s="14">
        <v>44956</v>
      </c>
      <c r="K298" s="23">
        <v>45291</v>
      </c>
      <c r="L298" s="15">
        <v>118450000</v>
      </c>
      <c r="M298" s="28">
        <v>1</v>
      </c>
      <c r="N298" s="27">
        <v>113643333</v>
      </c>
      <c r="O298" s="27">
        <v>4806667</v>
      </c>
      <c r="P298" s="70">
        <v>0</v>
      </c>
      <c r="Q298" s="14"/>
      <c r="R298" s="38"/>
      <c r="S298" s="11"/>
      <c r="T298" s="14">
        <v>45291</v>
      </c>
      <c r="U298" s="48"/>
      <c r="V298" s="15">
        <f t="shared" si="4"/>
        <v>118450000</v>
      </c>
      <c r="W298" s="15" t="s">
        <v>344</v>
      </c>
    </row>
    <row r="299" spans="1:23" ht="29.25" customHeight="1" x14ac:dyDescent="0.3">
      <c r="A299" s="18">
        <v>313</v>
      </c>
      <c r="B299" s="50">
        <v>2023</v>
      </c>
      <c r="C299" s="12" t="s">
        <v>952</v>
      </c>
      <c r="D299" s="12" t="s">
        <v>953</v>
      </c>
      <c r="E299" s="12">
        <v>1022406522</v>
      </c>
      <c r="F299" s="13" t="s">
        <v>954</v>
      </c>
      <c r="G299" s="12" t="s">
        <v>369</v>
      </c>
      <c r="H299" s="12" t="s">
        <v>370</v>
      </c>
      <c r="I299" s="14">
        <v>44951</v>
      </c>
      <c r="J299" s="14">
        <v>44952</v>
      </c>
      <c r="K299" s="23">
        <v>45291</v>
      </c>
      <c r="L299" s="15">
        <v>41457500</v>
      </c>
      <c r="M299" s="28">
        <v>0.92835820836200311</v>
      </c>
      <c r="N299" s="27">
        <v>37371833</v>
      </c>
      <c r="O299" s="27">
        <v>1201667</v>
      </c>
      <c r="P299" s="70">
        <v>2884000</v>
      </c>
      <c r="Q299" s="14"/>
      <c r="R299" s="38"/>
      <c r="S299" s="11"/>
      <c r="T299" s="14">
        <v>45406</v>
      </c>
      <c r="U299" s="48"/>
      <c r="V299" s="15">
        <f t="shared" si="4"/>
        <v>41457500</v>
      </c>
      <c r="W299" s="15" t="s">
        <v>374</v>
      </c>
    </row>
    <row r="300" spans="1:23" ht="29.25" customHeight="1" x14ac:dyDescent="0.3">
      <c r="A300" s="18">
        <v>314</v>
      </c>
      <c r="B300" s="50">
        <v>2023</v>
      </c>
      <c r="C300" s="12" t="s">
        <v>955</v>
      </c>
      <c r="D300" s="12" t="s">
        <v>956</v>
      </c>
      <c r="E300" s="12">
        <v>60371694</v>
      </c>
      <c r="F300" s="13" t="s">
        <v>957</v>
      </c>
      <c r="G300" s="12" t="s">
        <v>233</v>
      </c>
      <c r="H300" s="12" t="s">
        <v>234</v>
      </c>
      <c r="I300" s="14">
        <v>44951</v>
      </c>
      <c r="J300" s="14">
        <v>44952</v>
      </c>
      <c r="K300" s="23">
        <v>45285</v>
      </c>
      <c r="L300" s="15">
        <v>63019000</v>
      </c>
      <c r="M300" s="28">
        <v>1</v>
      </c>
      <c r="N300" s="27">
        <v>69702833</v>
      </c>
      <c r="O300" s="27">
        <v>0</v>
      </c>
      <c r="P300" s="70">
        <v>0</v>
      </c>
      <c r="Q300" s="14">
        <v>45261</v>
      </c>
      <c r="R300" s="14">
        <v>45261</v>
      </c>
      <c r="S300" s="11">
        <v>37</v>
      </c>
      <c r="T300" s="14">
        <v>45322</v>
      </c>
      <c r="U300" s="47">
        <v>6683833</v>
      </c>
      <c r="V300" s="15">
        <f t="shared" si="4"/>
        <v>69702833</v>
      </c>
      <c r="W300" s="15" t="s">
        <v>238</v>
      </c>
    </row>
    <row r="301" spans="1:23" ht="29.25" customHeight="1" x14ac:dyDescent="0.3">
      <c r="A301" s="18">
        <v>315</v>
      </c>
      <c r="B301" s="50">
        <v>2023</v>
      </c>
      <c r="C301" s="12" t="s">
        <v>958</v>
      </c>
      <c r="D301" s="12" t="s">
        <v>959</v>
      </c>
      <c r="E301" s="12">
        <v>1019098916</v>
      </c>
      <c r="F301" s="13" t="s">
        <v>960</v>
      </c>
      <c r="G301" s="12" t="s">
        <v>233</v>
      </c>
      <c r="H301" s="12" t="s">
        <v>234</v>
      </c>
      <c r="I301" s="14">
        <v>44951</v>
      </c>
      <c r="J301" s="14">
        <v>44952</v>
      </c>
      <c r="K301" s="23">
        <v>45285</v>
      </c>
      <c r="L301" s="15">
        <v>63019000</v>
      </c>
      <c r="M301" s="28">
        <v>1</v>
      </c>
      <c r="N301" s="27">
        <v>63973833</v>
      </c>
      <c r="O301" s="27">
        <v>0</v>
      </c>
      <c r="P301" s="70">
        <v>0</v>
      </c>
      <c r="Q301" s="14">
        <v>45265</v>
      </c>
      <c r="R301" s="14">
        <v>45265</v>
      </c>
      <c r="S301" s="11">
        <v>6</v>
      </c>
      <c r="T301" s="14">
        <v>45291</v>
      </c>
      <c r="U301" s="47">
        <v>954833</v>
      </c>
      <c r="V301" s="15">
        <f t="shared" si="4"/>
        <v>63973833</v>
      </c>
      <c r="W301" s="15" t="s">
        <v>238</v>
      </c>
    </row>
    <row r="302" spans="1:23" ht="29.25" customHeight="1" x14ac:dyDescent="0.3">
      <c r="A302" s="18">
        <v>316</v>
      </c>
      <c r="B302" s="50">
        <v>2023</v>
      </c>
      <c r="C302" s="12" t="s">
        <v>961</v>
      </c>
      <c r="D302" s="12" t="s">
        <v>962</v>
      </c>
      <c r="E302" s="12">
        <v>1014246705</v>
      </c>
      <c r="F302" s="13" t="s">
        <v>963</v>
      </c>
      <c r="G302" s="12" t="s">
        <v>260</v>
      </c>
      <c r="H302" s="12" t="s">
        <v>261</v>
      </c>
      <c r="I302" s="14">
        <v>44951</v>
      </c>
      <c r="J302" s="14">
        <v>44952</v>
      </c>
      <c r="K302" s="23">
        <v>45270</v>
      </c>
      <c r="L302" s="15">
        <v>66444000</v>
      </c>
      <c r="M302" s="28">
        <v>1</v>
      </c>
      <c r="N302" s="27">
        <v>70662667</v>
      </c>
      <c r="O302" s="27">
        <v>0</v>
      </c>
      <c r="P302" s="70">
        <v>0</v>
      </c>
      <c r="Q302" s="39">
        <v>45212</v>
      </c>
      <c r="R302" s="39">
        <v>45212</v>
      </c>
      <c r="S302" s="40">
        <v>21</v>
      </c>
      <c r="T302" s="14">
        <v>45291</v>
      </c>
      <c r="U302" s="48">
        <v>4218667</v>
      </c>
      <c r="V302" s="15">
        <f t="shared" si="4"/>
        <v>70662667</v>
      </c>
      <c r="W302" s="15" t="s">
        <v>265</v>
      </c>
    </row>
    <row r="303" spans="1:23" ht="29.25" customHeight="1" x14ac:dyDescent="0.3">
      <c r="A303" s="18">
        <v>317</v>
      </c>
      <c r="B303" s="50">
        <v>2023</v>
      </c>
      <c r="C303" s="12" t="s">
        <v>964</v>
      </c>
      <c r="D303" s="12" t="s">
        <v>965</v>
      </c>
      <c r="E303" s="12">
        <v>1033818589</v>
      </c>
      <c r="F303" s="13" t="s">
        <v>966</v>
      </c>
      <c r="G303" s="12" t="s">
        <v>185</v>
      </c>
      <c r="H303" s="12" t="s">
        <v>186</v>
      </c>
      <c r="I303" s="14">
        <v>44951</v>
      </c>
      <c r="J303" s="14">
        <v>44958</v>
      </c>
      <c r="K303" s="23">
        <v>45289</v>
      </c>
      <c r="L303" s="15">
        <v>27600000</v>
      </c>
      <c r="M303" s="28">
        <v>1</v>
      </c>
      <c r="N303" s="27">
        <v>26320000</v>
      </c>
      <c r="O303" s="27">
        <v>1280000</v>
      </c>
      <c r="P303" s="70">
        <v>0</v>
      </c>
      <c r="Q303" s="14"/>
      <c r="R303" s="38"/>
      <c r="S303" s="11"/>
      <c r="T303" s="14">
        <v>45289</v>
      </c>
      <c r="U303" s="48"/>
      <c r="V303" s="15">
        <f t="shared" si="4"/>
        <v>27600000</v>
      </c>
      <c r="W303" s="15" t="s">
        <v>190</v>
      </c>
    </row>
    <row r="304" spans="1:23" ht="29.25" customHeight="1" x14ac:dyDescent="0.3">
      <c r="A304" s="18">
        <v>318</v>
      </c>
      <c r="B304" s="50">
        <v>2023</v>
      </c>
      <c r="C304" s="12" t="s">
        <v>967</v>
      </c>
      <c r="D304" s="12" t="s">
        <v>968</v>
      </c>
      <c r="E304" s="12">
        <v>51563987</v>
      </c>
      <c r="F304" s="13" t="s">
        <v>969</v>
      </c>
      <c r="G304" s="12" t="s">
        <v>185</v>
      </c>
      <c r="H304" s="12" t="s">
        <v>186</v>
      </c>
      <c r="I304" s="14">
        <v>44951</v>
      </c>
      <c r="J304" s="14">
        <v>44958</v>
      </c>
      <c r="K304" s="23">
        <v>45289</v>
      </c>
      <c r="L304" s="15">
        <v>27600000</v>
      </c>
      <c r="M304" s="28">
        <v>1</v>
      </c>
      <c r="N304" s="27">
        <v>26320000</v>
      </c>
      <c r="O304" s="27">
        <v>1280000</v>
      </c>
      <c r="P304" s="70">
        <v>0</v>
      </c>
      <c r="Q304" s="14"/>
      <c r="R304" s="38"/>
      <c r="S304" s="11"/>
      <c r="T304" s="14">
        <v>45289</v>
      </c>
      <c r="U304" s="48"/>
      <c r="V304" s="15">
        <f t="shared" si="4"/>
        <v>27600000</v>
      </c>
      <c r="W304" s="15" t="s">
        <v>190</v>
      </c>
    </row>
    <row r="305" spans="1:23" ht="29.25" customHeight="1" x14ac:dyDescent="0.3">
      <c r="A305" s="18">
        <v>319</v>
      </c>
      <c r="B305" s="50">
        <v>2023</v>
      </c>
      <c r="C305" s="12" t="s">
        <v>970</v>
      </c>
      <c r="D305" s="12" t="s">
        <v>971</v>
      </c>
      <c r="E305" s="12">
        <v>1026569222</v>
      </c>
      <c r="F305" s="13" t="s">
        <v>972</v>
      </c>
      <c r="G305" s="12" t="s">
        <v>128</v>
      </c>
      <c r="H305" s="12" t="s">
        <v>129</v>
      </c>
      <c r="I305" s="14">
        <v>44951</v>
      </c>
      <c r="J305" s="14">
        <v>44958</v>
      </c>
      <c r="K305" s="23">
        <v>45280</v>
      </c>
      <c r="L305" s="15">
        <v>54933333</v>
      </c>
      <c r="M305" s="28">
        <v>1</v>
      </c>
      <c r="N305" s="27">
        <v>56650000</v>
      </c>
      <c r="O305" s="27">
        <v>0</v>
      </c>
      <c r="P305" s="70">
        <v>0</v>
      </c>
      <c r="Q305" s="14">
        <v>45182</v>
      </c>
      <c r="R305" s="38">
        <v>45182</v>
      </c>
      <c r="S305" s="11">
        <v>11</v>
      </c>
      <c r="T305" s="14">
        <v>45291</v>
      </c>
      <c r="U305" s="48">
        <v>1716667</v>
      </c>
      <c r="V305" s="15">
        <f t="shared" si="4"/>
        <v>56650000</v>
      </c>
      <c r="W305" s="15" t="s">
        <v>133</v>
      </c>
    </row>
    <row r="306" spans="1:23" ht="29.25" customHeight="1" x14ac:dyDescent="0.3">
      <c r="A306" s="18">
        <v>320</v>
      </c>
      <c r="B306" s="50">
        <v>2023</v>
      </c>
      <c r="C306" s="12" t="s">
        <v>973</v>
      </c>
      <c r="D306" s="12" t="s">
        <v>974</v>
      </c>
      <c r="E306" s="12">
        <v>1018446655</v>
      </c>
      <c r="F306" s="13" t="s">
        <v>975</v>
      </c>
      <c r="G306" s="12" t="s">
        <v>224</v>
      </c>
      <c r="H306" s="12" t="s">
        <v>225</v>
      </c>
      <c r="I306" s="14">
        <v>44951</v>
      </c>
      <c r="J306" s="14">
        <v>44953</v>
      </c>
      <c r="K306" s="23">
        <v>45291</v>
      </c>
      <c r="L306" s="15">
        <v>95439800</v>
      </c>
      <c r="M306" s="28">
        <v>1</v>
      </c>
      <c r="N306" s="27">
        <v>102478133</v>
      </c>
      <c r="O306" s="27">
        <v>1407667</v>
      </c>
      <c r="P306" s="70">
        <v>0</v>
      </c>
      <c r="Q306" s="14">
        <v>45281</v>
      </c>
      <c r="R306" s="14">
        <v>45281</v>
      </c>
      <c r="S306" s="11">
        <v>31</v>
      </c>
      <c r="T306" s="14">
        <v>45322</v>
      </c>
      <c r="U306" s="47">
        <v>8446000</v>
      </c>
      <c r="V306" s="15">
        <f t="shared" si="4"/>
        <v>103885800</v>
      </c>
      <c r="W306" s="15" t="s">
        <v>229</v>
      </c>
    </row>
    <row r="307" spans="1:23" ht="29.25" customHeight="1" x14ac:dyDescent="0.3">
      <c r="A307" s="18">
        <v>321</v>
      </c>
      <c r="B307" s="50">
        <v>2023</v>
      </c>
      <c r="C307" s="12" t="s">
        <v>976</v>
      </c>
      <c r="D307" s="12" t="s">
        <v>977</v>
      </c>
      <c r="E307" s="12">
        <v>1012337203</v>
      </c>
      <c r="F307" s="13" t="s">
        <v>978</v>
      </c>
      <c r="G307" s="12" t="s">
        <v>167</v>
      </c>
      <c r="H307" s="12" t="s">
        <v>168</v>
      </c>
      <c r="I307" s="14">
        <v>44951</v>
      </c>
      <c r="J307" s="14">
        <v>44953</v>
      </c>
      <c r="K307" s="23">
        <v>45291</v>
      </c>
      <c r="L307" s="15">
        <v>59225000</v>
      </c>
      <c r="M307" s="28">
        <v>1</v>
      </c>
      <c r="N307" s="27">
        <v>62486667</v>
      </c>
      <c r="O307" s="27">
        <v>1888333</v>
      </c>
      <c r="P307" s="70">
        <v>0</v>
      </c>
      <c r="Q307" s="14">
        <v>45273</v>
      </c>
      <c r="R307" s="14">
        <v>45273</v>
      </c>
      <c r="S307" s="11">
        <v>31</v>
      </c>
      <c r="T307" s="14">
        <v>45322</v>
      </c>
      <c r="U307" s="47">
        <v>5150000</v>
      </c>
      <c r="V307" s="15">
        <f t="shared" si="4"/>
        <v>64375000</v>
      </c>
      <c r="W307" s="15" t="s">
        <v>172</v>
      </c>
    </row>
    <row r="308" spans="1:23" ht="29.25" customHeight="1" x14ac:dyDescent="0.3">
      <c r="A308" s="18">
        <v>322</v>
      </c>
      <c r="B308" s="50">
        <v>2023</v>
      </c>
      <c r="C308" s="12" t="s">
        <v>979</v>
      </c>
      <c r="D308" s="12" t="s">
        <v>980</v>
      </c>
      <c r="E308" s="12">
        <v>1016065928</v>
      </c>
      <c r="F308" s="13" t="s">
        <v>981</v>
      </c>
      <c r="G308" s="12" t="s">
        <v>167</v>
      </c>
      <c r="H308" s="12" t="s">
        <v>168</v>
      </c>
      <c r="I308" s="14">
        <v>44951</v>
      </c>
      <c r="J308" s="14">
        <v>44953</v>
      </c>
      <c r="K308" s="23">
        <v>45291</v>
      </c>
      <c r="L308" s="15">
        <v>59225000</v>
      </c>
      <c r="M308" s="28">
        <v>1</v>
      </c>
      <c r="N308" s="27">
        <v>61456667</v>
      </c>
      <c r="O308" s="27">
        <v>1888333</v>
      </c>
      <c r="P308" s="70">
        <v>0</v>
      </c>
      <c r="Q308" s="14">
        <v>45267</v>
      </c>
      <c r="R308" s="14">
        <v>45267</v>
      </c>
      <c r="S308" s="11">
        <v>24</v>
      </c>
      <c r="T308" s="14">
        <v>45315</v>
      </c>
      <c r="U308" s="47">
        <v>4120000</v>
      </c>
      <c r="V308" s="15">
        <f t="shared" si="4"/>
        <v>63345000</v>
      </c>
      <c r="W308" s="15" t="s">
        <v>172</v>
      </c>
    </row>
    <row r="309" spans="1:23" ht="29.25" customHeight="1" x14ac:dyDescent="0.3">
      <c r="A309" s="18">
        <v>323</v>
      </c>
      <c r="B309" s="50">
        <v>2023</v>
      </c>
      <c r="C309" s="12" t="s">
        <v>982</v>
      </c>
      <c r="D309" s="12" t="s">
        <v>983</v>
      </c>
      <c r="E309" s="12">
        <v>37943545</v>
      </c>
      <c r="F309" s="13" t="s">
        <v>984</v>
      </c>
      <c r="G309" s="12" t="s">
        <v>167</v>
      </c>
      <c r="H309" s="12" t="s">
        <v>168</v>
      </c>
      <c r="I309" s="14">
        <v>44951</v>
      </c>
      <c r="J309" s="14">
        <v>44953</v>
      </c>
      <c r="K309" s="23">
        <v>45291</v>
      </c>
      <c r="L309" s="15">
        <v>59225000</v>
      </c>
      <c r="M309" s="28">
        <v>1</v>
      </c>
      <c r="N309" s="27">
        <v>57336667</v>
      </c>
      <c r="O309" s="27">
        <v>1888333</v>
      </c>
      <c r="P309" s="70">
        <v>0</v>
      </c>
      <c r="Q309" s="14"/>
      <c r="R309" s="38"/>
      <c r="S309" s="11"/>
      <c r="T309" s="14">
        <v>45291</v>
      </c>
      <c r="U309" s="48"/>
      <c r="V309" s="15">
        <f t="shared" si="4"/>
        <v>59225000</v>
      </c>
      <c r="W309" s="15" t="s">
        <v>172</v>
      </c>
    </row>
    <row r="310" spans="1:23" ht="29.25" customHeight="1" x14ac:dyDescent="0.3">
      <c r="A310" s="18">
        <v>324</v>
      </c>
      <c r="B310" s="50">
        <v>2023</v>
      </c>
      <c r="C310" s="12" t="s">
        <v>985</v>
      </c>
      <c r="D310" s="12" t="s">
        <v>986</v>
      </c>
      <c r="E310" s="12">
        <v>52192639</v>
      </c>
      <c r="F310" s="13" t="s">
        <v>987</v>
      </c>
      <c r="G310" s="12" t="s">
        <v>167</v>
      </c>
      <c r="H310" s="12" t="s">
        <v>168</v>
      </c>
      <c r="I310" s="14">
        <v>44951</v>
      </c>
      <c r="J310" s="14">
        <v>44952</v>
      </c>
      <c r="K310" s="23">
        <v>45291</v>
      </c>
      <c r="L310" s="15">
        <v>97428000</v>
      </c>
      <c r="M310" s="28">
        <v>1</v>
      </c>
      <c r="N310" s="27">
        <v>103076000</v>
      </c>
      <c r="O310" s="27">
        <v>2824000</v>
      </c>
      <c r="P310" s="70">
        <v>0</v>
      </c>
      <c r="Q310" s="14">
        <v>45272</v>
      </c>
      <c r="R310" s="14">
        <v>45272</v>
      </c>
      <c r="S310" s="11">
        <v>31</v>
      </c>
      <c r="T310" s="14">
        <v>45322</v>
      </c>
      <c r="U310" s="47">
        <v>8472000</v>
      </c>
      <c r="V310" s="15">
        <f t="shared" si="4"/>
        <v>105900000</v>
      </c>
      <c r="W310" s="15" t="s">
        <v>172</v>
      </c>
    </row>
    <row r="311" spans="1:23" ht="29.25" customHeight="1" x14ac:dyDescent="0.3">
      <c r="A311" s="18">
        <v>325</v>
      </c>
      <c r="B311" s="50">
        <v>2023</v>
      </c>
      <c r="C311" s="12" t="s">
        <v>988</v>
      </c>
      <c r="D311" s="12" t="s">
        <v>989</v>
      </c>
      <c r="E311" s="12">
        <v>1015436980</v>
      </c>
      <c r="F311" s="13" t="s">
        <v>990</v>
      </c>
      <c r="G311" s="12" t="s">
        <v>340</v>
      </c>
      <c r="H311" s="12" t="s">
        <v>341</v>
      </c>
      <c r="I311" s="14">
        <v>44951</v>
      </c>
      <c r="J311" s="14">
        <v>44956</v>
      </c>
      <c r="K311" s="23">
        <v>45291</v>
      </c>
      <c r="L311" s="15">
        <v>89600000</v>
      </c>
      <c r="M311" s="28">
        <v>1</v>
      </c>
      <c r="N311" s="27">
        <v>88266667</v>
      </c>
      <c r="O311" s="27">
        <v>1333333</v>
      </c>
      <c r="P311" s="70">
        <v>0</v>
      </c>
      <c r="Q311" s="14"/>
      <c r="R311" s="38"/>
      <c r="S311" s="11"/>
      <c r="T311" s="14">
        <v>45291</v>
      </c>
      <c r="U311" s="48"/>
      <c r="V311" s="15">
        <f t="shared" si="4"/>
        <v>89600000</v>
      </c>
      <c r="W311" s="15" t="s">
        <v>344</v>
      </c>
    </row>
    <row r="312" spans="1:23" ht="29.25" customHeight="1" x14ac:dyDescent="0.3">
      <c r="A312" s="18">
        <v>326</v>
      </c>
      <c r="B312" s="50">
        <v>2023</v>
      </c>
      <c r="C312" s="12" t="s">
        <v>991</v>
      </c>
      <c r="D312" s="12" t="s">
        <v>992</v>
      </c>
      <c r="E312" s="12">
        <v>52968743</v>
      </c>
      <c r="F312" s="13" t="s">
        <v>993</v>
      </c>
      <c r="G312" s="12" t="s">
        <v>224</v>
      </c>
      <c r="H312" s="12" t="s">
        <v>225</v>
      </c>
      <c r="I312" s="14">
        <v>44951</v>
      </c>
      <c r="J312" s="14">
        <v>44953</v>
      </c>
      <c r="K312" s="23">
        <v>45291</v>
      </c>
      <c r="L312" s="15">
        <v>64581000</v>
      </c>
      <c r="M312" s="28">
        <v>1</v>
      </c>
      <c r="N312" s="27">
        <v>63070333</v>
      </c>
      <c r="O312" s="27">
        <v>1510667</v>
      </c>
      <c r="P312" s="70">
        <v>0</v>
      </c>
      <c r="Q312" s="14"/>
      <c r="R312" s="38"/>
      <c r="S312" s="11"/>
      <c r="T312" s="14">
        <v>45291</v>
      </c>
      <c r="U312" s="48"/>
      <c r="V312" s="15">
        <f t="shared" si="4"/>
        <v>64581000</v>
      </c>
      <c r="W312" s="15" t="s">
        <v>229</v>
      </c>
    </row>
    <row r="313" spans="1:23" ht="29.25" customHeight="1" x14ac:dyDescent="0.3">
      <c r="A313" s="18">
        <v>327</v>
      </c>
      <c r="B313" s="50">
        <v>2023</v>
      </c>
      <c r="C313" s="12" t="s">
        <v>994</v>
      </c>
      <c r="D313" s="12" t="s">
        <v>995</v>
      </c>
      <c r="E313" s="12">
        <v>1010193782</v>
      </c>
      <c r="F313" s="13" t="s">
        <v>996</v>
      </c>
      <c r="G313" s="12" t="s">
        <v>128</v>
      </c>
      <c r="H313" s="12" t="s">
        <v>129</v>
      </c>
      <c r="I313" s="14">
        <v>44951</v>
      </c>
      <c r="J313" s="14">
        <v>44952</v>
      </c>
      <c r="K313" s="23">
        <v>45275</v>
      </c>
      <c r="L313" s="15">
        <v>54933333</v>
      </c>
      <c r="M313" s="28">
        <v>1</v>
      </c>
      <c r="N313" s="27">
        <v>57508333</v>
      </c>
      <c r="O313" s="27">
        <v>0</v>
      </c>
      <c r="P313" s="70">
        <v>0</v>
      </c>
      <c r="Q313" s="14">
        <v>45183</v>
      </c>
      <c r="R313" s="38">
        <v>45183</v>
      </c>
      <c r="S313" s="11">
        <v>16</v>
      </c>
      <c r="T313" s="14">
        <v>45291</v>
      </c>
      <c r="U313" s="48">
        <v>2575000</v>
      </c>
      <c r="V313" s="15">
        <f t="shared" si="4"/>
        <v>57508333</v>
      </c>
      <c r="W313" s="15" t="s">
        <v>133</v>
      </c>
    </row>
    <row r="314" spans="1:23" ht="29.25" customHeight="1" x14ac:dyDescent="0.3">
      <c r="A314" s="18">
        <v>328</v>
      </c>
      <c r="B314" s="50">
        <v>2023</v>
      </c>
      <c r="C314" s="12" t="s">
        <v>997</v>
      </c>
      <c r="D314" s="12" t="s">
        <v>998</v>
      </c>
      <c r="E314" s="12">
        <v>1018445826</v>
      </c>
      <c r="F314" s="13" t="s">
        <v>999</v>
      </c>
      <c r="G314" s="12" t="s">
        <v>233</v>
      </c>
      <c r="H314" s="12" t="s">
        <v>234</v>
      </c>
      <c r="I314" s="14">
        <v>44951</v>
      </c>
      <c r="J314" s="14">
        <v>44952</v>
      </c>
      <c r="K314" s="23">
        <v>45291</v>
      </c>
      <c r="L314" s="15">
        <v>67459000</v>
      </c>
      <c r="M314" s="28">
        <v>1</v>
      </c>
      <c r="N314" s="27">
        <v>71369667</v>
      </c>
      <c r="O314" s="27">
        <v>1955333</v>
      </c>
      <c r="P314" s="70">
        <v>0</v>
      </c>
      <c r="Q314" s="14">
        <v>45267</v>
      </c>
      <c r="R314" s="14">
        <v>45267</v>
      </c>
      <c r="S314" s="11">
        <v>31</v>
      </c>
      <c r="T314" s="14">
        <v>45322</v>
      </c>
      <c r="U314" s="47">
        <v>5866000</v>
      </c>
      <c r="V314" s="15">
        <f t="shared" si="4"/>
        <v>73325000</v>
      </c>
      <c r="W314" s="15" t="s">
        <v>238</v>
      </c>
    </row>
    <row r="315" spans="1:23" ht="29.25" customHeight="1" x14ac:dyDescent="0.3">
      <c r="A315" s="18">
        <v>329</v>
      </c>
      <c r="B315" s="50">
        <v>2023</v>
      </c>
      <c r="C315" s="12" t="s">
        <v>1000</v>
      </c>
      <c r="D315" s="12" t="s">
        <v>1001</v>
      </c>
      <c r="E315" s="12">
        <v>51838267</v>
      </c>
      <c r="F315" s="13" t="s">
        <v>1002</v>
      </c>
      <c r="G315" s="12" t="s">
        <v>260</v>
      </c>
      <c r="H315" s="12" t="s">
        <v>261</v>
      </c>
      <c r="I315" s="14">
        <v>44951</v>
      </c>
      <c r="J315" s="14">
        <v>44958</v>
      </c>
      <c r="K315" s="23">
        <v>45275</v>
      </c>
      <c r="L315" s="15">
        <v>66444000</v>
      </c>
      <c r="M315" s="28">
        <v>1</v>
      </c>
      <c r="N315" s="27">
        <v>69608000</v>
      </c>
      <c r="O315" s="27">
        <v>0</v>
      </c>
      <c r="P315" s="70">
        <v>0</v>
      </c>
      <c r="Q315" s="14">
        <v>45188</v>
      </c>
      <c r="R315" s="38">
        <v>45188</v>
      </c>
      <c r="S315" s="11">
        <v>16</v>
      </c>
      <c r="T315" s="14">
        <v>45291</v>
      </c>
      <c r="U315" s="48">
        <v>3164000</v>
      </c>
      <c r="V315" s="15">
        <f t="shared" si="4"/>
        <v>69608000</v>
      </c>
      <c r="W315" s="15" t="s">
        <v>265</v>
      </c>
    </row>
    <row r="316" spans="1:23" ht="29.25" customHeight="1" x14ac:dyDescent="0.3">
      <c r="A316" s="18">
        <v>330</v>
      </c>
      <c r="B316" s="50">
        <v>2023</v>
      </c>
      <c r="C316" s="12" t="s">
        <v>1003</v>
      </c>
      <c r="D316" s="12" t="s">
        <v>1004</v>
      </c>
      <c r="E316" s="12">
        <v>52295798</v>
      </c>
      <c r="F316" s="13" t="s">
        <v>1005</v>
      </c>
      <c r="G316" s="12" t="s">
        <v>233</v>
      </c>
      <c r="H316" s="12" t="s">
        <v>234</v>
      </c>
      <c r="I316" s="14">
        <v>44951</v>
      </c>
      <c r="J316" s="14">
        <v>44952</v>
      </c>
      <c r="K316" s="23">
        <v>45285</v>
      </c>
      <c r="L316" s="15">
        <v>46453000</v>
      </c>
      <c r="M316" s="28">
        <v>1</v>
      </c>
      <c r="N316" s="27">
        <v>47156833</v>
      </c>
      <c r="O316" s="27">
        <v>0</v>
      </c>
      <c r="P316" s="70">
        <v>0</v>
      </c>
      <c r="Q316" s="14">
        <v>45245</v>
      </c>
      <c r="R316" s="14">
        <v>45245</v>
      </c>
      <c r="S316" s="11">
        <v>6</v>
      </c>
      <c r="T316" s="14">
        <v>45291</v>
      </c>
      <c r="U316" s="16">
        <v>703833</v>
      </c>
      <c r="V316" s="15">
        <f>U316+L316</f>
        <v>47156833</v>
      </c>
      <c r="W316" s="15" t="s">
        <v>238</v>
      </c>
    </row>
    <row r="317" spans="1:23" ht="29.25" customHeight="1" x14ac:dyDescent="0.3">
      <c r="A317" s="18">
        <v>331</v>
      </c>
      <c r="B317" s="50">
        <v>2023</v>
      </c>
      <c r="C317" s="12" t="s">
        <v>1006</v>
      </c>
      <c r="D317" s="12" t="s">
        <v>1007</v>
      </c>
      <c r="E317" s="12">
        <v>24729493</v>
      </c>
      <c r="F317" s="13" t="s">
        <v>1008</v>
      </c>
      <c r="G317" s="12" t="s">
        <v>233</v>
      </c>
      <c r="H317" s="12" t="s">
        <v>234</v>
      </c>
      <c r="I317" s="14">
        <v>44951</v>
      </c>
      <c r="J317" s="14">
        <v>44952</v>
      </c>
      <c r="K317" s="23">
        <v>45285</v>
      </c>
      <c r="L317" s="15">
        <v>48400000</v>
      </c>
      <c r="M317" s="28">
        <v>1</v>
      </c>
      <c r="N317" s="27">
        <v>49133333</v>
      </c>
      <c r="O317" s="27">
        <v>0</v>
      </c>
      <c r="P317" s="70">
        <v>0</v>
      </c>
      <c r="Q317" s="14">
        <v>45246</v>
      </c>
      <c r="R317" s="14">
        <v>45246</v>
      </c>
      <c r="S317" s="11">
        <v>6</v>
      </c>
      <c r="T317" s="14">
        <v>45291</v>
      </c>
      <c r="U317" s="16">
        <v>733333</v>
      </c>
      <c r="V317" s="15">
        <f>U317+L317</f>
        <v>49133333</v>
      </c>
      <c r="W317" s="15" t="s">
        <v>238</v>
      </c>
    </row>
    <row r="318" spans="1:23" ht="29.25" customHeight="1" x14ac:dyDescent="0.3">
      <c r="A318" s="18">
        <v>332</v>
      </c>
      <c r="B318" s="50">
        <v>2023</v>
      </c>
      <c r="C318" s="12" t="s">
        <v>1009</v>
      </c>
      <c r="D318" s="12" t="s">
        <v>1010</v>
      </c>
      <c r="E318" s="12">
        <v>1098715072</v>
      </c>
      <c r="F318" s="13" t="s">
        <v>1011</v>
      </c>
      <c r="G318" s="12" t="s">
        <v>233</v>
      </c>
      <c r="H318" s="12" t="s">
        <v>234</v>
      </c>
      <c r="I318" s="14">
        <v>44951</v>
      </c>
      <c r="J318" s="14">
        <v>44952</v>
      </c>
      <c r="K318" s="23">
        <v>45285</v>
      </c>
      <c r="L318" s="15">
        <v>48400000</v>
      </c>
      <c r="M318" s="28">
        <v>1</v>
      </c>
      <c r="N318" s="27">
        <v>49133333</v>
      </c>
      <c r="O318" s="27">
        <v>0</v>
      </c>
      <c r="P318" s="70">
        <v>0</v>
      </c>
      <c r="Q318" s="14">
        <v>45246</v>
      </c>
      <c r="R318" s="14">
        <v>45246</v>
      </c>
      <c r="S318" s="11">
        <v>6</v>
      </c>
      <c r="T318" s="14">
        <v>45291</v>
      </c>
      <c r="U318" s="16">
        <v>733333</v>
      </c>
      <c r="V318" s="15">
        <f>U318+L318</f>
        <v>49133333</v>
      </c>
      <c r="W318" s="15" t="s">
        <v>238</v>
      </c>
    </row>
    <row r="319" spans="1:23" ht="29.25" customHeight="1" x14ac:dyDescent="0.3">
      <c r="A319" s="18">
        <v>333</v>
      </c>
      <c r="B319" s="50">
        <v>2023</v>
      </c>
      <c r="C319" s="12" t="s">
        <v>1012</v>
      </c>
      <c r="D319" s="12" t="s">
        <v>1013</v>
      </c>
      <c r="E319" s="12">
        <v>1026285442</v>
      </c>
      <c r="F319" s="13" t="s">
        <v>1014</v>
      </c>
      <c r="G319" s="12" t="s">
        <v>83</v>
      </c>
      <c r="H319" s="12" t="s">
        <v>84</v>
      </c>
      <c r="I319" s="14">
        <v>44951</v>
      </c>
      <c r="J319" s="14">
        <v>44952</v>
      </c>
      <c r="K319" s="23">
        <v>45291</v>
      </c>
      <c r="L319" s="15">
        <v>54050000</v>
      </c>
      <c r="M319" s="28">
        <v>1</v>
      </c>
      <c r="N319" s="27">
        <v>52483333</v>
      </c>
      <c r="O319" s="27">
        <v>1566667</v>
      </c>
      <c r="P319" s="70">
        <v>0</v>
      </c>
      <c r="Q319" s="14"/>
      <c r="R319" s="38"/>
      <c r="S319" s="11"/>
      <c r="T319" s="14">
        <v>45291</v>
      </c>
      <c r="U319" s="48"/>
      <c r="V319" s="15">
        <f t="shared" si="4"/>
        <v>54050000</v>
      </c>
      <c r="W319" s="15" t="s">
        <v>88</v>
      </c>
    </row>
    <row r="320" spans="1:23" ht="29.25" customHeight="1" x14ac:dyDescent="0.3">
      <c r="A320" s="18">
        <v>334</v>
      </c>
      <c r="B320" s="50">
        <v>2023</v>
      </c>
      <c r="C320" s="12" t="s">
        <v>1015</v>
      </c>
      <c r="D320" s="12" t="s">
        <v>1016</v>
      </c>
      <c r="E320" s="12">
        <v>80108622</v>
      </c>
      <c r="F320" s="13" t="s">
        <v>1017</v>
      </c>
      <c r="G320" s="12" t="s">
        <v>369</v>
      </c>
      <c r="H320" s="12" t="s">
        <v>370</v>
      </c>
      <c r="I320" s="14">
        <v>44951</v>
      </c>
      <c r="J320" s="14">
        <v>44953</v>
      </c>
      <c r="K320" s="23">
        <v>45291</v>
      </c>
      <c r="L320" s="15">
        <v>72772000</v>
      </c>
      <c r="M320" s="28">
        <v>1</v>
      </c>
      <c r="N320" s="27">
        <v>70451733</v>
      </c>
      <c r="O320" s="27">
        <v>2320267</v>
      </c>
      <c r="P320" s="70">
        <v>0</v>
      </c>
      <c r="Q320" s="14"/>
      <c r="R320" s="38"/>
      <c r="S320" s="11"/>
      <c r="T320" s="14">
        <v>45291</v>
      </c>
      <c r="U320" s="48"/>
      <c r="V320" s="15">
        <f t="shared" si="4"/>
        <v>72772000</v>
      </c>
      <c r="W320" s="15" t="s">
        <v>374</v>
      </c>
    </row>
    <row r="321" spans="1:23" ht="29.25" customHeight="1" x14ac:dyDescent="0.3">
      <c r="A321" s="18">
        <v>335</v>
      </c>
      <c r="B321" s="50">
        <v>2023</v>
      </c>
      <c r="C321" s="12" t="s">
        <v>1018</v>
      </c>
      <c r="D321" s="12" t="s">
        <v>1019</v>
      </c>
      <c r="E321" s="12">
        <v>39664186</v>
      </c>
      <c r="F321" s="13" t="s">
        <v>1020</v>
      </c>
      <c r="G321" s="12" t="s">
        <v>260</v>
      </c>
      <c r="H321" s="12" t="s">
        <v>261</v>
      </c>
      <c r="I321" s="14">
        <v>44951</v>
      </c>
      <c r="J321" s="14">
        <v>44953</v>
      </c>
      <c r="K321" s="23">
        <v>45271</v>
      </c>
      <c r="L321" s="15">
        <v>66444000</v>
      </c>
      <c r="M321" s="28">
        <v>1</v>
      </c>
      <c r="N321" s="27">
        <v>70451733</v>
      </c>
      <c r="O321" s="27">
        <v>0</v>
      </c>
      <c r="P321" s="70">
        <v>0</v>
      </c>
      <c r="Q321" s="14">
        <v>45267</v>
      </c>
      <c r="R321" s="14">
        <v>45267</v>
      </c>
      <c r="S321" s="11">
        <v>20</v>
      </c>
      <c r="T321" s="14">
        <v>45291</v>
      </c>
      <c r="U321" s="47">
        <v>4007733</v>
      </c>
      <c r="V321" s="15">
        <f t="shared" si="4"/>
        <v>70451733</v>
      </c>
      <c r="W321" s="15" t="s">
        <v>265</v>
      </c>
    </row>
    <row r="322" spans="1:23" ht="29.25" customHeight="1" x14ac:dyDescent="0.3">
      <c r="A322" s="18">
        <v>336</v>
      </c>
      <c r="B322" s="50">
        <v>2023</v>
      </c>
      <c r="C322" s="12" t="s">
        <v>1021</v>
      </c>
      <c r="D322" s="12" t="s">
        <v>1022</v>
      </c>
      <c r="E322" s="12">
        <v>52394846</v>
      </c>
      <c r="F322" s="13" t="s">
        <v>1023</v>
      </c>
      <c r="G322" s="12" t="s">
        <v>128</v>
      </c>
      <c r="H322" s="12" t="s">
        <v>129</v>
      </c>
      <c r="I322" s="14">
        <v>44951</v>
      </c>
      <c r="J322" s="14">
        <v>44952</v>
      </c>
      <c r="K322" s="23">
        <v>45255</v>
      </c>
      <c r="L322" s="15">
        <v>65180000</v>
      </c>
      <c r="M322" s="28">
        <v>1</v>
      </c>
      <c r="N322" s="27">
        <v>72784333</v>
      </c>
      <c r="O322" s="27">
        <v>0</v>
      </c>
      <c r="P322" s="70">
        <v>0</v>
      </c>
      <c r="Q322" s="39">
        <v>45226</v>
      </c>
      <c r="R322" s="39">
        <v>45226</v>
      </c>
      <c r="S322" s="40">
        <v>36</v>
      </c>
      <c r="T322" s="14">
        <v>45291</v>
      </c>
      <c r="U322" s="48">
        <v>7604333</v>
      </c>
      <c r="V322" s="15">
        <f t="shared" si="4"/>
        <v>72784333</v>
      </c>
      <c r="W322" s="15" t="s">
        <v>133</v>
      </c>
    </row>
    <row r="323" spans="1:23" ht="29.25" customHeight="1" x14ac:dyDescent="0.3">
      <c r="A323" s="18">
        <v>337</v>
      </c>
      <c r="B323" s="50">
        <v>2023</v>
      </c>
      <c r="C323" s="12" t="s">
        <v>1024</v>
      </c>
      <c r="D323" s="12" t="s">
        <v>1025</v>
      </c>
      <c r="E323" s="12">
        <v>52903938</v>
      </c>
      <c r="F323" s="13" t="s">
        <v>1026</v>
      </c>
      <c r="G323" s="12" t="s">
        <v>260</v>
      </c>
      <c r="H323" s="12" t="s">
        <v>261</v>
      </c>
      <c r="I323" s="14">
        <v>44951</v>
      </c>
      <c r="J323" s="14">
        <v>44953</v>
      </c>
      <c r="K323" s="23">
        <v>45271</v>
      </c>
      <c r="L323" s="15">
        <v>66444000</v>
      </c>
      <c r="M323" s="28">
        <v>1</v>
      </c>
      <c r="N323" s="27">
        <v>70451733</v>
      </c>
      <c r="O323" s="27">
        <v>0</v>
      </c>
      <c r="P323" s="70">
        <v>0</v>
      </c>
      <c r="Q323" s="14">
        <v>45267</v>
      </c>
      <c r="R323" s="14">
        <v>45267</v>
      </c>
      <c r="S323" s="11">
        <v>20</v>
      </c>
      <c r="T323" s="14">
        <v>45291</v>
      </c>
      <c r="U323" s="47">
        <v>4007733</v>
      </c>
      <c r="V323" s="15">
        <f t="shared" si="4"/>
        <v>70451733</v>
      </c>
      <c r="W323" s="15" t="s">
        <v>265</v>
      </c>
    </row>
    <row r="324" spans="1:23" ht="29.25" customHeight="1" x14ac:dyDescent="0.3">
      <c r="A324" s="18">
        <v>338</v>
      </c>
      <c r="B324" s="50">
        <v>2023</v>
      </c>
      <c r="C324" s="12" t="s">
        <v>1027</v>
      </c>
      <c r="D324" s="12" t="s">
        <v>1028</v>
      </c>
      <c r="E324" s="12">
        <v>36284808</v>
      </c>
      <c r="F324" s="13" t="s">
        <v>1029</v>
      </c>
      <c r="G324" s="12" t="s">
        <v>260</v>
      </c>
      <c r="H324" s="12" t="s">
        <v>261</v>
      </c>
      <c r="I324" s="14">
        <v>44952</v>
      </c>
      <c r="J324" s="14">
        <v>44953</v>
      </c>
      <c r="K324" s="23">
        <v>45271</v>
      </c>
      <c r="L324" s="15">
        <v>66444000</v>
      </c>
      <c r="M324" s="28">
        <v>1</v>
      </c>
      <c r="N324" s="27">
        <v>70451733</v>
      </c>
      <c r="O324" s="27">
        <v>0</v>
      </c>
      <c r="P324" s="70">
        <v>0</v>
      </c>
      <c r="Q324" s="14">
        <v>45267</v>
      </c>
      <c r="R324" s="14">
        <v>45267</v>
      </c>
      <c r="S324" s="11">
        <v>20</v>
      </c>
      <c r="T324" s="14">
        <v>45291</v>
      </c>
      <c r="U324" s="47">
        <v>4007733</v>
      </c>
      <c r="V324" s="15">
        <f t="shared" si="4"/>
        <v>70451733</v>
      </c>
      <c r="W324" s="15" t="s">
        <v>265</v>
      </c>
    </row>
    <row r="325" spans="1:23" ht="29.25" customHeight="1" x14ac:dyDescent="0.3">
      <c r="A325" s="18">
        <v>339</v>
      </c>
      <c r="B325" s="50">
        <v>2023</v>
      </c>
      <c r="C325" s="12" t="s">
        <v>1030</v>
      </c>
      <c r="D325" s="12" t="s">
        <v>1031</v>
      </c>
      <c r="E325" s="12">
        <v>1032406375</v>
      </c>
      <c r="F325" s="13" t="s">
        <v>1032</v>
      </c>
      <c r="G325" s="12" t="s">
        <v>233</v>
      </c>
      <c r="H325" s="12" t="s">
        <v>234</v>
      </c>
      <c r="I325" s="14">
        <v>44952</v>
      </c>
      <c r="J325" s="14">
        <v>44953</v>
      </c>
      <c r="K325" s="23">
        <v>45286</v>
      </c>
      <c r="L325" s="15">
        <v>63019000</v>
      </c>
      <c r="M325" s="28">
        <v>1</v>
      </c>
      <c r="N325" s="27">
        <v>63782867</v>
      </c>
      <c r="O325" s="27">
        <v>0</v>
      </c>
      <c r="P325" s="70">
        <v>0</v>
      </c>
      <c r="Q325" s="14">
        <v>45257</v>
      </c>
      <c r="R325" s="14">
        <v>45257</v>
      </c>
      <c r="S325" s="11">
        <v>5</v>
      </c>
      <c r="T325" s="14">
        <v>45291</v>
      </c>
      <c r="U325" s="16">
        <v>763867</v>
      </c>
      <c r="V325" s="15">
        <f>U325+L325</f>
        <v>63782867</v>
      </c>
      <c r="W325" s="15" t="s">
        <v>238</v>
      </c>
    </row>
    <row r="326" spans="1:23" ht="29.25" customHeight="1" x14ac:dyDescent="0.3">
      <c r="A326" s="18">
        <v>340</v>
      </c>
      <c r="B326" s="50">
        <v>2023</v>
      </c>
      <c r="C326" s="12" t="s">
        <v>1033</v>
      </c>
      <c r="D326" s="12" t="s">
        <v>1034</v>
      </c>
      <c r="E326" s="12">
        <v>1032458753</v>
      </c>
      <c r="F326" s="13" t="s">
        <v>1035</v>
      </c>
      <c r="G326" s="12" t="s">
        <v>233</v>
      </c>
      <c r="H326" s="12" t="s">
        <v>234</v>
      </c>
      <c r="I326" s="14">
        <v>44952</v>
      </c>
      <c r="J326" s="14">
        <v>44953</v>
      </c>
      <c r="K326" s="23">
        <v>45286</v>
      </c>
      <c r="L326" s="15">
        <v>63019000</v>
      </c>
      <c r="M326" s="28">
        <v>1</v>
      </c>
      <c r="N326" s="27">
        <v>69511867</v>
      </c>
      <c r="O326" s="27">
        <v>0</v>
      </c>
      <c r="P326" s="70">
        <v>0</v>
      </c>
      <c r="Q326" s="14">
        <v>45260</v>
      </c>
      <c r="R326" s="14">
        <v>45260</v>
      </c>
      <c r="S326" s="11">
        <v>36</v>
      </c>
      <c r="T326" s="14">
        <v>45322</v>
      </c>
      <c r="U326" s="16">
        <v>6492867</v>
      </c>
      <c r="V326" s="15">
        <f>U326+L326</f>
        <v>69511867</v>
      </c>
      <c r="W326" s="15" t="s">
        <v>238</v>
      </c>
    </row>
    <row r="327" spans="1:23" ht="29.25" customHeight="1" x14ac:dyDescent="0.3">
      <c r="A327" s="18">
        <v>341</v>
      </c>
      <c r="B327" s="50">
        <v>2023</v>
      </c>
      <c r="C327" s="12" t="s">
        <v>1036</v>
      </c>
      <c r="D327" s="12" t="s">
        <v>1037</v>
      </c>
      <c r="E327" s="12">
        <v>1050952104</v>
      </c>
      <c r="F327" s="13" t="s">
        <v>1038</v>
      </c>
      <c r="G327" s="12" t="s">
        <v>203</v>
      </c>
      <c r="H327" s="12" t="s">
        <v>204</v>
      </c>
      <c r="I327" s="14">
        <v>44952</v>
      </c>
      <c r="J327" s="14">
        <v>44953</v>
      </c>
      <c r="K327" s="23">
        <v>45291</v>
      </c>
      <c r="L327" s="15">
        <v>75876667</v>
      </c>
      <c r="M327" s="28">
        <v>1</v>
      </c>
      <c r="N327" s="27">
        <v>74537667</v>
      </c>
      <c r="O327" s="27">
        <v>1339000</v>
      </c>
      <c r="P327" s="70">
        <v>0</v>
      </c>
      <c r="Q327" s="14"/>
      <c r="R327" s="38"/>
      <c r="S327" s="11"/>
      <c r="T327" s="14">
        <v>45291</v>
      </c>
      <c r="U327" s="48"/>
      <c r="V327" s="15">
        <f t="shared" si="4"/>
        <v>75876667</v>
      </c>
      <c r="W327" s="15" t="s">
        <v>208</v>
      </c>
    </row>
    <row r="328" spans="1:23" ht="29.25" customHeight="1" x14ac:dyDescent="0.3">
      <c r="A328" s="18">
        <v>342</v>
      </c>
      <c r="B328" s="50">
        <v>2023</v>
      </c>
      <c r="C328" s="12" t="s">
        <v>1039</v>
      </c>
      <c r="D328" s="12" t="s">
        <v>1040</v>
      </c>
      <c r="E328" s="12">
        <v>1024482878</v>
      </c>
      <c r="F328" s="13" t="s">
        <v>1041</v>
      </c>
      <c r="G328" s="12" t="s">
        <v>203</v>
      </c>
      <c r="H328" s="12" t="s">
        <v>204</v>
      </c>
      <c r="I328" s="14">
        <v>44952</v>
      </c>
      <c r="J328" s="14">
        <v>44953</v>
      </c>
      <c r="K328" s="23">
        <v>45291</v>
      </c>
      <c r="L328" s="15">
        <v>75876667</v>
      </c>
      <c r="M328" s="28">
        <v>1</v>
      </c>
      <c r="N328" s="27">
        <v>74537667</v>
      </c>
      <c r="O328" s="27">
        <v>1339000</v>
      </c>
      <c r="P328" s="70">
        <v>0</v>
      </c>
      <c r="Q328" s="14"/>
      <c r="R328" s="38"/>
      <c r="S328" s="11"/>
      <c r="T328" s="14">
        <v>45291</v>
      </c>
      <c r="U328" s="48"/>
      <c r="V328" s="15">
        <f t="shared" ref="V328:V391" si="5">U328+L328</f>
        <v>75876667</v>
      </c>
      <c r="W328" s="15" t="s">
        <v>208</v>
      </c>
    </row>
    <row r="329" spans="1:23" ht="29.25" customHeight="1" x14ac:dyDescent="0.3">
      <c r="A329" s="18">
        <v>343</v>
      </c>
      <c r="B329" s="50">
        <v>2023</v>
      </c>
      <c r="C329" s="12" t="s">
        <v>1042</v>
      </c>
      <c r="D329" s="12" t="s">
        <v>1043</v>
      </c>
      <c r="E329" s="12">
        <v>394512</v>
      </c>
      <c r="F329" s="13" t="s">
        <v>1044</v>
      </c>
      <c r="G329" s="12" t="s">
        <v>203</v>
      </c>
      <c r="H329" s="12" t="s">
        <v>204</v>
      </c>
      <c r="I329" s="14">
        <v>44952</v>
      </c>
      <c r="J329" s="14">
        <v>44953</v>
      </c>
      <c r="K329" s="23">
        <v>45291</v>
      </c>
      <c r="L329" s="15">
        <v>75876667</v>
      </c>
      <c r="M329" s="28">
        <v>1</v>
      </c>
      <c r="N329" s="27">
        <v>74537667</v>
      </c>
      <c r="O329" s="27">
        <v>1339000</v>
      </c>
      <c r="P329" s="70">
        <v>0</v>
      </c>
      <c r="Q329" s="14"/>
      <c r="R329" s="38"/>
      <c r="S329" s="11"/>
      <c r="T329" s="14">
        <v>45291</v>
      </c>
      <c r="U329" s="48"/>
      <c r="V329" s="15">
        <f t="shared" si="5"/>
        <v>75876667</v>
      </c>
      <c r="W329" s="15" t="s">
        <v>208</v>
      </c>
    </row>
    <row r="330" spans="1:23" ht="29.25" customHeight="1" x14ac:dyDescent="0.3">
      <c r="A330" s="18">
        <v>344</v>
      </c>
      <c r="B330" s="50">
        <v>2023</v>
      </c>
      <c r="C330" s="12" t="s">
        <v>1045</v>
      </c>
      <c r="D330" s="12" t="s">
        <v>1046</v>
      </c>
      <c r="E330" s="12">
        <v>1016004240</v>
      </c>
      <c r="F330" s="13" t="s">
        <v>1047</v>
      </c>
      <c r="G330" s="12" t="s">
        <v>260</v>
      </c>
      <c r="H330" s="12" t="s">
        <v>261</v>
      </c>
      <c r="I330" s="14">
        <v>44952</v>
      </c>
      <c r="J330" s="14">
        <v>44953</v>
      </c>
      <c r="K330" s="23">
        <v>45271</v>
      </c>
      <c r="L330" s="15">
        <v>88599000</v>
      </c>
      <c r="M330" s="28">
        <v>1</v>
      </c>
      <c r="N330" s="27">
        <v>91974200</v>
      </c>
      <c r="O330" s="27">
        <v>0</v>
      </c>
      <c r="P330" s="70">
        <v>0</v>
      </c>
      <c r="Q330" s="39">
        <v>45209</v>
      </c>
      <c r="R330" s="39">
        <v>45209</v>
      </c>
      <c r="S330" s="40">
        <v>20</v>
      </c>
      <c r="T330" s="14">
        <v>45291</v>
      </c>
      <c r="U330" s="48">
        <v>3375200</v>
      </c>
      <c r="V330" s="15">
        <f t="shared" si="5"/>
        <v>91974200</v>
      </c>
      <c r="W330" s="15" t="s">
        <v>265</v>
      </c>
    </row>
    <row r="331" spans="1:23" ht="29.25" customHeight="1" x14ac:dyDescent="0.3">
      <c r="A331" s="18">
        <v>345</v>
      </c>
      <c r="B331" s="50">
        <v>2023</v>
      </c>
      <c r="C331" s="12" t="s">
        <v>1048</v>
      </c>
      <c r="D331" s="12" t="s">
        <v>1049</v>
      </c>
      <c r="E331" s="12">
        <v>1033735189</v>
      </c>
      <c r="F331" s="13" t="s">
        <v>1050</v>
      </c>
      <c r="G331" s="12" t="s">
        <v>203</v>
      </c>
      <c r="H331" s="12" t="s">
        <v>204</v>
      </c>
      <c r="I331" s="14">
        <v>44952</v>
      </c>
      <c r="J331" s="14">
        <v>44953</v>
      </c>
      <c r="K331" s="23">
        <v>45291</v>
      </c>
      <c r="L331" s="15">
        <v>75876667</v>
      </c>
      <c r="M331" s="28">
        <v>1</v>
      </c>
      <c r="N331" s="27">
        <v>74537667</v>
      </c>
      <c r="O331" s="27">
        <v>1339000</v>
      </c>
      <c r="P331" s="70">
        <v>0</v>
      </c>
      <c r="Q331" s="14"/>
      <c r="R331" s="38"/>
      <c r="S331" s="11"/>
      <c r="T331" s="14">
        <v>45291</v>
      </c>
      <c r="U331" s="48"/>
      <c r="V331" s="15">
        <f t="shared" si="5"/>
        <v>75876667</v>
      </c>
      <c r="W331" s="15" t="s">
        <v>208</v>
      </c>
    </row>
    <row r="332" spans="1:23" ht="29.25" customHeight="1" x14ac:dyDescent="0.3">
      <c r="A332" s="18">
        <v>346</v>
      </c>
      <c r="B332" s="50">
        <v>2023</v>
      </c>
      <c r="C332" s="12" t="s">
        <v>1051</v>
      </c>
      <c r="D332" s="12" t="s">
        <v>1052</v>
      </c>
      <c r="E332" s="12">
        <v>1018451831</v>
      </c>
      <c r="F332" s="13" t="s">
        <v>1053</v>
      </c>
      <c r="G332" s="12" t="s">
        <v>369</v>
      </c>
      <c r="H332" s="12" t="s">
        <v>370</v>
      </c>
      <c r="I332" s="14">
        <v>44952</v>
      </c>
      <c r="J332" s="14">
        <v>44956</v>
      </c>
      <c r="K332" s="23">
        <v>45289</v>
      </c>
      <c r="L332" s="15">
        <v>69608000</v>
      </c>
      <c r="M332" s="28">
        <v>1</v>
      </c>
      <c r="N332" s="27">
        <v>76146933</v>
      </c>
      <c r="O332" s="27">
        <v>0</v>
      </c>
      <c r="P332" s="70">
        <v>0</v>
      </c>
      <c r="Q332" s="14">
        <v>45275</v>
      </c>
      <c r="R332" s="14">
        <v>45275</v>
      </c>
      <c r="S332" s="11">
        <v>33</v>
      </c>
      <c r="T332" s="14">
        <v>45322</v>
      </c>
      <c r="U332" s="47">
        <v>6538933</v>
      </c>
      <c r="V332" s="15">
        <f t="shared" si="5"/>
        <v>76146933</v>
      </c>
      <c r="W332" s="15" t="s">
        <v>374</v>
      </c>
    </row>
    <row r="333" spans="1:23" ht="29.25" customHeight="1" x14ac:dyDescent="0.3">
      <c r="A333" s="18">
        <v>347</v>
      </c>
      <c r="B333" s="50">
        <v>2023</v>
      </c>
      <c r="C333" s="12" t="s">
        <v>1054</v>
      </c>
      <c r="D333" s="12" t="s">
        <v>1055</v>
      </c>
      <c r="E333" s="12">
        <v>1018464495</v>
      </c>
      <c r="F333" s="13" t="s">
        <v>1056</v>
      </c>
      <c r="G333" s="12" t="s">
        <v>369</v>
      </c>
      <c r="H333" s="12" t="s">
        <v>370</v>
      </c>
      <c r="I333" s="14">
        <v>44952</v>
      </c>
      <c r="J333" s="14">
        <v>44956</v>
      </c>
      <c r="K333" s="23">
        <v>45289</v>
      </c>
      <c r="L333" s="15">
        <v>69608000</v>
      </c>
      <c r="M333" s="28">
        <v>1</v>
      </c>
      <c r="N333" s="27">
        <v>76146933</v>
      </c>
      <c r="O333" s="27">
        <v>0</v>
      </c>
      <c r="P333" s="70">
        <v>0</v>
      </c>
      <c r="Q333" s="14">
        <v>45280</v>
      </c>
      <c r="R333" s="14">
        <v>45280</v>
      </c>
      <c r="S333" s="11">
        <v>33</v>
      </c>
      <c r="T333" s="14">
        <v>45322</v>
      </c>
      <c r="U333" s="47">
        <v>6538933</v>
      </c>
      <c r="V333" s="15">
        <f t="shared" si="5"/>
        <v>76146933</v>
      </c>
      <c r="W333" s="15" t="s">
        <v>374</v>
      </c>
    </row>
    <row r="334" spans="1:23" ht="29.25" customHeight="1" x14ac:dyDescent="0.3">
      <c r="A334" s="18">
        <v>348</v>
      </c>
      <c r="B334" s="50">
        <v>2023</v>
      </c>
      <c r="C334" s="12" t="s">
        <v>1057</v>
      </c>
      <c r="D334" s="12" t="s">
        <v>1058</v>
      </c>
      <c r="E334" s="12">
        <v>1026587861</v>
      </c>
      <c r="F334" s="13" t="s">
        <v>1059</v>
      </c>
      <c r="G334" s="12" t="s">
        <v>369</v>
      </c>
      <c r="H334" s="12" t="s">
        <v>370</v>
      </c>
      <c r="I334" s="14">
        <v>44952</v>
      </c>
      <c r="J334" s="14">
        <v>44956</v>
      </c>
      <c r="K334" s="23">
        <v>45291</v>
      </c>
      <c r="L334" s="15">
        <v>41457500</v>
      </c>
      <c r="M334" s="28">
        <v>1</v>
      </c>
      <c r="N334" s="27">
        <v>43380167</v>
      </c>
      <c r="O334" s="27">
        <v>1682333</v>
      </c>
      <c r="P334" s="70">
        <v>0</v>
      </c>
      <c r="Q334" s="14">
        <v>45279</v>
      </c>
      <c r="R334" s="14">
        <v>45279</v>
      </c>
      <c r="S334" s="11">
        <v>31</v>
      </c>
      <c r="T334" s="14">
        <v>45322</v>
      </c>
      <c r="U334" s="47">
        <v>3605000</v>
      </c>
      <c r="V334" s="15">
        <f t="shared" si="5"/>
        <v>45062500</v>
      </c>
      <c r="W334" s="15" t="s">
        <v>374</v>
      </c>
    </row>
    <row r="335" spans="1:23" ht="29.25" customHeight="1" x14ac:dyDescent="0.3">
      <c r="A335" s="18">
        <v>349</v>
      </c>
      <c r="B335" s="50">
        <v>2023</v>
      </c>
      <c r="C335" s="12" t="s">
        <v>1060</v>
      </c>
      <c r="D335" s="12" t="s">
        <v>1061</v>
      </c>
      <c r="E335" s="12">
        <v>1020748449</v>
      </c>
      <c r="F335" s="13" t="s">
        <v>1062</v>
      </c>
      <c r="G335" s="12" t="s">
        <v>203</v>
      </c>
      <c r="H335" s="12" t="s">
        <v>204</v>
      </c>
      <c r="I335" s="14">
        <v>44952</v>
      </c>
      <c r="J335" s="14">
        <v>44953</v>
      </c>
      <c r="K335" s="23">
        <v>45291</v>
      </c>
      <c r="L335" s="15">
        <v>75876667</v>
      </c>
      <c r="M335" s="28">
        <v>1</v>
      </c>
      <c r="N335" s="27">
        <v>74537667</v>
      </c>
      <c r="O335" s="27">
        <v>1339000</v>
      </c>
      <c r="P335" s="70">
        <v>0</v>
      </c>
      <c r="Q335" s="14"/>
      <c r="R335" s="38"/>
      <c r="S335" s="11"/>
      <c r="T335" s="14">
        <v>45291</v>
      </c>
      <c r="U335" s="48"/>
      <c r="V335" s="15">
        <f t="shared" si="5"/>
        <v>75876667</v>
      </c>
      <c r="W335" s="15" t="s">
        <v>208</v>
      </c>
    </row>
    <row r="336" spans="1:23" ht="29.25" customHeight="1" x14ac:dyDescent="0.3">
      <c r="A336" s="18">
        <v>350</v>
      </c>
      <c r="B336" s="50">
        <v>2023</v>
      </c>
      <c r="C336" s="12" t="s">
        <v>1063</v>
      </c>
      <c r="D336" s="12" t="s">
        <v>1064</v>
      </c>
      <c r="E336" s="12">
        <v>52229317</v>
      </c>
      <c r="F336" s="13" t="s">
        <v>1065</v>
      </c>
      <c r="G336" s="12" t="s">
        <v>128</v>
      </c>
      <c r="H336" s="12" t="s">
        <v>129</v>
      </c>
      <c r="I336" s="14">
        <v>44952</v>
      </c>
      <c r="J336" s="14">
        <v>44953</v>
      </c>
      <c r="K336" s="23">
        <v>45286</v>
      </c>
      <c r="L336" s="15">
        <v>71698000</v>
      </c>
      <c r="M336" s="28">
        <v>1</v>
      </c>
      <c r="N336" s="27">
        <v>72567067</v>
      </c>
      <c r="O336" s="27">
        <v>0</v>
      </c>
      <c r="P336" s="70">
        <v>0</v>
      </c>
      <c r="Q336" s="39">
        <v>45208</v>
      </c>
      <c r="R336" s="39">
        <v>45208</v>
      </c>
      <c r="S336" s="40">
        <v>5</v>
      </c>
      <c r="T336" s="14">
        <v>45291</v>
      </c>
      <c r="U336" s="48">
        <v>869067</v>
      </c>
      <c r="V336" s="15">
        <f t="shared" si="5"/>
        <v>72567067</v>
      </c>
      <c r="W336" s="15" t="s">
        <v>133</v>
      </c>
    </row>
    <row r="337" spans="1:23" ht="29.25" customHeight="1" x14ac:dyDescent="0.3">
      <c r="A337" s="18">
        <v>351</v>
      </c>
      <c r="B337" s="50">
        <v>2023</v>
      </c>
      <c r="C337" s="12" t="s">
        <v>1066</v>
      </c>
      <c r="D337" s="12" t="s">
        <v>1067</v>
      </c>
      <c r="E337" s="12">
        <v>52396704</v>
      </c>
      <c r="F337" s="13" t="s">
        <v>1068</v>
      </c>
      <c r="G337" s="12" t="s">
        <v>167</v>
      </c>
      <c r="H337" s="12" t="s">
        <v>168</v>
      </c>
      <c r="I337" s="14">
        <v>44952</v>
      </c>
      <c r="J337" s="14">
        <v>44953</v>
      </c>
      <c r="K337" s="23">
        <v>45286</v>
      </c>
      <c r="L337" s="15">
        <v>56089000</v>
      </c>
      <c r="M337" s="28">
        <v>1</v>
      </c>
      <c r="N337" s="27">
        <v>56089000</v>
      </c>
      <c r="O337" s="27">
        <v>0</v>
      </c>
      <c r="P337" s="70">
        <v>0</v>
      </c>
      <c r="Q337" s="14"/>
      <c r="R337" s="38"/>
      <c r="S337" s="11"/>
      <c r="T337" s="14">
        <v>45286</v>
      </c>
      <c r="U337" s="48"/>
      <c r="V337" s="15">
        <f t="shared" si="5"/>
        <v>56089000</v>
      </c>
      <c r="W337" s="15" t="s">
        <v>172</v>
      </c>
    </row>
    <row r="338" spans="1:23" ht="29.25" customHeight="1" x14ac:dyDescent="0.3">
      <c r="A338" s="18">
        <v>352</v>
      </c>
      <c r="B338" s="50">
        <v>2023</v>
      </c>
      <c r="C338" s="12" t="s">
        <v>1069</v>
      </c>
      <c r="D338" s="12" t="s">
        <v>1070</v>
      </c>
      <c r="E338" s="12">
        <v>1032368719</v>
      </c>
      <c r="F338" s="13" t="s">
        <v>1071</v>
      </c>
      <c r="G338" s="12" t="s">
        <v>167</v>
      </c>
      <c r="H338" s="12" t="s">
        <v>168</v>
      </c>
      <c r="I338" s="14">
        <v>44952</v>
      </c>
      <c r="J338" s="14">
        <v>44953</v>
      </c>
      <c r="K338" s="23">
        <v>45286</v>
      </c>
      <c r="L338" s="15">
        <v>56089000</v>
      </c>
      <c r="M338" s="28">
        <v>1</v>
      </c>
      <c r="N338" s="27">
        <v>56089000</v>
      </c>
      <c r="O338" s="27">
        <v>0</v>
      </c>
      <c r="P338" s="70">
        <v>0</v>
      </c>
      <c r="Q338" s="14"/>
      <c r="R338" s="38"/>
      <c r="S338" s="11"/>
      <c r="T338" s="14">
        <v>45286</v>
      </c>
      <c r="U338" s="48"/>
      <c r="V338" s="15">
        <f t="shared" si="5"/>
        <v>56089000</v>
      </c>
      <c r="W338" s="15" t="s">
        <v>172</v>
      </c>
    </row>
    <row r="339" spans="1:23" ht="29.25" customHeight="1" x14ac:dyDescent="0.3">
      <c r="A339" s="18">
        <v>353</v>
      </c>
      <c r="B339" s="50">
        <v>2023</v>
      </c>
      <c r="C339" s="12" t="s">
        <v>1072</v>
      </c>
      <c r="D339" s="12" t="s">
        <v>1073</v>
      </c>
      <c r="E339" s="12">
        <v>53093961</v>
      </c>
      <c r="F339" s="13" t="s">
        <v>1074</v>
      </c>
      <c r="G339" s="12" t="s">
        <v>369</v>
      </c>
      <c r="H339" s="12" t="s">
        <v>370</v>
      </c>
      <c r="I339" s="14">
        <v>44952</v>
      </c>
      <c r="J339" s="14">
        <v>44957</v>
      </c>
      <c r="K339" s="23">
        <v>45291</v>
      </c>
      <c r="L339" s="15">
        <v>41457500</v>
      </c>
      <c r="M339" s="28">
        <v>1</v>
      </c>
      <c r="N339" s="27">
        <v>43380167</v>
      </c>
      <c r="O339" s="27">
        <v>1682333</v>
      </c>
      <c r="P339" s="70">
        <v>0</v>
      </c>
      <c r="Q339" s="14">
        <v>45281</v>
      </c>
      <c r="R339" s="14">
        <v>45281</v>
      </c>
      <c r="S339" s="11">
        <v>31</v>
      </c>
      <c r="T339" s="14">
        <v>45322</v>
      </c>
      <c r="U339" s="47">
        <v>3605000</v>
      </c>
      <c r="V339" s="15">
        <f t="shared" si="5"/>
        <v>45062500</v>
      </c>
      <c r="W339" s="15" t="s">
        <v>374</v>
      </c>
    </row>
    <row r="340" spans="1:23" ht="29.25" customHeight="1" x14ac:dyDescent="0.3">
      <c r="A340" s="18">
        <v>354</v>
      </c>
      <c r="B340" s="50">
        <v>2023</v>
      </c>
      <c r="C340" s="12" t="s">
        <v>1075</v>
      </c>
      <c r="D340" s="12" t="s">
        <v>1076</v>
      </c>
      <c r="E340" s="12">
        <v>1031148482</v>
      </c>
      <c r="F340" s="13" t="s">
        <v>1077</v>
      </c>
      <c r="G340" s="12" t="s">
        <v>128</v>
      </c>
      <c r="H340" s="12" t="s">
        <v>129</v>
      </c>
      <c r="I340" s="14">
        <v>44952</v>
      </c>
      <c r="J340" s="14">
        <v>44953</v>
      </c>
      <c r="K340" s="23">
        <v>45276</v>
      </c>
      <c r="L340" s="15">
        <v>54933333</v>
      </c>
      <c r="M340" s="28">
        <v>1</v>
      </c>
      <c r="N340" s="27">
        <v>57336666</v>
      </c>
      <c r="O340" s="27">
        <v>0</v>
      </c>
      <c r="P340" s="70">
        <v>0</v>
      </c>
      <c r="Q340" s="14">
        <v>45184</v>
      </c>
      <c r="R340" s="38">
        <v>45184</v>
      </c>
      <c r="S340" s="11">
        <v>15</v>
      </c>
      <c r="T340" s="14">
        <v>45291</v>
      </c>
      <c r="U340" s="48">
        <v>2403333</v>
      </c>
      <c r="V340" s="15">
        <f t="shared" si="5"/>
        <v>57336666</v>
      </c>
      <c r="W340" s="15" t="s">
        <v>133</v>
      </c>
    </row>
    <row r="341" spans="1:23" ht="29.25" customHeight="1" x14ac:dyDescent="0.3">
      <c r="A341" s="18">
        <v>355</v>
      </c>
      <c r="B341" s="50">
        <v>2023</v>
      </c>
      <c r="C341" s="12" t="s">
        <v>1078</v>
      </c>
      <c r="D341" s="12" t="s">
        <v>1079</v>
      </c>
      <c r="E341" s="12">
        <v>52530188</v>
      </c>
      <c r="F341" s="13" t="s">
        <v>1080</v>
      </c>
      <c r="G341" s="12" t="s">
        <v>260</v>
      </c>
      <c r="H341" s="12" t="s">
        <v>261</v>
      </c>
      <c r="I341" s="14">
        <v>44952</v>
      </c>
      <c r="J341" s="14">
        <v>44953</v>
      </c>
      <c r="K341" s="23">
        <v>45271</v>
      </c>
      <c r="L341" s="15">
        <v>88599000</v>
      </c>
      <c r="M341" s="28">
        <v>1</v>
      </c>
      <c r="N341" s="27">
        <v>88599000</v>
      </c>
      <c r="O341" s="27">
        <v>0</v>
      </c>
      <c r="P341" s="70">
        <v>0</v>
      </c>
      <c r="Q341" s="14"/>
      <c r="R341" s="38"/>
      <c r="S341" s="11"/>
      <c r="T341" s="14">
        <v>45285</v>
      </c>
      <c r="U341" s="48"/>
      <c r="V341" s="15">
        <f t="shared" si="5"/>
        <v>88599000</v>
      </c>
      <c r="W341" s="15" t="s">
        <v>265</v>
      </c>
    </row>
    <row r="342" spans="1:23" ht="29.25" customHeight="1" x14ac:dyDescent="0.3">
      <c r="A342" s="18">
        <v>356</v>
      </c>
      <c r="B342" s="50">
        <v>2023</v>
      </c>
      <c r="C342" s="12" t="s">
        <v>1081</v>
      </c>
      <c r="D342" s="12" t="s">
        <v>1082</v>
      </c>
      <c r="E342" s="12">
        <v>1018472399</v>
      </c>
      <c r="F342" s="13" t="s">
        <v>1083</v>
      </c>
      <c r="G342" s="12" t="s">
        <v>260</v>
      </c>
      <c r="H342" s="12" t="s">
        <v>261</v>
      </c>
      <c r="I342" s="14">
        <v>44952</v>
      </c>
      <c r="J342" s="14">
        <v>44953</v>
      </c>
      <c r="K342" s="23">
        <v>45271</v>
      </c>
      <c r="L342" s="15">
        <v>55377000</v>
      </c>
      <c r="M342" s="28">
        <v>1</v>
      </c>
      <c r="N342" s="27">
        <v>58717200</v>
      </c>
      <c r="O342" s="27">
        <v>0</v>
      </c>
      <c r="P342" s="70">
        <v>0</v>
      </c>
      <c r="Q342" s="14">
        <v>45140</v>
      </c>
      <c r="R342" s="38">
        <v>45140</v>
      </c>
      <c r="S342" s="11">
        <v>20</v>
      </c>
      <c r="T342" s="14">
        <v>45291</v>
      </c>
      <c r="U342" s="48">
        <v>3340200</v>
      </c>
      <c r="V342" s="15">
        <f t="shared" si="5"/>
        <v>58717200</v>
      </c>
      <c r="W342" s="15" t="s">
        <v>265</v>
      </c>
    </row>
    <row r="343" spans="1:23" ht="29.25" customHeight="1" x14ac:dyDescent="0.3">
      <c r="A343" s="18">
        <v>357</v>
      </c>
      <c r="B343" s="50">
        <v>2023</v>
      </c>
      <c r="C343" s="12" t="s">
        <v>1084</v>
      </c>
      <c r="D343" s="12" t="s">
        <v>1085</v>
      </c>
      <c r="E343" s="12">
        <v>28870153</v>
      </c>
      <c r="F343" s="13" t="s">
        <v>1086</v>
      </c>
      <c r="G343" s="12" t="s">
        <v>260</v>
      </c>
      <c r="H343" s="12" t="s">
        <v>261</v>
      </c>
      <c r="I343" s="14">
        <v>44952</v>
      </c>
      <c r="J343" s="14">
        <v>44953</v>
      </c>
      <c r="K343" s="23">
        <v>45271</v>
      </c>
      <c r="L343" s="15">
        <v>85606500</v>
      </c>
      <c r="M343" s="28">
        <v>1</v>
      </c>
      <c r="N343" s="27">
        <v>85606500</v>
      </c>
      <c r="O343" s="27">
        <v>0</v>
      </c>
      <c r="P343" s="70">
        <v>0</v>
      </c>
      <c r="Q343" s="14"/>
      <c r="R343" s="38"/>
      <c r="S343" s="11"/>
      <c r="T343" s="14">
        <v>45302</v>
      </c>
      <c r="U343" s="48"/>
      <c r="V343" s="15">
        <f t="shared" si="5"/>
        <v>85606500</v>
      </c>
      <c r="W343" s="15" t="s">
        <v>265</v>
      </c>
    </row>
    <row r="344" spans="1:23" ht="29.25" customHeight="1" x14ac:dyDescent="0.3">
      <c r="A344" s="18">
        <v>358</v>
      </c>
      <c r="B344" s="50">
        <v>2023</v>
      </c>
      <c r="C344" s="12" t="s">
        <v>1087</v>
      </c>
      <c r="D344" s="12" t="s">
        <v>1088</v>
      </c>
      <c r="E344" s="12">
        <v>52390731</v>
      </c>
      <c r="F344" s="13" t="s">
        <v>1089</v>
      </c>
      <c r="G344" s="12" t="s">
        <v>233</v>
      </c>
      <c r="H344" s="12" t="s">
        <v>234</v>
      </c>
      <c r="I344" s="14">
        <v>44952</v>
      </c>
      <c r="J344" s="14">
        <v>44953</v>
      </c>
      <c r="K344" s="23">
        <v>45286</v>
      </c>
      <c r="L344" s="15">
        <v>63019000</v>
      </c>
      <c r="M344" s="28">
        <v>1</v>
      </c>
      <c r="N344" s="27">
        <v>63782867</v>
      </c>
      <c r="O344" s="27">
        <v>0</v>
      </c>
      <c r="P344" s="70">
        <v>0</v>
      </c>
      <c r="Q344" s="14">
        <v>45260</v>
      </c>
      <c r="R344" s="14">
        <v>45260</v>
      </c>
      <c r="S344" s="11">
        <v>5</v>
      </c>
      <c r="T344" s="14">
        <v>45291</v>
      </c>
      <c r="U344" s="16">
        <v>763867</v>
      </c>
      <c r="V344" s="15">
        <f>U344+L344</f>
        <v>63782867</v>
      </c>
      <c r="W344" s="15" t="s">
        <v>238</v>
      </c>
    </row>
    <row r="345" spans="1:23" ht="29.25" customHeight="1" x14ac:dyDescent="0.3">
      <c r="A345" s="18">
        <v>359</v>
      </c>
      <c r="B345" s="50">
        <v>2023</v>
      </c>
      <c r="C345" s="12" t="s">
        <v>1090</v>
      </c>
      <c r="D345" s="12" t="s">
        <v>1091</v>
      </c>
      <c r="E345" s="12">
        <v>1032374674</v>
      </c>
      <c r="F345" s="13" t="s">
        <v>1092</v>
      </c>
      <c r="G345" s="12" t="s">
        <v>233</v>
      </c>
      <c r="H345" s="12" t="s">
        <v>234</v>
      </c>
      <c r="I345" s="14">
        <v>44952</v>
      </c>
      <c r="J345" s="14">
        <v>44953</v>
      </c>
      <c r="K345" s="23">
        <v>45286</v>
      </c>
      <c r="L345" s="15">
        <v>63019000</v>
      </c>
      <c r="M345" s="28">
        <v>1</v>
      </c>
      <c r="N345" s="27">
        <v>69511867</v>
      </c>
      <c r="O345" s="27">
        <v>0</v>
      </c>
      <c r="P345" s="70">
        <v>0</v>
      </c>
      <c r="Q345" s="14">
        <v>45267</v>
      </c>
      <c r="R345" s="14">
        <v>45267</v>
      </c>
      <c r="S345" s="11">
        <v>36</v>
      </c>
      <c r="T345" s="14">
        <v>45322</v>
      </c>
      <c r="U345" s="47">
        <v>6492867</v>
      </c>
      <c r="V345" s="15">
        <f t="shared" si="5"/>
        <v>69511867</v>
      </c>
      <c r="W345" s="15" t="s">
        <v>238</v>
      </c>
    </row>
    <row r="346" spans="1:23" ht="29.25" customHeight="1" x14ac:dyDescent="0.3">
      <c r="A346" s="18">
        <v>360</v>
      </c>
      <c r="B346" s="50">
        <v>2023</v>
      </c>
      <c r="C346" s="12" t="s">
        <v>1093</v>
      </c>
      <c r="D346" s="12" t="s">
        <v>1094</v>
      </c>
      <c r="E346" s="12">
        <v>53080974</v>
      </c>
      <c r="F346" s="13" t="s">
        <v>1095</v>
      </c>
      <c r="G346" s="12" t="s">
        <v>233</v>
      </c>
      <c r="H346" s="12" t="s">
        <v>234</v>
      </c>
      <c r="I346" s="14">
        <v>44952</v>
      </c>
      <c r="J346" s="14">
        <v>44953</v>
      </c>
      <c r="K346" s="23">
        <v>45286</v>
      </c>
      <c r="L346" s="15">
        <v>63019000</v>
      </c>
      <c r="M346" s="28">
        <v>1</v>
      </c>
      <c r="N346" s="27">
        <v>69511867</v>
      </c>
      <c r="O346" s="27">
        <v>0</v>
      </c>
      <c r="P346" s="70">
        <v>0</v>
      </c>
      <c r="Q346" s="14">
        <v>45264</v>
      </c>
      <c r="R346" s="14">
        <v>45264</v>
      </c>
      <c r="S346" s="11">
        <v>36</v>
      </c>
      <c r="T346" s="14">
        <v>45322</v>
      </c>
      <c r="U346" s="47">
        <v>6492867</v>
      </c>
      <c r="V346" s="15">
        <f t="shared" si="5"/>
        <v>69511867</v>
      </c>
      <c r="W346" s="15" t="s">
        <v>238</v>
      </c>
    </row>
    <row r="347" spans="1:23" ht="29.25" customHeight="1" x14ac:dyDescent="0.3">
      <c r="A347" s="18">
        <v>361</v>
      </c>
      <c r="B347" s="50">
        <v>2023</v>
      </c>
      <c r="C347" s="12" t="s">
        <v>1096</v>
      </c>
      <c r="D347" s="12" t="s">
        <v>1097</v>
      </c>
      <c r="E347" s="12">
        <v>1020777012</v>
      </c>
      <c r="F347" s="13" t="s">
        <v>1098</v>
      </c>
      <c r="G347" s="12" t="s">
        <v>167</v>
      </c>
      <c r="H347" s="12" t="s">
        <v>168</v>
      </c>
      <c r="I347" s="14">
        <v>44952</v>
      </c>
      <c r="J347" s="14">
        <v>44953</v>
      </c>
      <c r="K347" s="23">
        <v>45291</v>
      </c>
      <c r="L347" s="15">
        <v>82915000</v>
      </c>
      <c r="M347" s="28">
        <v>1</v>
      </c>
      <c r="N347" s="27">
        <v>80271333</v>
      </c>
      <c r="O347" s="27">
        <v>2643667</v>
      </c>
      <c r="P347" s="70">
        <v>0</v>
      </c>
      <c r="Q347" s="14"/>
      <c r="R347" s="38"/>
      <c r="S347" s="11"/>
      <c r="T347" s="14">
        <v>45291</v>
      </c>
      <c r="U347" s="48"/>
      <c r="V347" s="15">
        <f t="shared" si="5"/>
        <v>82915000</v>
      </c>
      <c r="W347" s="15" t="s">
        <v>172</v>
      </c>
    </row>
    <row r="348" spans="1:23" ht="29.25" customHeight="1" x14ac:dyDescent="0.3">
      <c r="A348" s="18">
        <v>362</v>
      </c>
      <c r="B348" s="50">
        <v>2023</v>
      </c>
      <c r="C348" s="12" t="s">
        <v>1099</v>
      </c>
      <c r="D348" s="12" t="s">
        <v>1100</v>
      </c>
      <c r="E348" s="12">
        <v>53161685</v>
      </c>
      <c r="F348" s="13" t="s">
        <v>1101</v>
      </c>
      <c r="G348" s="12" t="s">
        <v>260</v>
      </c>
      <c r="H348" s="12" t="s">
        <v>261</v>
      </c>
      <c r="I348" s="14">
        <v>44952</v>
      </c>
      <c r="J348" s="14">
        <v>44953</v>
      </c>
      <c r="K348" s="23">
        <v>45271</v>
      </c>
      <c r="L348" s="15">
        <v>85606500</v>
      </c>
      <c r="M348" s="28">
        <v>1</v>
      </c>
      <c r="N348" s="27">
        <v>90770067</v>
      </c>
      <c r="O348" s="27">
        <v>0</v>
      </c>
      <c r="P348" s="70">
        <v>0</v>
      </c>
      <c r="Q348" s="14">
        <v>45153</v>
      </c>
      <c r="R348" s="38">
        <v>45153</v>
      </c>
      <c r="S348" s="11">
        <v>15</v>
      </c>
      <c r="T348" s="14">
        <v>45291</v>
      </c>
      <c r="U348" s="48">
        <v>5163567</v>
      </c>
      <c r="V348" s="15">
        <f t="shared" si="5"/>
        <v>90770067</v>
      </c>
      <c r="W348" s="15" t="s">
        <v>265</v>
      </c>
    </row>
    <row r="349" spans="1:23" ht="29.25" customHeight="1" x14ac:dyDescent="0.3">
      <c r="A349" s="18">
        <v>363</v>
      </c>
      <c r="B349" s="50">
        <v>2023</v>
      </c>
      <c r="C349" s="12" t="s">
        <v>1102</v>
      </c>
      <c r="D349" s="12" t="s">
        <v>1103</v>
      </c>
      <c r="E349" s="12">
        <v>39525320</v>
      </c>
      <c r="F349" s="13" t="s">
        <v>1104</v>
      </c>
      <c r="G349" s="12" t="s">
        <v>260</v>
      </c>
      <c r="H349" s="12" t="s">
        <v>261</v>
      </c>
      <c r="I349" s="14">
        <v>44952</v>
      </c>
      <c r="J349" s="14">
        <v>44953</v>
      </c>
      <c r="K349" s="23">
        <v>45271</v>
      </c>
      <c r="L349" s="15">
        <v>66444000</v>
      </c>
      <c r="M349" s="28">
        <v>1</v>
      </c>
      <c r="N349" s="27">
        <v>70451733</v>
      </c>
      <c r="O349" s="27">
        <v>0</v>
      </c>
      <c r="P349" s="70">
        <v>0</v>
      </c>
      <c r="Q349" s="14">
        <v>45267</v>
      </c>
      <c r="R349" s="14">
        <v>45267</v>
      </c>
      <c r="S349" s="11">
        <v>20</v>
      </c>
      <c r="T349" s="14">
        <v>45291</v>
      </c>
      <c r="U349" s="47">
        <v>4007733</v>
      </c>
      <c r="V349" s="15">
        <f t="shared" si="5"/>
        <v>70451733</v>
      </c>
      <c r="W349" s="15" t="s">
        <v>265</v>
      </c>
    </row>
    <row r="350" spans="1:23" ht="29.25" customHeight="1" x14ac:dyDescent="0.3">
      <c r="A350" s="18">
        <v>364</v>
      </c>
      <c r="B350" s="50">
        <v>2023</v>
      </c>
      <c r="C350" s="12" t="s">
        <v>1105</v>
      </c>
      <c r="D350" s="12" t="s">
        <v>1106</v>
      </c>
      <c r="E350" s="12">
        <v>1022363074</v>
      </c>
      <c r="F350" s="13" t="s">
        <v>1107</v>
      </c>
      <c r="G350" s="12" t="s">
        <v>233</v>
      </c>
      <c r="H350" s="12" t="s">
        <v>234</v>
      </c>
      <c r="I350" s="14">
        <v>44952</v>
      </c>
      <c r="J350" s="14">
        <v>44958</v>
      </c>
      <c r="K350" s="23">
        <v>45291</v>
      </c>
      <c r="L350" s="15">
        <v>67459000</v>
      </c>
      <c r="M350" s="28">
        <v>1</v>
      </c>
      <c r="N350" s="27">
        <v>70392000</v>
      </c>
      <c r="O350" s="27">
        <v>2933000</v>
      </c>
      <c r="P350" s="70">
        <v>0</v>
      </c>
      <c r="Q350" s="14">
        <v>45260</v>
      </c>
      <c r="R350" s="14">
        <v>45260</v>
      </c>
      <c r="S350" s="11">
        <v>31</v>
      </c>
      <c r="T350" s="14">
        <v>45322</v>
      </c>
      <c r="U350" s="16">
        <v>5866000</v>
      </c>
      <c r="V350" s="15">
        <f>U350+L350</f>
        <v>73325000</v>
      </c>
      <c r="W350" s="15" t="s">
        <v>238</v>
      </c>
    </row>
    <row r="351" spans="1:23" ht="29.25" customHeight="1" x14ac:dyDescent="0.3">
      <c r="A351" s="18">
        <v>365</v>
      </c>
      <c r="B351" s="50">
        <v>2023</v>
      </c>
      <c r="C351" s="12" t="s">
        <v>1108</v>
      </c>
      <c r="D351" s="12" t="s">
        <v>1109</v>
      </c>
      <c r="E351" s="12">
        <v>1032433060</v>
      </c>
      <c r="F351" s="13" t="s">
        <v>1110</v>
      </c>
      <c r="G351" s="12" t="s">
        <v>233</v>
      </c>
      <c r="H351" s="12" t="s">
        <v>234</v>
      </c>
      <c r="I351" s="14">
        <v>44952</v>
      </c>
      <c r="J351" s="14">
        <v>44953</v>
      </c>
      <c r="K351" s="23">
        <v>45286</v>
      </c>
      <c r="L351" s="15">
        <v>69608000</v>
      </c>
      <c r="M351" s="28">
        <v>1</v>
      </c>
      <c r="N351" s="27">
        <v>70451733</v>
      </c>
      <c r="O351" s="27">
        <v>0</v>
      </c>
      <c r="P351" s="70">
        <v>0</v>
      </c>
      <c r="Q351" s="14">
        <v>45254</v>
      </c>
      <c r="R351" s="14">
        <v>45254</v>
      </c>
      <c r="S351" s="11">
        <v>5</v>
      </c>
      <c r="T351" s="14">
        <v>45291</v>
      </c>
      <c r="U351" s="16">
        <v>843733</v>
      </c>
      <c r="V351" s="15">
        <f>U351+L351</f>
        <v>70451733</v>
      </c>
      <c r="W351" s="15" t="s">
        <v>238</v>
      </c>
    </row>
    <row r="352" spans="1:23" ht="29.25" customHeight="1" x14ac:dyDescent="0.3">
      <c r="A352" s="18">
        <v>366</v>
      </c>
      <c r="B352" s="50">
        <v>2023</v>
      </c>
      <c r="C352" s="12" t="s">
        <v>1111</v>
      </c>
      <c r="D352" s="12" t="s">
        <v>1112</v>
      </c>
      <c r="E352" s="12">
        <v>1098777417</v>
      </c>
      <c r="F352" s="13" t="s">
        <v>1113</v>
      </c>
      <c r="G352" s="12" t="s">
        <v>128</v>
      </c>
      <c r="H352" s="12" t="s">
        <v>129</v>
      </c>
      <c r="I352" s="14">
        <v>44952</v>
      </c>
      <c r="J352" s="14">
        <v>44956</v>
      </c>
      <c r="K352" s="23">
        <v>45259</v>
      </c>
      <c r="L352" s="15">
        <v>65180000</v>
      </c>
      <c r="M352" s="28">
        <v>1</v>
      </c>
      <c r="N352" s="27">
        <v>71915267</v>
      </c>
      <c r="O352" s="27">
        <v>0</v>
      </c>
      <c r="P352" s="70">
        <v>0</v>
      </c>
      <c r="Q352" s="39">
        <v>45205</v>
      </c>
      <c r="R352" s="39">
        <v>45205</v>
      </c>
      <c r="S352" s="40">
        <v>32</v>
      </c>
      <c r="T352" s="14">
        <v>45291</v>
      </c>
      <c r="U352" s="48">
        <v>6735267</v>
      </c>
      <c r="V352" s="15">
        <f t="shared" si="5"/>
        <v>71915267</v>
      </c>
      <c r="W352" s="15" t="s">
        <v>133</v>
      </c>
    </row>
    <row r="353" spans="1:23" ht="29.25" customHeight="1" x14ac:dyDescent="0.3">
      <c r="A353" s="18">
        <v>367</v>
      </c>
      <c r="B353" s="50">
        <v>2023</v>
      </c>
      <c r="C353" s="12" t="s">
        <v>1114</v>
      </c>
      <c r="D353" s="12" t="s">
        <v>1115</v>
      </c>
      <c r="E353" s="12">
        <v>52726936</v>
      </c>
      <c r="F353" s="13" t="s">
        <v>1116</v>
      </c>
      <c r="G353" s="12" t="s">
        <v>128</v>
      </c>
      <c r="H353" s="12" t="s">
        <v>129</v>
      </c>
      <c r="I353" s="14">
        <v>44952</v>
      </c>
      <c r="J353" s="14">
        <v>44958</v>
      </c>
      <c r="K353" s="23">
        <v>45280</v>
      </c>
      <c r="L353" s="15">
        <v>54933333</v>
      </c>
      <c r="M353" s="28">
        <v>1</v>
      </c>
      <c r="N353" s="27">
        <v>56650000</v>
      </c>
      <c r="O353" s="27">
        <v>0</v>
      </c>
      <c r="P353" s="70">
        <v>0</v>
      </c>
      <c r="Q353" s="14">
        <v>45190</v>
      </c>
      <c r="R353" s="38">
        <v>45190</v>
      </c>
      <c r="S353" s="11">
        <v>11</v>
      </c>
      <c r="T353" s="14">
        <v>45291</v>
      </c>
      <c r="U353" s="48">
        <v>1716667</v>
      </c>
      <c r="V353" s="15">
        <f t="shared" si="5"/>
        <v>56650000</v>
      </c>
      <c r="W353" s="15" t="s">
        <v>133</v>
      </c>
    </row>
    <row r="354" spans="1:23" ht="29.25" customHeight="1" x14ac:dyDescent="0.3">
      <c r="A354" s="18">
        <v>368</v>
      </c>
      <c r="B354" s="50">
        <v>2023</v>
      </c>
      <c r="C354" s="12" t="s">
        <v>1117</v>
      </c>
      <c r="D354" s="12" t="s">
        <v>1118</v>
      </c>
      <c r="E354" s="12">
        <v>69006930</v>
      </c>
      <c r="F354" s="13" t="s">
        <v>1119</v>
      </c>
      <c r="G354" s="12" t="s">
        <v>128</v>
      </c>
      <c r="H354" s="12" t="s">
        <v>129</v>
      </c>
      <c r="I354" s="14">
        <v>44952</v>
      </c>
      <c r="J354" s="14">
        <v>44953</v>
      </c>
      <c r="K354" s="23">
        <v>45276</v>
      </c>
      <c r="L354" s="15">
        <v>54933333</v>
      </c>
      <c r="M354" s="28">
        <v>1</v>
      </c>
      <c r="N354" s="27">
        <v>57336666</v>
      </c>
      <c r="O354" s="27">
        <v>0</v>
      </c>
      <c r="P354" s="70">
        <v>0</v>
      </c>
      <c r="Q354" s="14">
        <v>45195</v>
      </c>
      <c r="R354" s="38">
        <v>45195</v>
      </c>
      <c r="S354" s="11">
        <v>15</v>
      </c>
      <c r="T354" s="14">
        <v>45291</v>
      </c>
      <c r="U354" s="48">
        <v>2403333</v>
      </c>
      <c r="V354" s="15">
        <f t="shared" si="5"/>
        <v>57336666</v>
      </c>
      <c r="W354" s="15" t="s">
        <v>133</v>
      </c>
    </row>
    <row r="355" spans="1:23" ht="29.25" customHeight="1" x14ac:dyDescent="0.3">
      <c r="A355" s="18">
        <v>369</v>
      </c>
      <c r="B355" s="50">
        <v>2023</v>
      </c>
      <c r="C355" s="12" t="s">
        <v>1120</v>
      </c>
      <c r="D355" s="12" t="s">
        <v>1121</v>
      </c>
      <c r="E355" s="12">
        <v>1026272157</v>
      </c>
      <c r="F355" s="13" t="s">
        <v>1122</v>
      </c>
      <c r="G355" s="12" t="s">
        <v>128</v>
      </c>
      <c r="H355" s="12" t="s">
        <v>129</v>
      </c>
      <c r="I355" s="14">
        <v>44952</v>
      </c>
      <c r="J355" s="14">
        <v>44953</v>
      </c>
      <c r="K355" s="23">
        <v>45276</v>
      </c>
      <c r="L355" s="15">
        <v>54933333</v>
      </c>
      <c r="M355" s="28">
        <v>0.99492387753116041</v>
      </c>
      <c r="N355" s="27">
        <v>67293334</v>
      </c>
      <c r="O355" s="27">
        <v>0</v>
      </c>
      <c r="P355" s="70">
        <v>343332</v>
      </c>
      <c r="Q355" s="14">
        <v>45250</v>
      </c>
      <c r="R355" s="14">
        <v>45250</v>
      </c>
      <c r="S355" s="11">
        <v>74</v>
      </c>
      <c r="T355" s="14">
        <v>45350</v>
      </c>
      <c r="U355" s="16">
        <v>12703333</v>
      </c>
      <c r="V355" s="15">
        <f>U355+L355</f>
        <v>67636666</v>
      </c>
      <c r="W355" s="15" t="s">
        <v>133</v>
      </c>
    </row>
    <row r="356" spans="1:23" ht="29.25" customHeight="1" x14ac:dyDescent="0.3">
      <c r="A356" s="18">
        <v>370</v>
      </c>
      <c r="B356" s="50">
        <v>2023</v>
      </c>
      <c r="C356" s="12" t="s">
        <v>1123</v>
      </c>
      <c r="D356" s="12" t="s">
        <v>1124</v>
      </c>
      <c r="E356" s="12">
        <v>1023933449</v>
      </c>
      <c r="F356" s="13" t="s">
        <v>1125</v>
      </c>
      <c r="G356" s="12" t="s">
        <v>233</v>
      </c>
      <c r="H356" s="12" t="s">
        <v>234</v>
      </c>
      <c r="I356" s="14">
        <v>44952</v>
      </c>
      <c r="J356" s="14">
        <v>44953</v>
      </c>
      <c r="K356" s="23">
        <v>45291</v>
      </c>
      <c r="L356" s="15">
        <v>50181600</v>
      </c>
      <c r="M356" s="28">
        <v>1</v>
      </c>
      <c r="N356" s="27">
        <v>52488800</v>
      </c>
      <c r="O356" s="27">
        <v>2018800</v>
      </c>
      <c r="P356" s="70">
        <v>0</v>
      </c>
      <c r="Q356" s="14">
        <v>45258</v>
      </c>
      <c r="R356" s="14">
        <v>45258</v>
      </c>
      <c r="S356" s="11">
        <v>31</v>
      </c>
      <c r="T356" s="14">
        <v>45322</v>
      </c>
      <c r="U356" s="16">
        <v>4326000</v>
      </c>
      <c r="V356" s="15">
        <f>U356+L356</f>
        <v>54507600</v>
      </c>
      <c r="W356" s="15" t="s">
        <v>238</v>
      </c>
    </row>
    <row r="357" spans="1:23" ht="29.25" customHeight="1" x14ac:dyDescent="0.3">
      <c r="A357" s="18">
        <v>371</v>
      </c>
      <c r="B357" s="50">
        <v>2023</v>
      </c>
      <c r="C357" s="12" t="s">
        <v>1126</v>
      </c>
      <c r="D357" s="12" t="s">
        <v>1127</v>
      </c>
      <c r="E357" s="12">
        <v>52828360</v>
      </c>
      <c r="F357" s="13" t="s">
        <v>1128</v>
      </c>
      <c r="G357" s="12" t="s">
        <v>233</v>
      </c>
      <c r="H357" s="12" t="s">
        <v>234</v>
      </c>
      <c r="I357" s="14">
        <v>44952</v>
      </c>
      <c r="J357" s="14">
        <v>44953</v>
      </c>
      <c r="K357" s="23">
        <v>45286</v>
      </c>
      <c r="L357" s="15">
        <v>57222000</v>
      </c>
      <c r="M357" s="28">
        <v>1</v>
      </c>
      <c r="N357" s="27">
        <v>63117600</v>
      </c>
      <c r="O357" s="27">
        <v>0</v>
      </c>
      <c r="P357" s="70">
        <v>0</v>
      </c>
      <c r="Q357" s="14">
        <v>45267</v>
      </c>
      <c r="R357" s="14">
        <v>45267</v>
      </c>
      <c r="S357" s="11">
        <v>36</v>
      </c>
      <c r="T357" s="14">
        <v>45322</v>
      </c>
      <c r="U357" s="47">
        <v>5895600</v>
      </c>
      <c r="V357" s="15">
        <f t="shared" si="5"/>
        <v>63117600</v>
      </c>
      <c r="W357" s="15" t="s">
        <v>238</v>
      </c>
    </row>
    <row r="358" spans="1:23" ht="29.25" customHeight="1" x14ac:dyDescent="0.3">
      <c r="A358" s="18">
        <v>372</v>
      </c>
      <c r="B358" s="50">
        <v>2023</v>
      </c>
      <c r="C358" s="12" t="s">
        <v>1015</v>
      </c>
      <c r="D358" s="12" t="s">
        <v>1129</v>
      </c>
      <c r="E358" s="12">
        <v>52930764</v>
      </c>
      <c r="F358" s="13" t="s">
        <v>1130</v>
      </c>
      <c r="G358" s="12" t="s">
        <v>233</v>
      </c>
      <c r="H358" s="12" t="s">
        <v>234</v>
      </c>
      <c r="I358" s="14">
        <v>44952</v>
      </c>
      <c r="J358" s="14">
        <v>44953</v>
      </c>
      <c r="K358" s="23">
        <v>45286</v>
      </c>
      <c r="L358" s="15">
        <v>57222000</v>
      </c>
      <c r="M358" s="28">
        <v>1</v>
      </c>
      <c r="N358" s="27">
        <v>63117600</v>
      </c>
      <c r="O358" s="27">
        <v>0</v>
      </c>
      <c r="P358" s="70">
        <v>0</v>
      </c>
      <c r="Q358" s="14">
        <v>45267</v>
      </c>
      <c r="R358" s="14">
        <v>45267</v>
      </c>
      <c r="S358" s="11">
        <v>36</v>
      </c>
      <c r="T358" s="14">
        <v>45322</v>
      </c>
      <c r="U358" s="47">
        <v>5895600</v>
      </c>
      <c r="V358" s="15">
        <f t="shared" si="5"/>
        <v>63117600</v>
      </c>
      <c r="W358" s="15" t="s">
        <v>238</v>
      </c>
    </row>
    <row r="359" spans="1:23" ht="29.25" customHeight="1" x14ac:dyDescent="0.3">
      <c r="A359" s="18">
        <v>373</v>
      </c>
      <c r="B359" s="50">
        <v>2023</v>
      </c>
      <c r="C359" s="12" t="s">
        <v>1131</v>
      </c>
      <c r="D359" s="12" t="s">
        <v>1132</v>
      </c>
      <c r="E359" s="12">
        <v>1016105188</v>
      </c>
      <c r="F359" s="13" t="s">
        <v>1133</v>
      </c>
      <c r="G359" s="12" t="s">
        <v>233</v>
      </c>
      <c r="H359" s="12" t="s">
        <v>234</v>
      </c>
      <c r="I359" s="14">
        <v>44952</v>
      </c>
      <c r="J359" s="14">
        <v>44956</v>
      </c>
      <c r="K359" s="23">
        <v>45289</v>
      </c>
      <c r="L359" s="15">
        <v>57222000</v>
      </c>
      <c r="M359" s="28">
        <v>1</v>
      </c>
      <c r="N359" s="27">
        <v>62597400</v>
      </c>
      <c r="O359" s="27">
        <v>0</v>
      </c>
      <c r="P359" s="70">
        <v>0</v>
      </c>
      <c r="Q359" s="14">
        <v>45267</v>
      </c>
      <c r="R359" s="14">
        <v>45267</v>
      </c>
      <c r="S359" s="11">
        <v>33</v>
      </c>
      <c r="T359" s="14">
        <v>45322</v>
      </c>
      <c r="U359" s="47">
        <v>5375400</v>
      </c>
      <c r="V359" s="15">
        <f t="shared" si="5"/>
        <v>62597400</v>
      </c>
      <c r="W359" s="15" t="s">
        <v>238</v>
      </c>
    </row>
    <row r="360" spans="1:23" ht="29.25" customHeight="1" x14ac:dyDescent="0.3">
      <c r="A360" s="18">
        <v>374</v>
      </c>
      <c r="B360" s="50">
        <v>2023</v>
      </c>
      <c r="C360" s="12" t="s">
        <v>1134</v>
      </c>
      <c r="D360" s="12" t="s">
        <v>1135</v>
      </c>
      <c r="E360" s="12">
        <v>1020805175</v>
      </c>
      <c r="F360" s="13" t="s">
        <v>1136</v>
      </c>
      <c r="G360" s="12" t="s">
        <v>233</v>
      </c>
      <c r="H360" s="12" t="s">
        <v>234</v>
      </c>
      <c r="I360" s="14">
        <v>44952</v>
      </c>
      <c r="J360" s="14">
        <v>44953</v>
      </c>
      <c r="K360" s="23">
        <v>45286</v>
      </c>
      <c r="L360" s="15">
        <v>57222000</v>
      </c>
      <c r="M360" s="28">
        <v>1</v>
      </c>
      <c r="N360" s="27">
        <v>63117600</v>
      </c>
      <c r="O360" s="27">
        <v>0</v>
      </c>
      <c r="P360" s="70">
        <v>0</v>
      </c>
      <c r="Q360" s="14">
        <v>45267</v>
      </c>
      <c r="R360" s="14">
        <v>45267</v>
      </c>
      <c r="S360" s="11">
        <v>36</v>
      </c>
      <c r="T360" s="14">
        <v>45322</v>
      </c>
      <c r="U360" s="47">
        <v>5895600</v>
      </c>
      <c r="V360" s="15">
        <f t="shared" si="5"/>
        <v>63117600</v>
      </c>
      <c r="W360" s="15" t="s">
        <v>238</v>
      </c>
    </row>
    <row r="361" spans="1:23" ht="29.25" customHeight="1" x14ac:dyDescent="0.3">
      <c r="A361" s="18">
        <v>375</v>
      </c>
      <c r="B361" s="50">
        <v>2023</v>
      </c>
      <c r="C361" s="12" t="s">
        <v>1137</v>
      </c>
      <c r="D361" s="12" t="s">
        <v>1138</v>
      </c>
      <c r="E361" s="12">
        <v>1020811982</v>
      </c>
      <c r="F361" s="13" t="s">
        <v>1139</v>
      </c>
      <c r="G361" s="12" t="s">
        <v>233</v>
      </c>
      <c r="H361" s="12" t="s">
        <v>234</v>
      </c>
      <c r="I361" s="14">
        <v>44952</v>
      </c>
      <c r="J361" s="14">
        <v>44953</v>
      </c>
      <c r="K361" s="23">
        <v>45286</v>
      </c>
      <c r="L361" s="15">
        <v>64526000</v>
      </c>
      <c r="M361" s="28">
        <v>1</v>
      </c>
      <c r="N361" s="27">
        <v>65308133</v>
      </c>
      <c r="O361" s="27">
        <v>0</v>
      </c>
      <c r="P361" s="70">
        <v>0</v>
      </c>
      <c r="Q361" s="14">
        <v>45251</v>
      </c>
      <c r="R361" s="14">
        <v>45251</v>
      </c>
      <c r="S361" s="11">
        <v>5</v>
      </c>
      <c r="T361" s="14">
        <v>45291</v>
      </c>
      <c r="U361" s="16">
        <v>782133</v>
      </c>
      <c r="V361" s="15">
        <f>U361+L361</f>
        <v>65308133</v>
      </c>
      <c r="W361" s="15" t="s">
        <v>238</v>
      </c>
    </row>
    <row r="362" spans="1:23" ht="29.25" customHeight="1" x14ac:dyDescent="0.3">
      <c r="A362" s="18">
        <v>376</v>
      </c>
      <c r="B362" s="50">
        <v>2023</v>
      </c>
      <c r="C362" s="12" t="s">
        <v>1140</v>
      </c>
      <c r="D362" s="12" t="s">
        <v>1141</v>
      </c>
      <c r="E362" s="12">
        <v>52364679</v>
      </c>
      <c r="F362" s="13" t="s">
        <v>1142</v>
      </c>
      <c r="G362" s="12" t="s">
        <v>128</v>
      </c>
      <c r="H362" s="12" t="s">
        <v>129</v>
      </c>
      <c r="I362" s="14">
        <v>44952</v>
      </c>
      <c r="J362" s="14">
        <v>44953</v>
      </c>
      <c r="K362" s="23">
        <v>45256</v>
      </c>
      <c r="L362" s="15">
        <v>83430000</v>
      </c>
      <c r="M362" s="28">
        <v>1</v>
      </c>
      <c r="N362" s="27">
        <v>92329200</v>
      </c>
      <c r="O362" s="27">
        <v>0</v>
      </c>
      <c r="P362" s="70">
        <v>0</v>
      </c>
      <c r="Q362" s="39">
        <v>45223</v>
      </c>
      <c r="R362" s="39">
        <v>45223</v>
      </c>
      <c r="S362" s="40">
        <v>32</v>
      </c>
      <c r="T362" s="14">
        <v>45288</v>
      </c>
      <c r="U362" s="48">
        <v>8899200</v>
      </c>
      <c r="V362" s="15">
        <f t="shared" si="5"/>
        <v>92329200</v>
      </c>
      <c r="W362" s="15" t="s">
        <v>133</v>
      </c>
    </row>
    <row r="363" spans="1:23" ht="29.25" customHeight="1" x14ac:dyDescent="0.3">
      <c r="A363" s="18">
        <v>377</v>
      </c>
      <c r="B363" s="50">
        <v>2023</v>
      </c>
      <c r="C363" s="12" t="s">
        <v>1143</v>
      </c>
      <c r="D363" s="12" t="s">
        <v>1144</v>
      </c>
      <c r="E363" s="12">
        <v>1032463427</v>
      </c>
      <c r="F363" s="13" t="s">
        <v>1145</v>
      </c>
      <c r="G363" s="12" t="s">
        <v>128</v>
      </c>
      <c r="H363" s="12" t="s">
        <v>129</v>
      </c>
      <c r="I363" s="14">
        <v>44953</v>
      </c>
      <c r="J363" s="14">
        <v>44958</v>
      </c>
      <c r="K363" s="23">
        <v>45260</v>
      </c>
      <c r="L363" s="15">
        <v>52740000</v>
      </c>
      <c r="M363" s="28">
        <v>1</v>
      </c>
      <c r="N363" s="27">
        <v>58014000</v>
      </c>
      <c r="O363" s="27">
        <v>0</v>
      </c>
      <c r="P363" s="70">
        <v>0</v>
      </c>
      <c r="Q363" s="41">
        <v>45212</v>
      </c>
      <c r="R363" s="41">
        <v>45212</v>
      </c>
      <c r="S363" s="42">
        <v>31</v>
      </c>
      <c r="T363" s="14">
        <v>45291</v>
      </c>
      <c r="U363" s="48">
        <v>5274000</v>
      </c>
      <c r="V363" s="15">
        <f t="shared" si="5"/>
        <v>58014000</v>
      </c>
      <c r="W363" s="15" t="s">
        <v>133</v>
      </c>
    </row>
    <row r="364" spans="1:23" ht="29.25" customHeight="1" x14ac:dyDescent="0.3">
      <c r="A364" s="18">
        <v>378</v>
      </c>
      <c r="B364" s="50">
        <v>2023</v>
      </c>
      <c r="C364" s="12" t="s">
        <v>1146</v>
      </c>
      <c r="D364" s="12" t="s">
        <v>1147</v>
      </c>
      <c r="E364" s="12">
        <v>1018474834</v>
      </c>
      <c r="F364" s="13" t="s">
        <v>1148</v>
      </c>
      <c r="G364" s="12" t="s">
        <v>128</v>
      </c>
      <c r="H364" s="12" t="s">
        <v>129</v>
      </c>
      <c r="I364" s="14">
        <v>44953</v>
      </c>
      <c r="J364" s="14">
        <v>44956</v>
      </c>
      <c r="K364" s="23">
        <v>45289</v>
      </c>
      <c r="L364" s="15">
        <v>50985000</v>
      </c>
      <c r="M364" s="28">
        <v>1</v>
      </c>
      <c r="N364" s="27">
        <v>50985000</v>
      </c>
      <c r="O364" s="27">
        <v>0</v>
      </c>
      <c r="P364" s="70">
        <v>0</v>
      </c>
      <c r="Q364" s="14"/>
      <c r="R364" s="38"/>
      <c r="S364" s="11"/>
      <c r="T364" s="14">
        <v>45289</v>
      </c>
      <c r="U364" s="48"/>
      <c r="V364" s="15">
        <f t="shared" si="5"/>
        <v>50985000</v>
      </c>
      <c r="W364" s="15" t="s">
        <v>133</v>
      </c>
    </row>
    <row r="365" spans="1:23" ht="29.25" customHeight="1" x14ac:dyDescent="0.3">
      <c r="A365" s="18">
        <v>379</v>
      </c>
      <c r="B365" s="50">
        <v>2023</v>
      </c>
      <c r="C365" s="12" t="s">
        <v>1149</v>
      </c>
      <c r="D365" s="12" t="s">
        <v>1150</v>
      </c>
      <c r="E365" s="12">
        <v>1020733656</v>
      </c>
      <c r="F365" s="13" t="s">
        <v>1151</v>
      </c>
      <c r="G365" s="12" t="s">
        <v>224</v>
      </c>
      <c r="H365" s="12" t="s">
        <v>225</v>
      </c>
      <c r="I365" s="14">
        <v>44953</v>
      </c>
      <c r="J365" s="14">
        <v>44956</v>
      </c>
      <c r="K365" s="23">
        <v>45291</v>
      </c>
      <c r="L365" s="15">
        <v>81473000</v>
      </c>
      <c r="M365" s="28">
        <v>1</v>
      </c>
      <c r="N365" s="27">
        <v>79550333</v>
      </c>
      <c r="O365" s="27">
        <v>1922667</v>
      </c>
      <c r="P365" s="70">
        <v>0</v>
      </c>
      <c r="Q365" s="14"/>
      <c r="R365" s="38"/>
      <c r="S365" s="11"/>
      <c r="T365" s="14">
        <v>45291</v>
      </c>
      <c r="U365" s="48"/>
      <c r="V365" s="15">
        <f t="shared" si="5"/>
        <v>81473000</v>
      </c>
      <c r="W365" s="15" t="s">
        <v>229</v>
      </c>
    </row>
    <row r="366" spans="1:23" ht="29.25" customHeight="1" x14ac:dyDescent="0.3">
      <c r="A366" s="18">
        <v>380</v>
      </c>
      <c r="B366" s="50">
        <v>2023</v>
      </c>
      <c r="C366" s="12" t="s">
        <v>1152</v>
      </c>
      <c r="D366" s="12" t="s">
        <v>1153</v>
      </c>
      <c r="E366" s="12">
        <v>39774109</v>
      </c>
      <c r="F366" s="13" t="s">
        <v>1154</v>
      </c>
      <c r="G366" s="12" t="s">
        <v>224</v>
      </c>
      <c r="H366" s="12" t="s">
        <v>225</v>
      </c>
      <c r="I366" s="14">
        <v>44953</v>
      </c>
      <c r="J366" s="14">
        <v>44959</v>
      </c>
      <c r="K366" s="23">
        <v>45261</v>
      </c>
      <c r="L366" s="15">
        <v>95200000</v>
      </c>
      <c r="M366" s="28">
        <v>1</v>
      </c>
      <c r="N366" s="27">
        <v>103768000</v>
      </c>
      <c r="O366" s="27">
        <v>634667</v>
      </c>
      <c r="P366" s="70">
        <v>0</v>
      </c>
      <c r="Q366" s="14">
        <v>45169</v>
      </c>
      <c r="R366" s="38">
        <v>45169</v>
      </c>
      <c r="S366" s="11">
        <v>30</v>
      </c>
      <c r="T366" s="14">
        <v>45291</v>
      </c>
      <c r="U366" s="48">
        <v>9202667</v>
      </c>
      <c r="V366" s="15">
        <f t="shared" si="5"/>
        <v>104402667</v>
      </c>
      <c r="W366" s="15" t="s">
        <v>229</v>
      </c>
    </row>
    <row r="367" spans="1:23" ht="29.25" customHeight="1" x14ac:dyDescent="0.3">
      <c r="A367" s="18">
        <v>381</v>
      </c>
      <c r="B367" s="50">
        <v>2023</v>
      </c>
      <c r="C367" s="12" t="s">
        <v>1155</v>
      </c>
      <c r="D367" s="12" t="s">
        <v>1156</v>
      </c>
      <c r="E367" s="12">
        <v>52186895</v>
      </c>
      <c r="F367" s="13" t="s">
        <v>1157</v>
      </c>
      <c r="G367" s="12" t="s">
        <v>260</v>
      </c>
      <c r="H367" s="12" t="s">
        <v>261</v>
      </c>
      <c r="I367" s="14">
        <v>44953</v>
      </c>
      <c r="J367" s="14">
        <v>44956</v>
      </c>
      <c r="K367" s="23">
        <v>45274</v>
      </c>
      <c r="L367" s="15">
        <v>85606500</v>
      </c>
      <c r="M367" s="28">
        <v>1</v>
      </c>
      <c r="N367" s="27">
        <v>89954767</v>
      </c>
      <c r="O367" s="27">
        <v>0</v>
      </c>
      <c r="P367" s="70">
        <v>0</v>
      </c>
      <c r="Q367" s="14">
        <v>45149</v>
      </c>
      <c r="R367" s="38">
        <v>45149</v>
      </c>
      <c r="S367" s="11">
        <v>17</v>
      </c>
      <c r="T367" s="14">
        <v>45291</v>
      </c>
      <c r="U367" s="48">
        <v>4348267</v>
      </c>
      <c r="V367" s="15">
        <f t="shared" si="5"/>
        <v>89954767</v>
      </c>
      <c r="W367" s="15" t="s">
        <v>265</v>
      </c>
    </row>
    <row r="368" spans="1:23" ht="29.25" customHeight="1" x14ac:dyDescent="0.3">
      <c r="A368" s="18">
        <v>382</v>
      </c>
      <c r="B368" s="50">
        <v>2023</v>
      </c>
      <c r="C368" s="12" t="s">
        <v>1158</v>
      </c>
      <c r="D368" s="12" t="s">
        <v>1159</v>
      </c>
      <c r="E368" s="12">
        <v>1136881164</v>
      </c>
      <c r="F368" s="13" t="s">
        <v>1160</v>
      </c>
      <c r="G368" s="12" t="s">
        <v>167</v>
      </c>
      <c r="H368" s="12" t="s">
        <v>168</v>
      </c>
      <c r="I368" s="14">
        <v>44953</v>
      </c>
      <c r="J368" s="14">
        <v>44958</v>
      </c>
      <c r="K368" s="23">
        <v>45291</v>
      </c>
      <c r="L368" s="15">
        <v>85399000</v>
      </c>
      <c r="M368" s="28">
        <v>1</v>
      </c>
      <c r="N368" s="27">
        <v>81686000</v>
      </c>
      <c r="O368" s="27">
        <v>3713000</v>
      </c>
      <c r="P368" s="70">
        <v>0</v>
      </c>
      <c r="Q368" s="14"/>
      <c r="R368" s="38"/>
      <c r="S368" s="11"/>
      <c r="T368" s="14">
        <v>45291</v>
      </c>
      <c r="U368" s="48"/>
      <c r="V368" s="15">
        <f t="shared" si="5"/>
        <v>85399000</v>
      </c>
      <c r="W368" s="15" t="s">
        <v>172</v>
      </c>
    </row>
    <row r="369" spans="1:23" ht="29.25" customHeight="1" x14ac:dyDescent="0.3">
      <c r="A369" s="18">
        <v>383</v>
      </c>
      <c r="B369" s="50">
        <v>2023</v>
      </c>
      <c r="C369" s="12" t="s">
        <v>1161</v>
      </c>
      <c r="D369" s="12" t="s">
        <v>1162</v>
      </c>
      <c r="E369" s="12">
        <v>39573189</v>
      </c>
      <c r="F369" s="13" t="s">
        <v>1163</v>
      </c>
      <c r="G369" s="12" t="s">
        <v>260</v>
      </c>
      <c r="H369" s="12" t="s">
        <v>261</v>
      </c>
      <c r="I369" s="14">
        <v>44953</v>
      </c>
      <c r="J369" s="14">
        <v>44956</v>
      </c>
      <c r="K369" s="23">
        <v>45274</v>
      </c>
      <c r="L369" s="15">
        <v>66444000</v>
      </c>
      <c r="M369" s="28">
        <v>1</v>
      </c>
      <c r="N369" s="27">
        <v>72350133</v>
      </c>
      <c r="O369" s="27">
        <v>0</v>
      </c>
      <c r="P369" s="70">
        <v>0</v>
      </c>
      <c r="Q369" s="14">
        <v>45273</v>
      </c>
      <c r="R369" s="14">
        <v>45273</v>
      </c>
      <c r="S369" s="11">
        <v>29</v>
      </c>
      <c r="T369" s="14">
        <v>45303</v>
      </c>
      <c r="U369" s="47">
        <v>5906133</v>
      </c>
      <c r="V369" s="15">
        <f t="shared" si="5"/>
        <v>72350133</v>
      </c>
      <c r="W369" s="15" t="s">
        <v>265</v>
      </c>
    </row>
    <row r="370" spans="1:23" ht="29.25" customHeight="1" x14ac:dyDescent="0.3">
      <c r="A370" s="18">
        <v>384</v>
      </c>
      <c r="B370" s="50">
        <v>2023</v>
      </c>
      <c r="C370" s="12" t="s">
        <v>1164</v>
      </c>
      <c r="D370" s="12" t="s">
        <v>1165</v>
      </c>
      <c r="E370" s="12">
        <v>1098736381</v>
      </c>
      <c r="F370" s="13" t="s">
        <v>1166</v>
      </c>
      <c r="G370" s="12" t="s">
        <v>278</v>
      </c>
      <c r="H370" s="12" t="s">
        <v>279</v>
      </c>
      <c r="I370" s="14">
        <v>44953</v>
      </c>
      <c r="J370" s="14">
        <v>44958</v>
      </c>
      <c r="K370" s="23">
        <v>45291</v>
      </c>
      <c r="L370" s="15">
        <v>79594445</v>
      </c>
      <c r="M370" s="28">
        <v>1</v>
      </c>
      <c r="N370" s="27">
        <v>74832384</v>
      </c>
      <c r="O370" s="27">
        <v>4762061</v>
      </c>
      <c r="P370" s="70">
        <v>0</v>
      </c>
      <c r="Q370" s="14"/>
      <c r="R370" s="38"/>
      <c r="S370" s="11"/>
      <c r="T370" s="14">
        <v>45291</v>
      </c>
      <c r="U370" s="48"/>
      <c r="V370" s="15">
        <f t="shared" si="5"/>
        <v>79594445</v>
      </c>
      <c r="W370" s="15" t="s">
        <v>283</v>
      </c>
    </row>
    <row r="371" spans="1:23" ht="29.25" customHeight="1" x14ac:dyDescent="0.3">
      <c r="A371" s="18">
        <v>385</v>
      </c>
      <c r="B371" s="50">
        <v>2023</v>
      </c>
      <c r="C371" s="12" t="s">
        <v>1167</v>
      </c>
      <c r="D371" s="12" t="s">
        <v>1168</v>
      </c>
      <c r="E371" s="12">
        <v>1015439874</v>
      </c>
      <c r="F371" s="13" t="s">
        <v>1169</v>
      </c>
      <c r="G371" s="12" t="s">
        <v>278</v>
      </c>
      <c r="H371" s="12" t="s">
        <v>279</v>
      </c>
      <c r="I371" s="14">
        <v>44953</v>
      </c>
      <c r="J371" s="14">
        <v>44958</v>
      </c>
      <c r="K371" s="23">
        <v>45291</v>
      </c>
      <c r="L371" s="15">
        <v>79594445</v>
      </c>
      <c r="M371" s="28">
        <v>1</v>
      </c>
      <c r="N371" s="27">
        <v>74832384</v>
      </c>
      <c r="O371" s="27">
        <v>4762061</v>
      </c>
      <c r="P371" s="70">
        <v>0</v>
      </c>
      <c r="Q371" s="14"/>
      <c r="R371" s="38"/>
      <c r="S371" s="11"/>
      <c r="T371" s="14">
        <v>45291</v>
      </c>
      <c r="U371" s="48"/>
      <c r="V371" s="15">
        <f t="shared" si="5"/>
        <v>79594445</v>
      </c>
      <c r="W371" s="15" t="s">
        <v>283</v>
      </c>
    </row>
    <row r="372" spans="1:23" ht="29.25" customHeight="1" x14ac:dyDescent="0.3">
      <c r="A372" s="18">
        <v>386</v>
      </c>
      <c r="B372" s="50">
        <v>2023</v>
      </c>
      <c r="C372" s="12" t="s">
        <v>1170</v>
      </c>
      <c r="D372" s="12" t="s">
        <v>1171</v>
      </c>
      <c r="E372" s="12">
        <v>1070946391</v>
      </c>
      <c r="F372" s="13" t="s">
        <v>1172</v>
      </c>
      <c r="G372" s="12" t="s">
        <v>278</v>
      </c>
      <c r="H372" s="12" t="s">
        <v>279</v>
      </c>
      <c r="I372" s="14">
        <v>44953</v>
      </c>
      <c r="J372" s="14">
        <v>44958</v>
      </c>
      <c r="K372" s="23">
        <v>45291</v>
      </c>
      <c r="L372" s="15">
        <v>79594445</v>
      </c>
      <c r="M372" s="28">
        <v>1</v>
      </c>
      <c r="N372" s="27">
        <v>74832384</v>
      </c>
      <c r="O372" s="27">
        <v>4762061</v>
      </c>
      <c r="P372" s="70">
        <v>0</v>
      </c>
      <c r="Q372" s="14"/>
      <c r="R372" s="38"/>
      <c r="S372" s="11"/>
      <c r="T372" s="14">
        <v>45291</v>
      </c>
      <c r="U372" s="48"/>
      <c r="V372" s="15">
        <f t="shared" si="5"/>
        <v>79594445</v>
      </c>
      <c r="W372" s="15" t="s">
        <v>283</v>
      </c>
    </row>
    <row r="373" spans="1:23" ht="29.25" customHeight="1" x14ac:dyDescent="0.3">
      <c r="A373" s="18">
        <v>387</v>
      </c>
      <c r="B373" s="50">
        <v>2023</v>
      </c>
      <c r="C373" s="12" t="s">
        <v>1173</v>
      </c>
      <c r="D373" s="12" t="s">
        <v>1174</v>
      </c>
      <c r="E373" s="12">
        <v>1026263194</v>
      </c>
      <c r="F373" s="13" t="s">
        <v>1175</v>
      </c>
      <c r="G373" s="12" t="s">
        <v>278</v>
      </c>
      <c r="H373" s="12" t="s">
        <v>279</v>
      </c>
      <c r="I373" s="14">
        <v>44953</v>
      </c>
      <c r="J373" s="14">
        <v>44958</v>
      </c>
      <c r="K373" s="23">
        <v>45291</v>
      </c>
      <c r="L373" s="15">
        <v>81900000</v>
      </c>
      <c r="M373" s="28">
        <v>1</v>
      </c>
      <c r="N373" s="27">
        <v>84000000</v>
      </c>
      <c r="O373" s="27">
        <v>4900000</v>
      </c>
      <c r="P373" s="70">
        <v>0</v>
      </c>
      <c r="Q373" s="14">
        <v>45275</v>
      </c>
      <c r="R373" s="14">
        <v>45275</v>
      </c>
      <c r="S373" s="11">
        <v>31</v>
      </c>
      <c r="T373" s="14">
        <v>45322</v>
      </c>
      <c r="U373" s="47">
        <v>7000000</v>
      </c>
      <c r="V373" s="15">
        <f t="shared" si="5"/>
        <v>88900000</v>
      </c>
      <c r="W373" s="15" t="s">
        <v>283</v>
      </c>
    </row>
    <row r="374" spans="1:23" ht="29.25" customHeight="1" x14ac:dyDescent="0.3">
      <c r="A374" s="18">
        <v>388</v>
      </c>
      <c r="B374" s="50">
        <v>2023</v>
      </c>
      <c r="C374" s="12" t="s">
        <v>1176</v>
      </c>
      <c r="D374" s="12" t="s">
        <v>1177</v>
      </c>
      <c r="E374" s="12">
        <v>1020778633</v>
      </c>
      <c r="F374" s="13" t="s">
        <v>1178</v>
      </c>
      <c r="G374" s="12" t="s">
        <v>278</v>
      </c>
      <c r="H374" s="12" t="s">
        <v>279</v>
      </c>
      <c r="I374" s="14">
        <v>44953</v>
      </c>
      <c r="J374" s="14">
        <v>44958</v>
      </c>
      <c r="K374" s="23">
        <v>45291</v>
      </c>
      <c r="L374" s="15">
        <v>66280500</v>
      </c>
      <c r="M374" s="28">
        <v>1</v>
      </c>
      <c r="N374" s="27">
        <v>62315000</v>
      </c>
      <c r="O374" s="27">
        <v>3965500</v>
      </c>
      <c r="P374" s="70">
        <v>0</v>
      </c>
      <c r="Q374" s="14"/>
      <c r="R374" s="38"/>
      <c r="S374" s="11"/>
      <c r="T374" s="14">
        <v>45291</v>
      </c>
      <c r="U374" s="48"/>
      <c r="V374" s="15">
        <f t="shared" si="5"/>
        <v>66280500</v>
      </c>
      <c r="W374" s="15" t="s">
        <v>283</v>
      </c>
    </row>
    <row r="375" spans="1:23" ht="29.25" customHeight="1" x14ac:dyDescent="0.3">
      <c r="A375" s="18">
        <v>389</v>
      </c>
      <c r="B375" s="50">
        <v>2023</v>
      </c>
      <c r="C375" s="12" t="s">
        <v>1179</v>
      </c>
      <c r="D375" s="12" t="s">
        <v>1180</v>
      </c>
      <c r="E375" s="12">
        <v>1018418558</v>
      </c>
      <c r="F375" s="13" t="s">
        <v>1181</v>
      </c>
      <c r="G375" s="12" t="s">
        <v>233</v>
      </c>
      <c r="H375" s="12" t="s">
        <v>234</v>
      </c>
      <c r="I375" s="14">
        <v>44953</v>
      </c>
      <c r="J375" s="14">
        <v>44956</v>
      </c>
      <c r="K375" s="23">
        <v>45289</v>
      </c>
      <c r="L375" s="15">
        <v>63019000</v>
      </c>
      <c r="M375" s="28">
        <v>1</v>
      </c>
      <c r="N375" s="27">
        <v>68938967</v>
      </c>
      <c r="O375" s="27">
        <v>0</v>
      </c>
      <c r="P375" s="70">
        <v>0</v>
      </c>
      <c r="Q375" s="14">
        <v>45267</v>
      </c>
      <c r="R375" s="14">
        <v>45267</v>
      </c>
      <c r="S375" s="11">
        <v>33</v>
      </c>
      <c r="T375" s="14">
        <v>45322</v>
      </c>
      <c r="U375" s="47">
        <v>5919967</v>
      </c>
      <c r="V375" s="15">
        <f t="shared" si="5"/>
        <v>68938967</v>
      </c>
      <c r="W375" s="15" t="s">
        <v>238</v>
      </c>
    </row>
    <row r="376" spans="1:23" ht="29.25" customHeight="1" x14ac:dyDescent="0.3">
      <c r="A376" s="18">
        <v>390</v>
      </c>
      <c r="B376" s="50">
        <v>2023</v>
      </c>
      <c r="C376" s="12" t="s">
        <v>1182</v>
      </c>
      <c r="D376" s="12" t="s">
        <v>1183</v>
      </c>
      <c r="E376" s="12">
        <v>52855084</v>
      </c>
      <c r="F376" s="13" t="s">
        <v>1184</v>
      </c>
      <c r="G376" s="12" t="s">
        <v>233</v>
      </c>
      <c r="H376" s="12" t="s">
        <v>234</v>
      </c>
      <c r="I376" s="14">
        <v>44953</v>
      </c>
      <c r="J376" s="14">
        <v>44956</v>
      </c>
      <c r="K376" s="23">
        <v>45289</v>
      </c>
      <c r="L376" s="15">
        <v>63019000</v>
      </c>
      <c r="M376" s="28">
        <v>1</v>
      </c>
      <c r="N376" s="27">
        <v>63019000</v>
      </c>
      <c r="O376" s="27">
        <v>0</v>
      </c>
      <c r="P376" s="70">
        <v>0</v>
      </c>
      <c r="Q376" s="14"/>
      <c r="R376" s="38"/>
      <c r="S376" s="11"/>
      <c r="T376" s="14">
        <v>45289</v>
      </c>
      <c r="U376" s="48"/>
      <c r="V376" s="15">
        <f t="shared" si="5"/>
        <v>63019000</v>
      </c>
      <c r="W376" s="15" t="s">
        <v>238</v>
      </c>
    </row>
    <row r="377" spans="1:23" ht="29.25" customHeight="1" x14ac:dyDescent="0.3">
      <c r="A377" s="18">
        <v>391</v>
      </c>
      <c r="B377" s="50">
        <v>2023</v>
      </c>
      <c r="C377" s="12" t="s">
        <v>1185</v>
      </c>
      <c r="D377" s="12" t="s">
        <v>1186</v>
      </c>
      <c r="E377" s="12">
        <v>1070959471</v>
      </c>
      <c r="F377" s="13" t="s">
        <v>1187</v>
      </c>
      <c r="G377" s="12" t="s">
        <v>233</v>
      </c>
      <c r="H377" s="12" t="s">
        <v>234</v>
      </c>
      <c r="I377" s="14">
        <v>44953</v>
      </c>
      <c r="J377" s="14">
        <v>44956</v>
      </c>
      <c r="K377" s="23">
        <v>45289</v>
      </c>
      <c r="L377" s="15">
        <v>63019000</v>
      </c>
      <c r="M377" s="28">
        <v>0.99393939922880403</v>
      </c>
      <c r="N377" s="27">
        <v>62637067</v>
      </c>
      <c r="O377" s="27">
        <v>0</v>
      </c>
      <c r="P377" s="70">
        <v>381933</v>
      </c>
      <c r="Q377" s="14"/>
      <c r="R377" s="38"/>
      <c r="S377" s="11"/>
      <c r="T377" s="14">
        <v>45289</v>
      </c>
      <c r="U377" s="48"/>
      <c r="V377" s="15">
        <f t="shared" si="5"/>
        <v>63019000</v>
      </c>
      <c r="W377" s="15" t="s">
        <v>238</v>
      </c>
    </row>
    <row r="378" spans="1:23" ht="29.25" customHeight="1" x14ac:dyDescent="0.3">
      <c r="A378" s="18">
        <v>392</v>
      </c>
      <c r="B378" s="50">
        <v>2023</v>
      </c>
      <c r="C378" s="12" t="s">
        <v>1188</v>
      </c>
      <c r="D378" s="12" t="s">
        <v>1189</v>
      </c>
      <c r="E378" s="12">
        <v>52978105</v>
      </c>
      <c r="F378" s="13" t="s">
        <v>1190</v>
      </c>
      <c r="G378" s="12" t="s">
        <v>233</v>
      </c>
      <c r="H378" s="12" t="s">
        <v>234</v>
      </c>
      <c r="I378" s="14">
        <v>44953</v>
      </c>
      <c r="J378" s="14">
        <v>44956</v>
      </c>
      <c r="K378" s="23">
        <v>45075</v>
      </c>
      <c r="L378" s="15">
        <v>32960000</v>
      </c>
      <c r="M378" s="28">
        <v>1</v>
      </c>
      <c r="N378" s="27">
        <v>49440000</v>
      </c>
      <c r="O378" s="27">
        <v>0</v>
      </c>
      <c r="P378" s="70">
        <v>0</v>
      </c>
      <c r="Q378" s="14">
        <v>45072</v>
      </c>
      <c r="R378" s="38">
        <v>45072</v>
      </c>
      <c r="S378" s="11">
        <v>60</v>
      </c>
      <c r="T378" s="14">
        <v>45136</v>
      </c>
      <c r="U378" s="48">
        <v>16480000</v>
      </c>
      <c r="V378" s="15">
        <f t="shared" si="5"/>
        <v>49440000</v>
      </c>
      <c r="W378" s="15" t="s">
        <v>238</v>
      </c>
    </row>
    <row r="379" spans="1:23" ht="29.25" customHeight="1" x14ac:dyDescent="0.3">
      <c r="A379" s="18">
        <v>393</v>
      </c>
      <c r="B379" s="50">
        <v>2023</v>
      </c>
      <c r="C379" s="12" t="s">
        <v>1191</v>
      </c>
      <c r="D379" s="12" t="s">
        <v>1192</v>
      </c>
      <c r="E379" s="12">
        <v>53069762</v>
      </c>
      <c r="F379" s="13" t="s">
        <v>1193</v>
      </c>
      <c r="G379" s="12" t="s">
        <v>233</v>
      </c>
      <c r="H379" s="12" t="s">
        <v>234</v>
      </c>
      <c r="I379" s="14">
        <v>44953</v>
      </c>
      <c r="J379" s="14">
        <v>44956</v>
      </c>
      <c r="K379" s="23">
        <v>45291</v>
      </c>
      <c r="L379" s="15">
        <v>81213000</v>
      </c>
      <c r="M379" s="28">
        <v>1</v>
      </c>
      <c r="N379" s="27">
        <v>77917400</v>
      </c>
      <c r="O379" s="27">
        <v>3295600</v>
      </c>
      <c r="P379" s="70">
        <v>0</v>
      </c>
      <c r="Q379" s="14"/>
      <c r="R379" s="38"/>
      <c r="S379" s="11"/>
      <c r="T379" s="14">
        <v>45291</v>
      </c>
      <c r="U379" s="48"/>
      <c r="V379" s="15">
        <f t="shared" si="5"/>
        <v>81213000</v>
      </c>
      <c r="W379" s="15" t="s">
        <v>238</v>
      </c>
    </row>
    <row r="380" spans="1:23" ht="29.25" customHeight="1" x14ac:dyDescent="0.3">
      <c r="A380" s="18">
        <v>394</v>
      </c>
      <c r="B380" s="50">
        <v>2023</v>
      </c>
      <c r="C380" s="12" t="s">
        <v>1194</v>
      </c>
      <c r="D380" s="12" t="s">
        <v>1195</v>
      </c>
      <c r="E380" s="12">
        <v>1070705774</v>
      </c>
      <c r="F380" s="13" t="s">
        <v>1196</v>
      </c>
      <c r="G380" s="12" t="s">
        <v>278</v>
      </c>
      <c r="H380" s="12" t="s">
        <v>279</v>
      </c>
      <c r="I380" s="14">
        <v>44953</v>
      </c>
      <c r="J380" s="14">
        <v>44958</v>
      </c>
      <c r="K380" s="23">
        <v>45291</v>
      </c>
      <c r="L380" s="15">
        <v>36270000</v>
      </c>
      <c r="M380" s="28">
        <v>1</v>
      </c>
      <c r="N380" s="27">
        <v>34100000</v>
      </c>
      <c r="O380" s="27">
        <v>2170000</v>
      </c>
      <c r="P380" s="70">
        <v>0</v>
      </c>
      <c r="Q380" s="14"/>
      <c r="R380" s="38"/>
      <c r="S380" s="11"/>
      <c r="T380" s="14">
        <v>45291</v>
      </c>
      <c r="U380" s="48"/>
      <c r="V380" s="15">
        <f t="shared" si="5"/>
        <v>36270000</v>
      </c>
      <c r="W380" s="15" t="s">
        <v>283</v>
      </c>
    </row>
    <row r="381" spans="1:23" ht="29.25" customHeight="1" x14ac:dyDescent="0.3">
      <c r="A381" s="18">
        <v>395</v>
      </c>
      <c r="B381" s="50">
        <v>2023</v>
      </c>
      <c r="C381" s="12" t="s">
        <v>1197</v>
      </c>
      <c r="D381" s="12" t="s">
        <v>1198</v>
      </c>
      <c r="E381" s="12">
        <v>42136162</v>
      </c>
      <c r="F381" s="13" t="s">
        <v>1199</v>
      </c>
      <c r="G381" s="12" t="s">
        <v>260</v>
      </c>
      <c r="H381" s="12" t="s">
        <v>261</v>
      </c>
      <c r="I381" s="14">
        <v>44953</v>
      </c>
      <c r="J381" s="14">
        <v>44958</v>
      </c>
      <c r="K381" s="23">
        <v>45275</v>
      </c>
      <c r="L381" s="15">
        <v>66444000</v>
      </c>
      <c r="M381" s="28">
        <v>1</v>
      </c>
      <c r="N381" s="27">
        <v>69608000</v>
      </c>
      <c r="O381" s="27">
        <v>0</v>
      </c>
      <c r="P381" s="70">
        <v>0</v>
      </c>
      <c r="Q381" s="14">
        <v>45182</v>
      </c>
      <c r="R381" s="38">
        <v>45182</v>
      </c>
      <c r="S381" s="11">
        <v>16</v>
      </c>
      <c r="T381" s="14">
        <v>45291</v>
      </c>
      <c r="U381" s="48">
        <v>3164000</v>
      </c>
      <c r="V381" s="15">
        <f t="shared" si="5"/>
        <v>69608000</v>
      </c>
      <c r="W381" s="15" t="s">
        <v>265</v>
      </c>
    </row>
    <row r="382" spans="1:23" ht="29.25" customHeight="1" x14ac:dyDescent="0.3">
      <c r="A382" s="18">
        <v>396</v>
      </c>
      <c r="B382" s="50">
        <v>2023</v>
      </c>
      <c r="C382" s="12" t="s">
        <v>1200</v>
      </c>
      <c r="D382" s="12" t="s">
        <v>1201</v>
      </c>
      <c r="E382" s="12">
        <v>1012375858</v>
      </c>
      <c r="F382" s="13" t="s">
        <v>1202</v>
      </c>
      <c r="G382" s="12" t="s">
        <v>167</v>
      </c>
      <c r="H382" s="12" t="s">
        <v>168</v>
      </c>
      <c r="I382" s="14">
        <v>44953</v>
      </c>
      <c r="J382" s="14">
        <v>44958</v>
      </c>
      <c r="K382" s="23">
        <v>45291</v>
      </c>
      <c r="L382" s="15">
        <v>26657000</v>
      </c>
      <c r="M382" s="28">
        <v>1</v>
      </c>
      <c r="N382" s="27">
        <v>25498000</v>
      </c>
      <c r="O382" s="27">
        <v>1159000</v>
      </c>
      <c r="P382" s="70">
        <v>0</v>
      </c>
      <c r="Q382" s="14"/>
      <c r="R382" s="38"/>
      <c r="S382" s="11"/>
      <c r="T382" s="14">
        <v>45291</v>
      </c>
      <c r="U382" s="48"/>
      <c r="V382" s="15">
        <f t="shared" si="5"/>
        <v>26657000</v>
      </c>
      <c r="W382" s="15" t="s">
        <v>172</v>
      </c>
    </row>
    <row r="383" spans="1:23" ht="29.25" customHeight="1" x14ac:dyDescent="0.3">
      <c r="A383" s="18">
        <v>397</v>
      </c>
      <c r="B383" s="50">
        <v>2023</v>
      </c>
      <c r="C383" s="12" t="s">
        <v>1203</v>
      </c>
      <c r="D383" s="12" t="s">
        <v>1204</v>
      </c>
      <c r="E383" s="12">
        <v>1020778965</v>
      </c>
      <c r="F383" s="13" t="s">
        <v>1205</v>
      </c>
      <c r="G383" s="12" t="s">
        <v>260</v>
      </c>
      <c r="H383" s="12" t="s">
        <v>261</v>
      </c>
      <c r="I383" s="14">
        <v>44953</v>
      </c>
      <c r="J383" s="14">
        <v>44958</v>
      </c>
      <c r="K383" s="23">
        <v>45275</v>
      </c>
      <c r="L383" s="15">
        <v>85606500</v>
      </c>
      <c r="M383" s="28">
        <v>1</v>
      </c>
      <c r="N383" s="27">
        <v>89683000</v>
      </c>
      <c r="O383" s="27">
        <v>0</v>
      </c>
      <c r="P383" s="70">
        <v>0</v>
      </c>
      <c r="Q383" s="14">
        <v>45141</v>
      </c>
      <c r="R383" s="38">
        <v>45141</v>
      </c>
      <c r="S383" s="11">
        <v>16</v>
      </c>
      <c r="T383" s="14">
        <v>45291</v>
      </c>
      <c r="U383" s="48">
        <v>4076500</v>
      </c>
      <c r="V383" s="15">
        <f t="shared" si="5"/>
        <v>89683000</v>
      </c>
      <c r="W383" s="15" t="s">
        <v>265</v>
      </c>
    </row>
    <row r="384" spans="1:23" ht="29.25" customHeight="1" x14ac:dyDescent="0.3">
      <c r="A384" s="18">
        <v>398</v>
      </c>
      <c r="B384" s="50">
        <v>2023</v>
      </c>
      <c r="C384" s="12" t="s">
        <v>1206</v>
      </c>
      <c r="D384" s="12" t="s">
        <v>1207</v>
      </c>
      <c r="E384" s="12">
        <v>1013652985</v>
      </c>
      <c r="F384" s="13" t="s">
        <v>1208</v>
      </c>
      <c r="G384" s="12" t="s">
        <v>369</v>
      </c>
      <c r="H384" s="12" t="s">
        <v>370</v>
      </c>
      <c r="I384" s="14">
        <v>44953</v>
      </c>
      <c r="J384" s="14">
        <v>44958</v>
      </c>
      <c r="K384" s="23">
        <v>45291</v>
      </c>
      <c r="L384" s="15">
        <v>41457500</v>
      </c>
      <c r="M384" s="28">
        <v>1</v>
      </c>
      <c r="N384" s="27">
        <v>43260000</v>
      </c>
      <c r="O384" s="27">
        <v>1802500</v>
      </c>
      <c r="P384" s="70">
        <v>0</v>
      </c>
      <c r="Q384" s="14">
        <v>45279</v>
      </c>
      <c r="R384" s="14">
        <v>45279</v>
      </c>
      <c r="S384" s="11">
        <v>31</v>
      </c>
      <c r="T384" s="14">
        <v>45322</v>
      </c>
      <c r="U384" s="47">
        <v>3605000</v>
      </c>
      <c r="V384" s="15">
        <f t="shared" si="5"/>
        <v>45062500</v>
      </c>
      <c r="W384" s="15" t="s">
        <v>374</v>
      </c>
    </row>
    <row r="385" spans="1:23" ht="29.25" customHeight="1" x14ac:dyDescent="0.3">
      <c r="A385" s="18">
        <v>399</v>
      </c>
      <c r="B385" s="50">
        <v>2023</v>
      </c>
      <c r="C385" s="12" t="s">
        <v>1209</v>
      </c>
      <c r="D385" s="12" t="s">
        <v>1210</v>
      </c>
      <c r="E385" s="12">
        <v>41777111</v>
      </c>
      <c r="F385" s="13" t="s">
        <v>1211</v>
      </c>
      <c r="G385" s="12" t="s">
        <v>369</v>
      </c>
      <c r="H385" s="12" t="s">
        <v>370</v>
      </c>
      <c r="I385" s="14">
        <v>44953</v>
      </c>
      <c r="J385" s="14">
        <v>44958</v>
      </c>
      <c r="K385" s="23">
        <v>45290</v>
      </c>
      <c r="L385" s="15">
        <v>69608000</v>
      </c>
      <c r="M385" s="28">
        <v>1</v>
      </c>
      <c r="N385" s="27">
        <v>75936000</v>
      </c>
      <c r="O385" s="27">
        <v>0</v>
      </c>
      <c r="P385" s="70">
        <v>0</v>
      </c>
      <c r="Q385" s="14">
        <v>45281</v>
      </c>
      <c r="R385" s="14">
        <v>45281</v>
      </c>
      <c r="S385" s="11">
        <v>32</v>
      </c>
      <c r="T385" s="14">
        <v>45322</v>
      </c>
      <c r="U385" s="47">
        <v>6328000</v>
      </c>
      <c r="V385" s="15">
        <f t="shared" si="5"/>
        <v>75936000</v>
      </c>
      <c r="W385" s="15" t="s">
        <v>374</v>
      </c>
    </row>
    <row r="386" spans="1:23" ht="29.25" customHeight="1" x14ac:dyDescent="0.3">
      <c r="A386" s="18">
        <v>400</v>
      </c>
      <c r="B386" s="50">
        <v>2023</v>
      </c>
      <c r="C386" s="12" t="s">
        <v>1212</v>
      </c>
      <c r="D386" s="12" t="s">
        <v>1213</v>
      </c>
      <c r="E386" s="12">
        <v>53095842</v>
      </c>
      <c r="F386" s="13" t="s">
        <v>1214</v>
      </c>
      <c r="G386" s="12" t="s">
        <v>369</v>
      </c>
      <c r="H386" s="12" t="s">
        <v>370</v>
      </c>
      <c r="I386" s="14">
        <v>44953</v>
      </c>
      <c r="J386" s="14">
        <v>44957</v>
      </c>
      <c r="K386" s="23">
        <v>45291</v>
      </c>
      <c r="L386" s="15">
        <v>41457500</v>
      </c>
      <c r="M386" s="28">
        <v>1</v>
      </c>
      <c r="N386" s="27">
        <v>43380167</v>
      </c>
      <c r="O386" s="27">
        <v>1682333</v>
      </c>
      <c r="P386" s="70">
        <v>0</v>
      </c>
      <c r="Q386" s="14">
        <v>45280</v>
      </c>
      <c r="R386" s="14">
        <v>45280</v>
      </c>
      <c r="S386" s="11">
        <v>31</v>
      </c>
      <c r="T386" s="14">
        <v>45322</v>
      </c>
      <c r="U386" s="47">
        <v>3605000</v>
      </c>
      <c r="V386" s="15">
        <f t="shared" si="5"/>
        <v>45062500</v>
      </c>
      <c r="W386" s="15" t="s">
        <v>374</v>
      </c>
    </row>
    <row r="387" spans="1:23" ht="29.25" customHeight="1" x14ac:dyDescent="0.3">
      <c r="A387" s="18">
        <v>401</v>
      </c>
      <c r="B387" s="50">
        <v>2023</v>
      </c>
      <c r="C387" s="12" t="s">
        <v>1215</v>
      </c>
      <c r="D387" s="12" t="s">
        <v>1216</v>
      </c>
      <c r="E387" s="12">
        <v>35326358</v>
      </c>
      <c r="F387" s="13" t="s">
        <v>1217</v>
      </c>
      <c r="G387" s="12" t="s">
        <v>260</v>
      </c>
      <c r="H387" s="12" t="s">
        <v>261</v>
      </c>
      <c r="I387" s="14">
        <v>44953</v>
      </c>
      <c r="J387" s="14">
        <v>44956</v>
      </c>
      <c r="K387" s="23">
        <v>45274</v>
      </c>
      <c r="L387" s="15">
        <v>85606500</v>
      </c>
      <c r="M387" s="28">
        <v>1</v>
      </c>
      <c r="N387" s="27">
        <v>89954767</v>
      </c>
      <c r="O387" s="27">
        <v>0</v>
      </c>
      <c r="P387" s="70">
        <v>0</v>
      </c>
      <c r="Q387" s="14">
        <v>45148</v>
      </c>
      <c r="R387" s="38">
        <v>45148</v>
      </c>
      <c r="S387" s="11">
        <v>17</v>
      </c>
      <c r="T387" s="14">
        <v>45291</v>
      </c>
      <c r="U387" s="48">
        <v>4348267</v>
      </c>
      <c r="V387" s="15">
        <f t="shared" si="5"/>
        <v>89954767</v>
      </c>
      <c r="W387" s="15" t="s">
        <v>265</v>
      </c>
    </row>
    <row r="388" spans="1:23" ht="29.25" customHeight="1" x14ac:dyDescent="0.3">
      <c r="A388" s="18">
        <v>402</v>
      </c>
      <c r="B388" s="50">
        <v>2023</v>
      </c>
      <c r="C388" s="12" t="s">
        <v>1218</v>
      </c>
      <c r="D388" s="12" t="s">
        <v>1219</v>
      </c>
      <c r="E388" s="12">
        <v>80058485</v>
      </c>
      <c r="F388" s="13" t="s">
        <v>1220</v>
      </c>
      <c r="G388" s="12" t="s">
        <v>155</v>
      </c>
      <c r="H388" s="12" t="s">
        <v>156</v>
      </c>
      <c r="I388" s="14">
        <v>44953</v>
      </c>
      <c r="J388" s="14">
        <v>44956</v>
      </c>
      <c r="K388" s="23">
        <v>45291</v>
      </c>
      <c r="L388" s="15">
        <v>75681667</v>
      </c>
      <c r="M388" s="28">
        <v>1</v>
      </c>
      <c r="N388" s="27">
        <v>71573233</v>
      </c>
      <c r="O388" s="27">
        <v>4108434</v>
      </c>
      <c r="P388" s="70">
        <v>0</v>
      </c>
      <c r="Q388" s="14"/>
      <c r="R388" s="38"/>
      <c r="S388" s="11"/>
      <c r="T388" s="14">
        <v>45291</v>
      </c>
      <c r="U388" s="48"/>
      <c r="V388" s="15">
        <f t="shared" si="5"/>
        <v>75681667</v>
      </c>
      <c r="W388" s="15" t="s">
        <v>160</v>
      </c>
    </row>
    <row r="389" spans="1:23" ht="29.25" customHeight="1" x14ac:dyDescent="0.3">
      <c r="A389" s="18">
        <v>403</v>
      </c>
      <c r="B389" s="50">
        <v>2023</v>
      </c>
      <c r="C389" s="12" t="s">
        <v>1221</v>
      </c>
      <c r="D389" s="12" t="s">
        <v>1222</v>
      </c>
      <c r="E389" s="12">
        <v>11321057</v>
      </c>
      <c r="F389" s="13" t="s">
        <v>1223</v>
      </c>
      <c r="G389" s="12" t="s">
        <v>155</v>
      </c>
      <c r="H389" s="12" t="s">
        <v>156</v>
      </c>
      <c r="I389" s="14">
        <v>44953</v>
      </c>
      <c r="J389" s="14">
        <v>44956</v>
      </c>
      <c r="K389" s="23">
        <v>45291</v>
      </c>
      <c r="L389" s="15">
        <v>43073333</v>
      </c>
      <c r="M389" s="28">
        <v>1</v>
      </c>
      <c r="N389" s="27">
        <v>40735067</v>
      </c>
      <c r="O389" s="27">
        <v>2338266</v>
      </c>
      <c r="P389" s="70">
        <v>0</v>
      </c>
      <c r="Q389" s="14"/>
      <c r="R389" s="38"/>
      <c r="S389" s="11"/>
      <c r="T389" s="14">
        <v>45291</v>
      </c>
      <c r="U389" s="48"/>
      <c r="V389" s="15">
        <f t="shared" si="5"/>
        <v>43073333</v>
      </c>
      <c r="W389" s="15" t="s">
        <v>160</v>
      </c>
    </row>
    <row r="390" spans="1:23" ht="29.25" customHeight="1" x14ac:dyDescent="0.3">
      <c r="A390" s="18">
        <v>404</v>
      </c>
      <c r="B390" s="50">
        <v>2023</v>
      </c>
      <c r="C390" s="12" t="s">
        <v>1224</v>
      </c>
      <c r="D390" s="12" t="s">
        <v>1225</v>
      </c>
      <c r="E390" s="12">
        <v>1012384777</v>
      </c>
      <c r="F390" s="13" t="s">
        <v>1226</v>
      </c>
      <c r="G390" s="12" t="s">
        <v>260</v>
      </c>
      <c r="H390" s="12" t="s">
        <v>261</v>
      </c>
      <c r="I390" s="14">
        <v>44953</v>
      </c>
      <c r="J390" s="14">
        <v>44956</v>
      </c>
      <c r="K390" s="23">
        <v>45274</v>
      </c>
      <c r="L390" s="15">
        <v>66444000</v>
      </c>
      <c r="M390" s="28">
        <v>1</v>
      </c>
      <c r="N390" s="27">
        <v>69818933</v>
      </c>
      <c r="O390" s="27">
        <v>0</v>
      </c>
      <c r="P390" s="70">
        <v>0</v>
      </c>
      <c r="Q390" s="14">
        <v>45273</v>
      </c>
      <c r="R390" s="14">
        <v>45273</v>
      </c>
      <c r="S390" s="11">
        <v>17</v>
      </c>
      <c r="T390" s="14">
        <v>45291</v>
      </c>
      <c r="U390" s="47">
        <v>3374933</v>
      </c>
      <c r="V390" s="15">
        <f t="shared" si="5"/>
        <v>69818933</v>
      </c>
      <c r="W390" s="15" t="s">
        <v>265</v>
      </c>
    </row>
    <row r="391" spans="1:23" ht="29.25" customHeight="1" x14ac:dyDescent="0.3">
      <c r="A391" s="18">
        <v>405</v>
      </c>
      <c r="B391" s="50">
        <v>2023</v>
      </c>
      <c r="C391" s="12" t="s">
        <v>1227</v>
      </c>
      <c r="D391" s="12" t="s">
        <v>1228</v>
      </c>
      <c r="E391" s="12">
        <v>41779451</v>
      </c>
      <c r="F391" s="13" t="s">
        <v>1229</v>
      </c>
      <c r="G391" s="12" t="s">
        <v>260</v>
      </c>
      <c r="H391" s="12" t="s">
        <v>261</v>
      </c>
      <c r="I391" s="14">
        <v>44953</v>
      </c>
      <c r="J391" s="14">
        <v>44958</v>
      </c>
      <c r="K391" s="23">
        <v>45275</v>
      </c>
      <c r="L391" s="15">
        <v>66444000</v>
      </c>
      <c r="M391" s="28">
        <v>1</v>
      </c>
      <c r="N391" s="27">
        <v>69608000</v>
      </c>
      <c r="O391" s="27">
        <v>0</v>
      </c>
      <c r="P391" s="70">
        <v>0</v>
      </c>
      <c r="Q391" s="14">
        <v>45273</v>
      </c>
      <c r="R391" s="14">
        <v>45273</v>
      </c>
      <c r="S391" s="11">
        <v>16</v>
      </c>
      <c r="T391" s="14">
        <v>45291</v>
      </c>
      <c r="U391" s="47">
        <v>3164000</v>
      </c>
      <c r="V391" s="15">
        <f t="shared" si="5"/>
        <v>69608000</v>
      </c>
      <c r="W391" s="15" t="s">
        <v>265</v>
      </c>
    </row>
    <row r="392" spans="1:23" ht="29.25" customHeight="1" x14ac:dyDescent="0.3">
      <c r="A392" s="18">
        <v>406</v>
      </c>
      <c r="B392" s="50">
        <v>2023</v>
      </c>
      <c r="C392" s="12" t="s">
        <v>1230</v>
      </c>
      <c r="D392" s="12" t="s">
        <v>1231</v>
      </c>
      <c r="E392" s="12">
        <v>1033692369</v>
      </c>
      <c r="F392" s="13" t="s">
        <v>1232</v>
      </c>
      <c r="G392" s="12" t="s">
        <v>233</v>
      </c>
      <c r="H392" s="12" t="s">
        <v>234</v>
      </c>
      <c r="I392" s="14">
        <v>44953</v>
      </c>
      <c r="J392" s="14">
        <v>44956</v>
      </c>
      <c r="K392" s="23">
        <v>45289</v>
      </c>
      <c r="L392" s="15">
        <v>63811000</v>
      </c>
      <c r="M392" s="28">
        <v>1</v>
      </c>
      <c r="N392" s="27">
        <v>63811000</v>
      </c>
      <c r="O392" s="27">
        <v>0</v>
      </c>
      <c r="P392" s="70">
        <v>0</v>
      </c>
      <c r="Q392" s="14"/>
      <c r="R392" s="38"/>
      <c r="S392" s="11"/>
      <c r="T392" s="14">
        <v>45289</v>
      </c>
      <c r="U392" s="48"/>
      <c r="V392" s="15">
        <f t="shared" ref="V392:V455" si="6">U392+L392</f>
        <v>63811000</v>
      </c>
      <c r="W392" s="15" t="s">
        <v>238</v>
      </c>
    </row>
    <row r="393" spans="1:23" ht="29.25" customHeight="1" x14ac:dyDescent="0.3">
      <c r="A393" s="18">
        <v>407</v>
      </c>
      <c r="B393" s="50">
        <v>2023</v>
      </c>
      <c r="C393" s="12" t="s">
        <v>1233</v>
      </c>
      <c r="D393" s="12" t="s">
        <v>1234</v>
      </c>
      <c r="E393" s="12">
        <v>1026252567</v>
      </c>
      <c r="F393" s="13" t="s">
        <v>1235</v>
      </c>
      <c r="G393" s="12" t="s">
        <v>233</v>
      </c>
      <c r="H393" s="12" t="s">
        <v>234</v>
      </c>
      <c r="I393" s="14">
        <v>44953</v>
      </c>
      <c r="J393" s="14">
        <v>44956</v>
      </c>
      <c r="K393" s="23">
        <v>45289</v>
      </c>
      <c r="L393" s="15">
        <v>63811000</v>
      </c>
      <c r="M393" s="28">
        <v>1</v>
      </c>
      <c r="N393" s="27">
        <v>63811000</v>
      </c>
      <c r="O393" s="27">
        <v>0</v>
      </c>
      <c r="P393" s="70">
        <v>0</v>
      </c>
      <c r="Q393" s="14"/>
      <c r="R393" s="38"/>
      <c r="S393" s="11"/>
      <c r="T393" s="14">
        <v>45289</v>
      </c>
      <c r="U393" s="48"/>
      <c r="V393" s="15">
        <f t="shared" si="6"/>
        <v>63811000</v>
      </c>
      <c r="W393" s="15" t="s">
        <v>238</v>
      </c>
    </row>
    <row r="394" spans="1:23" ht="29.25" customHeight="1" x14ac:dyDescent="0.3">
      <c r="A394" s="18">
        <v>408</v>
      </c>
      <c r="B394" s="50">
        <v>2023</v>
      </c>
      <c r="C394" s="12" t="s">
        <v>1236</v>
      </c>
      <c r="D394" s="12" t="s">
        <v>1237</v>
      </c>
      <c r="E394" s="12">
        <v>1033752285</v>
      </c>
      <c r="F394" s="13" t="s">
        <v>1238</v>
      </c>
      <c r="G394" s="12" t="s">
        <v>233</v>
      </c>
      <c r="H394" s="12" t="s">
        <v>234</v>
      </c>
      <c r="I394" s="14">
        <v>44953</v>
      </c>
      <c r="J394" s="14">
        <v>44956</v>
      </c>
      <c r="K394" s="23">
        <v>45291</v>
      </c>
      <c r="L394" s="15">
        <v>67459000</v>
      </c>
      <c r="M394" s="28">
        <v>1</v>
      </c>
      <c r="N394" s="27">
        <v>70587533</v>
      </c>
      <c r="O394" s="27">
        <v>2737467</v>
      </c>
      <c r="P394" s="70">
        <v>0</v>
      </c>
      <c r="Q394" s="14">
        <v>45272</v>
      </c>
      <c r="R394" s="14">
        <v>45272</v>
      </c>
      <c r="S394" s="11">
        <v>31</v>
      </c>
      <c r="T394" s="14">
        <v>45322</v>
      </c>
      <c r="U394" s="47">
        <v>5866000</v>
      </c>
      <c r="V394" s="15">
        <f t="shared" si="6"/>
        <v>73325000</v>
      </c>
      <c r="W394" s="15" t="s">
        <v>238</v>
      </c>
    </row>
    <row r="395" spans="1:23" ht="29.25" customHeight="1" x14ac:dyDescent="0.3">
      <c r="A395" s="18">
        <v>409</v>
      </c>
      <c r="B395" s="50">
        <v>2023</v>
      </c>
      <c r="C395" s="12" t="s">
        <v>1239</v>
      </c>
      <c r="D395" s="12" t="s">
        <v>1240</v>
      </c>
      <c r="E395" s="12">
        <v>52184871</v>
      </c>
      <c r="F395" s="13" t="s">
        <v>1241</v>
      </c>
      <c r="G395" s="12" t="s">
        <v>185</v>
      </c>
      <c r="H395" s="12" t="s">
        <v>186</v>
      </c>
      <c r="I395" s="14">
        <v>44953</v>
      </c>
      <c r="J395" s="14">
        <v>44959</v>
      </c>
      <c r="K395" s="23">
        <v>45289</v>
      </c>
      <c r="L395" s="15">
        <v>27600000</v>
      </c>
      <c r="M395" s="28">
        <v>1</v>
      </c>
      <c r="N395" s="27">
        <v>26080000</v>
      </c>
      <c r="O395" s="27">
        <v>1520000</v>
      </c>
      <c r="P395" s="70">
        <v>0</v>
      </c>
      <c r="Q395" s="14"/>
      <c r="R395" s="38"/>
      <c r="S395" s="11"/>
      <c r="T395" s="14">
        <v>45289</v>
      </c>
      <c r="U395" s="48"/>
      <c r="V395" s="15">
        <f t="shared" si="6"/>
        <v>27600000</v>
      </c>
      <c r="W395" s="15" t="s">
        <v>190</v>
      </c>
    </row>
    <row r="396" spans="1:23" ht="29.25" customHeight="1" x14ac:dyDescent="0.3">
      <c r="A396" s="18">
        <v>410</v>
      </c>
      <c r="B396" s="50">
        <v>2023</v>
      </c>
      <c r="C396" s="12" t="s">
        <v>1242</v>
      </c>
      <c r="D396" s="12" t="s">
        <v>1243</v>
      </c>
      <c r="E396" s="12">
        <v>21743761</v>
      </c>
      <c r="F396" s="13" t="s">
        <v>1244</v>
      </c>
      <c r="G396" s="12" t="s">
        <v>260</v>
      </c>
      <c r="H396" s="12" t="s">
        <v>261</v>
      </c>
      <c r="I396" s="14">
        <v>44953</v>
      </c>
      <c r="J396" s="14">
        <v>44958</v>
      </c>
      <c r="K396" s="23">
        <v>45275</v>
      </c>
      <c r="L396" s="15">
        <v>85606500</v>
      </c>
      <c r="M396" s="28">
        <v>1</v>
      </c>
      <c r="N396" s="27">
        <v>89683000</v>
      </c>
      <c r="O396" s="27">
        <v>0</v>
      </c>
      <c r="P396" s="70">
        <v>0</v>
      </c>
      <c r="Q396" s="14">
        <v>45152</v>
      </c>
      <c r="R396" s="38">
        <v>45152</v>
      </c>
      <c r="S396" s="11">
        <v>16</v>
      </c>
      <c r="T396" s="14">
        <v>45291</v>
      </c>
      <c r="U396" s="48">
        <v>4076500</v>
      </c>
      <c r="V396" s="15">
        <f t="shared" si="6"/>
        <v>89683000</v>
      </c>
      <c r="W396" s="15" t="s">
        <v>265</v>
      </c>
    </row>
    <row r="397" spans="1:23" ht="29.25" customHeight="1" x14ac:dyDescent="0.3">
      <c r="A397" s="18">
        <v>411</v>
      </c>
      <c r="B397" s="50">
        <v>2023</v>
      </c>
      <c r="C397" s="12" t="s">
        <v>1245</v>
      </c>
      <c r="D397" s="12" t="s">
        <v>1246</v>
      </c>
      <c r="E397" s="12">
        <v>1032436974</v>
      </c>
      <c r="F397" s="13" t="s">
        <v>1247</v>
      </c>
      <c r="G397" s="12" t="s">
        <v>233</v>
      </c>
      <c r="H397" s="12" t="s">
        <v>234</v>
      </c>
      <c r="I397" s="14">
        <v>44953</v>
      </c>
      <c r="J397" s="14">
        <v>44956</v>
      </c>
      <c r="K397" s="23">
        <v>45289</v>
      </c>
      <c r="L397" s="15">
        <v>69608000</v>
      </c>
      <c r="M397" s="28">
        <v>1</v>
      </c>
      <c r="N397" s="27">
        <v>69608000</v>
      </c>
      <c r="O397" s="27">
        <v>0</v>
      </c>
      <c r="P397" s="70">
        <v>0</v>
      </c>
      <c r="Q397" s="14"/>
      <c r="R397" s="38"/>
      <c r="S397" s="11"/>
      <c r="T397" s="14">
        <v>45289</v>
      </c>
      <c r="U397" s="48"/>
      <c r="V397" s="15">
        <f t="shared" si="6"/>
        <v>69608000</v>
      </c>
      <c r="W397" s="15" t="s">
        <v>238</v>
      </c>
    </row>
    <row r="398" spans="1:23" ht="29.25" customHeight="1" x14ac:dyDescent="0.3">
      <c r="A398" s="18">
        <v>412</v>
      </c>
      <c r="B398" s="50">
        <v>2023</v>
      </c>
      <c r="C398" s="12" t="s">
        <v>1248</v>
      </c>
      <c r="D398" s="12" t="s">
        <v>1249</v>
      </c>
      <c r="E398" s="12">
        <v>80413098</v>
      </c>
      <c r="F398" s="13" t="s">
        <v>1250</v>
      </c>
      <c r="G398" s="12" t="s">
        <v>185</v>
      </c>
      <c r="H398" s="12" t="s">
        <v>186</v>
      </c>
      <c r="I398" s="14">
        <v>44956</v>
      </c>
      <c r="J398" s="14">
        <v>44956</v>
      </c>
      <c r="K398" s="23">
        <v>45075</v>
      </c>
      <c r="L398" s="15">
        <v>41693248</v>
      </c>
      <c r="M398" s="28">
        <v>1</v>
      </c>
      <c r="N398" s="27">
        <v>41693248</v>
      </c>
      <c r="O398" s="27">
        <v>0</v>
      </c>
      <c r="P398" s="70">
        <v>0</v>
      </c>
      <c r="Q398" s="14"/>
      <c r="R398" s="38"/>
      <c r="S398" s="11"/>
      <c r="T398" s="14">
        <v>45075</v>
      </c>
      <c r="U398" s="48"/>
      <c r="V398" s="15">
        <f t="shared" si="6"/>
        <v>41693248</v>
      </c>
      <c r="W398" s="15" t="s">
        <v>190</v>
      </c>
    </row>
    <row r="399" spans="1:23" ht="29.25" customHeight="1" x14ac:dyDescent="0.3">
      <c r="A399" s="18">
        <v>413</v>
      </c>
      <c r="B399" s="50">
        <v>2023</v>
      </c>
      <c r="C399" s="12" t="s">
        <v>1251</v>
      </c>
      <c r="D399" s="12" t="s">
        <v>1252</v>
      </c>
      <c r="E399" s="12">
        <v>52850630</v>
      </c>
      <c r="F399" s="13" t="s">
        <v>1253</v>
      </c>
      <c r="G399" s="12" t="s">
        <v>128</v>
      </c>
      <c r="H399" s="12" t="s">
        <v>129</v>
      </c>
      <c r="I399" s="14">
        <v>44956</v>
      </c>
      <c r="J399" s="14">
        <v>44960</v>
      </c>
      <c r="K399" s="23">
        <v>45291</v>
      </c>
      <c r="L399" s="15">
        <v>79640000</v>
      </c>
      <c r="M399" s="28">
        <v>1</v>
      </c>
      <c r="N399" s="27">
        <v>81570667</v>
      </c>
      <c r="O399" s="27">
        <v>965333</v>
      </c>
      <c r="P399" s="70">
        <v>0</v>
      </c>
      <c r="Q399" s="14">
        <v>45265</v>
      </c>
      <c r="R399" s="14">
        <v>45265</v>
      </c>
      <c r="S399" s="11">
        <v>12</v>
      </c>
      <c r="T399" s="14">
        <v>45303</v>
      </c>
      <c r="U399" s="47">
        <v>2896000</v>
      </c>
      <c r="V399" s="15">
        <f t="shared" si="6"/>
        <v>82536000</v>
      </c>
      <c r="W399" s="15" t="s">
        <v>133</v>
      </c>
    </row>
    <row r="400" spans="1:23" ht="29.25" customHeight="1" x14ac:dyDescent="0.3">
      <c r="A400" s="18">
        <v>414</v>
      </c>
      <c r="B400" s="50">
        <v>2023</v>
      </c>
      <c r="C400" s="12" t="s">
        <v>1254</v>
      </c>
      <c r="D400" s="12" t="s">
        <v>1255</v>
      </c>
      <c r="E400" s="12">
        <v>53101022</v>
      </c>
      <c r="F400" s="13" t="s">
        <v>1256</v>
      </c>
      <c r="G400" s="12" t="s">
        <v>260</v>
      </c>
      <c r="H400" s="12" t="s">
        <v>261</v>
      </c>
      <c r="I400" s="14">
        <v>44956</v>
      </c>
      <c r="J400" s="14">
        <v>44958</v>
      </c>
      <c r="K400" s="23">
        <v>45275</v>
      </c>
      <c r="L400" s="15">
        <v>55377000</v>
      </c>
      <c r="M400" s="28">
        <v>1</v>
      </c>
      <c r="N400" s="27">
        <v>58014000</v>
      </c>
      <c r="O400" s="27">
        <v>0</v>
      </c>
      <c r="P400" s="70">
        <v>0</v>
      </c>
      <c r="Q400" s="14">
        <v>45272</v>
      </c>
      <c r="R400" s="14">
        <v>45272</v>
      </c>
      <c r="S400" s="11">
        <v>16</v>
      </c>
      <c r="T400" s="14">
        <v>45291</v>
      </c>
      <c r="U400" s="47">
        <v>2637000</v>
      </c>
      <c r="V400" s="15">
        <f t="shared" si="6"/>
        <v>58014000</v>
      </c>
      <c r="W400" s="15" t="s">
        <v>265</v>
      </c>
    </row>
    <row r="401" spans="1:23" ht="29.25" customHeight="1" x14ac:dyDescent="0.3">
      <c r="A401" s="18">
        <v>415</v>
      </c>
      <c r="B401" s="50">
        <v>2023</v>
      </c>
      <c r="C401" s="12" t="s">
        <v>1257</v>
      </c>
      <c r="D401" s="12" t="s">
        <v>1258</v>
      </c>
      <c r="E401" s="12">
        <v>1010200102</v>
      </c>
      <c r="F401" s="13" t="s">
        <v>1259</v>
      </c>
      <c r="G401" s="12" t="s">
        <v>203</v>
      </c>
      <c r="H401" s="12" t="s">
        <v>204</v>
      </c>
      <c r="I401" s="14">
        <v>44956</v>
      </c>
      <c r="J401" s="14">
        <v>44957</v>
      </c>
      <c r="K401" s="23">
        <v>45291</v>
      </c>
      <c r="L401" s="15">
        <v>75876667</v>
      </c>
      <c r="M401" s="28">
        <v>1</v>
      </c>
      <c r="N401" s="27">
        <v>73868167</v>
      </c>
      <c r="O401" s="27">
        <v>2008500</v>
      </c>
      <c r="P401" s="70">
        <v>0</v>
      </c>
      <c r="Q401" s="14"/>
      <c r="R401" s="38"/>
      <c r="S401" s="11"/>
      <c r="T401" s="14">
        <v>45291</v>
      </c>
      <c r="U401" s="48"/>
      <c r="V401" s="15">
        <f t="shared" si="6"/>
        <v>75876667</v>
      </c>
      <c r="W401" s="15" t="s">
        <v>208</v>
      </c>
    </row>
    <row r="402" spans="1:23" ht="29.25" customHeight="1" x14ac:dyDescent="0.3">
      <c r="A402" s="18">
        <v>416</v>
      </c>
      <c r="B402" s="50">
        <v>2023</v>
      </c>
      <c r="C402" s="12" t="s">
        <v>1260</v>
      </c>
      <c r="D402" s="12" t="s">
        <v>1261</v>
      </c>
      <c r="E402" s="12">
        <v>1022384550</v>
      </c>
      <c r="F402" s="13" t="s">
        <v>1262</v>
      </c>
      <c r="G402" s="12" t="s">
        <v>128</v>
      </c>
      <c r="H402" s="12" t="s">
        <v>129</v>
      </c>
      <c r="I402" s="14">
        <v>44956</v>
      </c>
      <c r="J402" s="14">
        <v>44959</v>
      </c>
      <c r="K402" s="23">
        <v>45261</v>
      </c>
      <c r="L402" s="15">
        <v>52740000</v>
      </c>
      <c r="M402" s="28">
        <v>1</v>
      </c>
      <c r="N402" s="27">
        <v>57486600</v>
      </c>
      <c r="O402" s="27">
        <v>351600</v>
      </c>
      <c r="P402" s="70">
        <v>0</v>
      </c>
      <c r="Q402" s="39">
        <v>45222</v>
      </c>
      <c r="R402" s="39">
        <v>45222</v>
      </c>
      <c r="S402" s="40">
        <v>30</v>
      </c>
      <c r="T402" s="14">
        <v>45291</v>
      </c>
      <c r="U402" s="48">
        <v>5098200</v>
      </c>
      <c r="V402" s="15">
        <f t="shared" si="6"/>
        <v>57838200</v>
      </c>
      <c r="W402" s="15" t="s">
        <v>133</v>
      </c>
    </row>
    <row r="403" spans="1:23" ht="29.25" customHeight="1" x14ac:dyDescent="0.3">
      <c r="A403" s="18">
        <v>417</v>
      </c>
      <c r="B403" s="50">
        <v>2023</v>
      </c>
      <c r="C403" s="12" t="s">
        <v>1263</v>
      </c>
      <c r="D403" s="12" t="s">
        <v>1264</v>
      </c>
      <c r="E403" s="12">
        <v>1061753809</v>
      </c>
      <c r="F403" s="13" t="s">
        <v>1265</v>
      </c>
      <c r="G403" s="12" t="s">
        <v>233</v>
      </c>
      <c r="H403" s="12" t="s">
        <v>234</v>
      </c>
      <c r="I403" s="14">
        <v>44956</v>
      </c>
      <c r="J403" s="14">
        <v>44958</v>
      </c>
      <c r="K403" s="23">
        <v>45291</v>
      </c>
      <c r="L403" s="15">
        <v>64526000</v>
      </c>
      <c r="M403" s="28">
        <v>1</v>
      </c>
      <c r="N403" s="27">
        <v>64526000</v>
      </c>
      <c r="O403" s="27">
        <v>0</v>
      </c>
      <c r="P403" s="70">
        <v>0</v>
      </c>
      <c r="Q403" s="14"/>
      <c r="R403" s="38"/>
      <c r="S403" s="11"/>
      <c r="T403" s="14">
        <v>45291</v>
      </c>
      <c r="U403" s="48"/>
      <c r="V403" s="15">
        <f t="shared" si="6"/>
        <v>64526000</v>
      </c>
      <c r="W403" s="15" t="s">
        <v>238</v>
      </c>
    </row>
    <row r="404" spans="1:23" ht="29.25" customHeight="1" x14ac:dyDescent="0.3">
      <c r="A404" s="18">
        <v>418</v>
      </c>
      <c r="B404" s="50">
        <v>2023</v>
      </c>
      <c r="C404" s="12" t="s">
        <v>1266</v>
      </c>
      <c r="D404" s="12" t="s">
        <v>1267</v>
      </c>
      <c r="E404" s="12">
        <v>1023921975</v>
      </c>
      <c r="F404" s="13" t="s">
        <v>1268</v>
      </c>
      <c r="G404" s="12" t="s">
        <v>128</v>
      </c>
      <c r="H404" s="12" t="s">
        <v>129</v>
      </c>
      <c r="I404" s="14">
        <v>44956</v>
      </c>
      <c r="J404" s="14">
        <v>44959</v>
      </c>
      <c r="K404" s="23">
        <v>45261</v>
      </c>
      <c r="L404" s="15">
        <v>52740000</v>
      </c>
      <c r="M404" s="28">
        <v>1</v>
      </c>
      <c r="N404" s="27">
        <v>57486600</v>
      </c>
      <c r="O404" s="27">
        <v>351600</v>
      </c>
      <c r="P404" s="70">
        <v>0</v>
      </c>
      <c r="Q404" s="39">
        <v>45210</v>
      </c>
      <c r="R404" s="39">
        <v>45210</v>
      </c>
      <c r="S404" s="40">
        <v>30</v>
      </c>
      <c r="T404" s="14">
        <v>45291</v>
      </c>
      <c r="U404" s="48">
        <v>5098200</v>
      </c>
      <c r="V404" s="15">
        <f t="shared" si="6"/>
        <v>57838200</v>
      </c>
      <c r="W404" s="15" t="s">
        <v>133</v>
      </c>
    </row>
    <row r="405" spans="1:23" ht="29.25" customHeight="1" x14ac:dyDescent="0.3">
      <c r="A405" s="18">
        <v>419</v>
      </c>
      <c r="B405" s="50">
        <v>2023</v>
      </c>
      <c r="C405" s="12" t="s">
        <v>1269</v>
      </c>
      <c r="D405" s="12" t="s">
        <v>1270</v>
      </c>
      <c r="E405" s="12">
        <v>51959804</v>
      </c>
      <c r="F405" s="13" t="s">
        <v>1271</v>
      </c>
      <c r="G405" s="12" t="s">
        <v>260</v>
      </c>
      <c r="H405" s="12" t="s">
        <v>261</v>
      </c>
      <c r="I405" s="14">
        <v>44956</v>
      </c>
      <c r="J405" s="14">
        <v>44958</v>
      </c>
      <c r="K405" s="23">
        <v>45275</v>
      </c>
      <c r="L405" s="15">
        <v>66444000</v>
      </c>
      <c r="M405" s="28">
        <v>1</v>
      </c>
      <c r="N405" s="27">
        <v>72139200</v>
      </c>
      <c r="O405" s="27">
        <v>0</v>
      </c>
      <c r="P405" s="70">
        <v>0</v>
      </c>
      <c r="Q405" s="14">
        <v>45275</v>
      </c>
      <c r="R405" s="14">
        <v>45275</v>
      </c>
      <c r="S405" s="11">
        <v>28</v>
      </c>
      <c r="T405" s="14">
        <v>45303</v>
      </c>
      <c r="U405" s="47">
        <v>5695200</v>
      </c>
      <c r="V405" s="15">
        <f t="shared" si="6"/>
        <v>72139200</v>
      </c>
      <c r="W405" s="15" t="s">
        <v>265</v>
      </c>
    </row>
    <row r="406" spans="1:23" ht="29.25" customHeight="1" x14ac:dyDescent="0.3">
      <c r="A406" s="18">
        <v>420</v>
      </c>
      <c r="B406" s="50">
        <v>2023</v>
      </c>
      <c r="C406" s="12" t="s">
        <v>1272</v>
      </c>
      <c r="D406" s="12" t="s">
        <v>1273</v>
      </c>
      <c r="E406" s="12">
        <v>1026271628</v>
      </c>
      <c r="F406" s="13" t="s">
        <v>1274</v>
      </c>
      <c r="G406" s="12" t="s">
        <v>233</v>
      </c>
      <c r="H406" s="12" t="s">
        <v>234</v>
      </c>
      <c r="I406" s="14">
        <v>44956</v>
      </c>
      <c r="J406" s="14">
        <v>44958</v>
      </c>
      <c r="K406" s="23">
        <v>45291</v>
      </c>
      <c r="L406" s="15">
        <v>69608000</v>
      </c>
      <c r="M406" s="28">
        <v>1</v>
      </c>
      <c r="N406" s="27">
        <v>69608000</v>
      </c>
      <c r="O406" s="27">
        <v>0</v>
      </c>
      <c r="P406" s="70">
        <v>0</v>
      </c>
      <c r="Q406" s="14"/>
      <c r="R406" s="38"/>
      <c r="S406" s="11"/>
      <c r="T406" s="14">
        <v>45291</v>
      </c>
      <c r="U406" s="48"/>
      <c r="V406" s="15">
        <f t="shared" si="6"/>
        <v>69608000</v>
      </c>
      <c r="W406" s="15" t="s">
        <v>238</v>
      </c>
    </row>
    <row r="407" spans="1:23" ht="29.25" customHeight="1" x14ac:dyDescent="0.3">
      <c r="A407" s="18">
        <v>421</v>
      </c>
      <c r="B407" s="50">
        <v>2023</v>
      </c>
      <c r="C407" s="12" t="s">
        <v>1275</v>
      </c>
      <c r="D407" s="12" t="s">
        <v>1276</v>
      </c>
      <c r="E407" s="12">
        <v>80054813</v>
      </c>
      <c r="F407" s="13" t="s">
        <v>1277</v>
      </c>
      <c r="G407" s="12" t="s">
        <v>83</v>
      </c>
      <c r="H407" s="12" t="s">
        <v>84</v>
      </c>
      <c r="I407" s="14">
        <v>44956</v>
      </c>
      <c r="J407" s="14">
        <v>44957</v>
      </c>
      <c r="K407" s="23">
        <v>45291</v>
      </c>
      <c r="L407" s="15">
        <v>41668054</v>
      </c>
      <c r="M407" s="28">
        <v>1</v>
      </c>
      <c r="N407" s="27">
        <v>40801862</v>
      </c>
      <c r="O407" s="27">
        <v>866192</v>
      </c>
      <c r="P407" s="70">
        <v>0</v>
      </c>
      <c r="Q407" s="14"/>
      <c r="R407" s="38"/>
      <c r="S407" s="11"/>
      <c r="T407" s="14">
        <v>45291</v>
      </c>
      <c r="U407" s="48"/>
      <c r="V407" s="15">
        <f t="shared" si="6"/>
        <v>41668054</v>
      </c>
      <c r="W407" s="15" t="s">
        <v>88</v>
      </c>
    </row>
    <row r="408" spans="1:23" ht="29.25" customHeight="1" x14ac:dyDescent="0.3">
      <c r="A408" s="18">
        <v>422</v>
      </c>
      <c r="B408" s="50">
        <v>2023</v>
      </c>
      <c r="C408" s="12" t="s">
        <v>1278</v>
      </c>
      <c r="D408" s="12" t="s">
        <v>1279</v>
      </c>
      <c r="E408" s="12">
        <v>1023913947</v>
      </c>
      <c r="F408" s="13" t="s">
        <v>1280</v>
      </c>
      <c r="G408" s="12" t="s">
        <v>369</v>
      </c>
      <c r="H408" s="12" t="s">
        <v>370</v>
      </c>
      <c r="I408" s="14">
        <v>44956</v>
      </c>
      <c r="J408" s="14">
        <v>44957</v>
      </c>
      <c r="K408" s="23">
        <v>45291</v>
      </c>
      <c r="L408" s="15">
        <v>41457500</v>
      </c>
      <c r="M408" s="28">
        <v>1</v>
      </c>
      <c r="N408" s="27">
        <v>43380167</v>
      </c>
      <c r="O408" s="27">
        <v>1682333</v>
      </c>
      <c r="P408" s="70">
        <v>0</v>
      </c>
      <c r="Q408" s="14">
        <v>45281</v>
      </c>
      <c r="R408" s="14">
        <v>45281</v>
      </c>
      <c r="S408" s="11">
        <v>31</v>
      </c>
      <c r="T408" s="14">
        <v>45322</v>
      </c>
      <c r="U408" s="47">
        <v>3605000</v>
      </c>
      <c r="V408" s="15">
        <f t="shared" si="6"/>
        <v>45062500</v>
      </c>
      <c r="W408" s="15" t="s">
        <v>374</v>
      </c>
    </row>
    <row r="409" spans="1:23" ht="29.25" customHeight="1" x14ac:dyDescent="0.3">
      <c r="A409" s="18">
        <v>423</v>
      </c>
      <c r="B409" s="50">
        <v>2023</v>
      </c>
      <c r="C409" s="12" t="s">
        <v>1281</v>
      </c>
      <c r="D409" s="12" t="s">
        <v>1282</v>
      </c>
      <c r="E409" s="12">
        <v>1022385067</v>
      </c>
      <c r="F409" s="13" t="s">
        <v>1283</v>
      </c>
      <c r="G409" s="12" t="s">
        <v>369</v>
      </c>
      <c r="H409" s="12" t="s">
        <v>370</v>
      </c>
      <c r="I409" s="14">
        <v>44956</v>
      </c>
      <c r="J409" s="14">
        <v>44959</v>
      </c>
      <c r="K409" s="23">
        <v>45291</v>
      </c>
      <c r="L409" s="15">
        <v>41457500</v>
      </c>
      <c r="M409" s="28">
        <v>1</v>
      </c>
      <c r="N409" s="27">
        <v>42899500</v>
      </c>
      <c r="O409" s="27">
        <v>2163000</v>
      </c>
      <c r="P409" s="70">
        <v>0</v>
      </c>
      <c r="Q409" s="14">
        <v>45280</v>
      </c>
      <c r="R409" s="14">
        <v>45280</v>
      </c>
      <c r="S409" s="11">
        <v>31</v>
      </c>
      <c r="T409" s="14">
        <v>45322</v>
      </c>
      <c r="U409" s="47">
        <v>3605000</v>
      </c>
      <c r="V409" s="15">
        <f t="shared" si="6"/>
        <v>45062500</v>
      </c>
      <c r="W409" s="15" t="s">
        <v>374</v>
      </c>
    </row>
    <row r="410" spans="1:23" ht="29.25" customHeight="1" x14ac:dyDescent="0.3">
      <c r="A410" s="18">
        <v>424</v>
      </c>
      <c r="B410" s="50">
        <v>2023</v>
      </c>
      <c r="C410" s="12" t="s">
        <v>1284</v>
      </c>
      <c r="D410" s="12" t="s">
        <v>1285</v>
      </c>
      <c r="E410" s="12">
        <v>41957780</v>
      </c>
      <c r="F410" s="13" t="s">
        <v>1286</v>
      </c>
      <c r="G410" s="12" t="s">
        <v>260</v>
      </c>
      <c r="H410" s="12" t="s">
        <v>261</v>
      </c>
      <c r="I410" s="14">
        <v>44956</v>
      </c>
      <c r="J410" s="14">
        <v>44958</v>
      </c>
      <c r="K410" s="23">
        <v>45275</v>
      </c>
      <c r="L410" s="15">
        <v>66444000</v>
      </c>
      <c r="M410" s="28">
        <v>1</v>
      </c>
      <c r="N410" s="27">
        <v>69608000</v>
      </c>
      <c r="O410" s="27">
        <v>0</v>
      </c>
      <c r="P410" s="70">
        <v>0</v>
      </c>
      <c r="Q410" s="14">
        <v>45275</v>
      </c>
      <c r="R410" s="14">
        <v>45275</v>
      </c>
      <c r="S410" s="11">
        <v>16</v>
      </c>
      <c r="T410" s="14">
        <v>45291</v>
      </c>
      <c r="U410" s="47">
        <v>3164000</v>
      </c>
      <c r="V410" s="15">
        <f t="shared" si="6"/>
        <v>69608000</v>
      </c>
      <c r="W410" s="15" t="s">
        <v>265</v>
      </c>
    </row>
    <row r="411" spans="1:23" ht="29.25" customHeight="1" x14ac:dyDescent="0.3">
      <c r="A411" s="18">
        <v>425</v>
      </c>
      <c r="B411" s="50">
        <v>2023</v>
      </c>
      <c r="C411" s="12" t="s">
        <v>1287</v>
      </c>
      <c r="D411" s="12" t="s">
        <v>1288</v>
      </c>
      <c r="E411" s="12">
        <v>1010210091</v>
      </c>
      <c r="F411" s="13" t="s">
        <v>1289</v>
      </c>
      <c r="G411" s="12" t="s">
        <v>233</v>
      </c>
      <c r="H411" s="12" t="s">
        <v>234</v>
      </c>
      <c r="I411" s="14">
        <v>44956</v>
      </c>
      <c r="J411" s="14">
        <v>44958</v>
      </c>
      <c r="K411" s="23">
        <v>45291</v>
      </c>
      <c r="L411" s="15">
        <v>63811000</v>
      </c>
      <c r="M411" s="28">
        <v>1</v>
      </c>
      <c r="N411" s="27">
        <v>63811000</v>
      </c>
      <c r="O411" s="27">
        <v>0</v>
      </c>
      <c r="P411" s="70">
        <v>0</v>
      </c>
      <c r="Q411" s="14"/>
      <c r="R411" s="38"/>
      <c r="S411" s="11"/>
      <c r="T411" s="14">
        <v>45291</v>
      </c>
      <c r="U411" s="48"/>
      <c r="V411" s="15">
        <f t="shared" si="6"/>
        <v>63811000</v>
      </c>
      <c r="W411" s="15" t="s">
        <v>238</v>
      </c>
    </row>
    <row r="412" spans="1:23" ht="29.25" customHeight="1" x14ac:dyDescent="0.3">
      <c r="A412" s="18">
        <v>426</v>
      </c>
      <c r="B412" s="50">
        <v>2023</v>
      </c>
      <c r="C412" s="12" t="s">
        <v>1290</v>
      </c>
      <c r="D412" s="12" t="s">
        <v>1291</v>
      </c>
      <c r="E412" s="12">
        <v>1052400921</v>
      </c>
      <c r="F412" s="13" t="s">
        <v>1292</v>
      </c>
      <c r="G412" s="12" t="s">
        <v>233</v>
      </c>
      <c r="H412" s="12" t="s">
        <v>234</v>
      </c>
      <c r="I412" s="14">
        <v>44956</v>
      </c>
      <c r="J412" s="14">
        <v>44958</v>
      </c>
      <c r="K412" s="23">
        <v>45291</v>
      </c>
      <c r="L412" s="15">
        <v>63811000</v>
      </c>
      <c r="M412" s="28">
        <v>1</v>
      </c>
      <c r="N412" s="27">
        <v>63811000</v>
      </c>
      <c r="O412" s="27">
        <v>0</v>
      </c>
      <c r="P412" s="70">
        <v>0</v>
      </c>
      <c r="Q412" s="14"/>
      <c r="R412" s="38"/>
      <c r="S412" s="11"/>
      <c r="T412" s="14">
        <v>45291</v>
      </c>
      <c r="U412" s="48"/>
      <c r="V412" s="15">
        <f t="shared" si="6"/>
        <v>63811000</v>
      </c>
      <c r="W412" s="15" t="s">
        <v>238</v>
      </c>
    </row>
    <row r="413" spans="1:23" ht="29.25" customHeight="1" x14ac:dyDescent="0.3">
      <c r="A413" s="18">
        <v>427</v>
      </c>
      <c r="B413" s="50">
        <v>2023</v>
      </c>
      <c r="C413" s="12" t="s">
        <v>1293</v>
      </c>
      <c r="D413" s="12" t="s">
        <v>1294</v>
      </c>
      <c r="E413" s="12">
        <v>1010188278</v>
      </c>
      <c r="F413" s="13" t="s">
        <v>1295</v>
      </c>
      <c r="G413" s="12" t="s">
        <v>233</v>
      </c>
      <c r="H413" s="12" t="s">
        <v>234</v>
      </c>
      <c r="I413" s="14">
        <v>44956</v>
      </c>
      <c r="J413" s="14">
        <v>44958</v>
      </c>
      <c r="K413" s="23">
        <v>45291</v>
      </c>
      <c r="L413" s="15">
        <v>63811000</v>
      </c>
      <c r="M413" s="28">
        <v>1</v>
      </c>
      <c r="N413" s="27">
        <v>63811000</v>
      </c>
      <c r="O413" s="27">
        <v>0</v>
      </c>
      <c r="P413" s="70">
        <v>0</v>
      </c>
      <c r="Q413" s="14"/>
      <c r="R413" s="38"/>
      <c r="S413" s="11"/>
      <c r="T413" s="14">
        <v>45291</v>
      </c>
      <c r="U413" s="48"/>
      <c r="V413" s="15">
        <f t="shared" si="6"/>
        <v>63811000</v>
      </c>
      <c r="W413" s="15" t="s">
        <v>238</v>
      </c>
    </row>
    <row r="414" spans="1:23" ht="29.25" customHeight="1" x14ac:dyDescent="0.3">
      <c r="A414" s="18">
        <v>428</v>
      </c>
      <c r="B414" s="50">
        <v>2023</v>
      </c>
      <c r="C414" s="12" t="s">
        <v>1296</v>
      </c>
      <c r="D414" s="12" t="s">
        <v>1297</v>
      </c>
      <c r="E414" s="12">
        <v>80502946</v>
      </c>
      <c r="F414" s="13" t="s">
        <v>1298</v>
      </c>
      <c r="G414" s="12" t="s">
        <v>167</v>
      </c>
      <c r="H414" s="12" t="s">
        <v>168</v>
      </c>
      <c r="I414" s="14">
        <v>44957</v>
      </c>
      <c r="J414" s="14">
        <v>44958</v>
      </c>
      <c r="K414" s="23">
        <v>45291</v>
      </c>
      <c r="L414" s="15">
        <v>72772000</v>
      </c>
      <c r="M414" s="28">
        <v>1</v>
      </c>
      <c r="N414" s="27">
        <v>69608000</v>
      </c>
      <c r="O414" s="27">
        <v>3164000</v>
      </c>
      <c r="P414" s="70">
        <v>0</v>
      </c>
      <c r="Q414" s="14"/>
      <c r="R414" s="38"/>
      <c r="S414" s="11"/>
      <c r="T414" s="14">
        <v>45291</v>
      </c>
      <c r="U414" s="48"/>
      <c r="V414" s="15">
        <f t="shared" si="6"/>
        <v>72772000</v>
      </c>
      <c r="W414" s="15" t="s">
        <v>172</v>
      </c>
    </row>
    <row r="415" spans="1:23" ht="29.25" customHeight="1" x14ac:dyDescent="0.3">
      <c r="A415" s="18">
        <v>429</v>
      </c>
      <c r="B415" s="50">
        <v>2023</v>
      </c>
      <c r="C415" s="12" t="s">
        <v>1299</v>
      </c>
      <c r="D415" s="12" t="s">
        <v>1300</v>
      </c>
      <c r="E415" s="12">
        <v>1012350248</v>
      </c>
      <c r="F415" s="13" t="s">
        <v>1301</v>
      </c>
      <c r="G415" s="12" t="s">
        <v>167</v>
      </c>
      <c r="H415" s="12" t="s">
        <v>168</v>
      </c>
      <c r="I415" s="14">
        <v>44957</v>
      </c>
      <c r="J415" s="14">
        <v>44958</v>
      </c>
      <c r="K415" s="23">
        <v>45291</v>
      </c>
      <c r="L415" s="15">
        <v>72772000</v>
      </c>
      <c r="M415" s="28">
        <v>1</v>
      </c>
      <c r="N415" s="27">
        <v>69608000</v>
      </c>
      <c r="O415" s="27">
        <v>3164000</v>
      </c>
      <c r="P415" s="70">
        <v>0</v>
      </c>
      <c r="Q415" s="14"/>
      <c r="R415" s="38"/>
      <c r="S415" s="11"/>
      <c r="T415" s="14">
        <v>45291</v>
      </c>
      <c r="U415" s="48"/>
      <c r="V415" s="15">
        <f t="shared" si="6"/>
        <v>72772000</v>
      </c>
      <c r="W415" s="15" t="s">
        <v>172</v>
      </c>
    </row>
    <row r="416" spans="1:23" ht="29.25" customHeight="1" x14ac:dyDescent="0.3">
      <c r="A416" s="18">
        <v>430</v>
      </c>
      <c r="B416" s="50">
        <v>2023</v>
      </c>
      <c r="C416" s="12" t="s">
        <v>1302</v>
      </c>
      <c r="D416" s="12" t="s">
        <v>1303</v>
      </c>
      <c r="E416" s="12">
        <v>1018433338</v>
      </c>
      <c r="F416" s="13" t="s">
        <v>1304</v>
      </c>
      <c r="G416" s="12" t="s">
        <v>167</v>
      </c>
      <c r="H416" s="12" t="s">
        <v>168</v>
      </c>
      <c r="I416" s="14">
        <v>44957</v>
      </c>
      <c r="J416" s="14">
        <v>44963</v>
      </c>
      <c r="K416" s="23">
        <v>45291</v>
      </c>
      <c r="L416" s="15">
        <v>56089000</v>
      </c>
      <c r="M416" s="28">
        <v>1</v>
      </c>
      <c r="N416" s="27">
        <v>54899233</v>
      </c>
      <c r="O416" s="27">
        <v>1189767</v>
      </c>
      <c r="P416" s="70">
        <v>0</v>
      </c>
      <c r="Q416" s="14"/>
      <c r="R416" s="38"/>
      <c r="S416" s="11"/>
      <c r="T416" s="14">
        <v>45291</v>
      </c>
      <c r="U416" s="48"/>
      <c r="V416" s="15">
        <f t="shared" si="6"/>
        <v>56089000</v>
      </c>
      <c r="W416" s="15" t="s">
        <v>172</v>
      </c>
    </row>
    <row r="417" spans="1:23" ht="29.25" customHeight="1" x14ac:dyDescent="0.3">
      <c r="A417" s="18">
        <v>431</v>
      </c>
      <c r="B417" s="50">
        <v>2023</v>
      </c>
      <c r="C417" s="12" t="s">
        <v>1305</v>
      </c>
      <c r="D417" s="12" t="s">
        <v>1306</v>
      </c>
      <c r="E417" s="12">
        <v>1020730489</v>
      </c>
      <c r="F417" s="13" t="s">
        <v>1307</v>
      </c>
      <c r="G417" s="12" t="s">
        <v>278</v>
      </c>
      <c r="H417" s="12" t="s">
        <v>279</v>
      </c>
      <c r="I417" s="14">
        <v>44957</v>
      </c>
      <c r="J417" s="14">
        <v>44958</v>
      </c>
      <c r="K417" s="23">
        <v>45291</v>
      </c>
      <c r="L417" s="15">
        <v>79594445</v>
      </c>
      <c r="M417" s="28">
        <v>1</v>
      </c>
      <c r="N417" s="27">
        <v>74832384</v>
      </c>
      <c r="O417" s="27">
        <v>4762061</v>
      </c>
      <c r="P417" s="70">
        <v>0</v>
      </c>
      <c r="Q417" s="14"/>
      <c r="R417" s="38"/>
      <c r="S417" s="11"/>
      <c r="T417" s="14">
        <v>45291</v>
      </c>
      <c r="U417" s="48"/>
      <c r="V417" s="15">
        <f t="shared" si="6"/>
        <v>79594445</v>
      </c>
      <c r="W417" s="15" t="s">
        <v>283</v>
      </c>
    </row>
    <row r="418" spans="1:23" ht="29.25" customHeight="1" x14ac:dyDescent="0.3">
      <c r="A418" s="18">
        <v>432</v>
      </c>
      <c r="B418" s="50">
        <v>2023</v>
      </c>
      <c r="C418" s="12" t="s">
        <v>1308</v>
      </c>
      <c r="D418" s="12" t="s">
        <v>1309</v>
      </c>
      <c r="E418" s="12">
        <v>80058658</v>
      </c>
      <c r="F418" s="13" t="s">
        <v>1310</v>
      </c>
      <c r="G418" s="12" t="s">
        <v>128</v>
      </c>
      <c r="H418" s="12" t="s">
        <v>129</v>
      </c>
      <c r="I418" s="14">
        <v>44957</v>
      </c>
      <c r="J418" s="14">
        <v>44959</v>
      </c>
      <c r="K418" s="23">
        <v>45261</v>
      </c>
      <c r="L418" s="15">
        <v>52740000</v>
      </c>
      <c r="M418" s="28">
        <v>1</v>
      </c>
      <c r="N418" s="27">
        <v>57486600</v>
      </c>
      <c r="O418" s="27">
        <v>351600</v>
      </c>
      <c r="P418" s="70">
        <v>0</v>
      </c>
      <c r="Q418" s="39">
        <v>45226</v>
      </c>
      <c r="R418" s="39">
        <v>45226</v>
      </c>
      <c r="S418" s="40">
        <v>30</v>
      </c>
      <c r="T418" s="14">
        <v>45291</v>
      </c>
      <c r="U418" s="48">
        <v>5098200</v>
      </c>
      <c r="V418" s="15">
        <f t="shared" si="6"/>
        <v>57838200</v>
      </c>
      <c r="W418" s="15" t="s">
        <v>133</v>
      </c>
    </row>
    <row r="419" spans="1:23" ht="29.25" customHeight="1" x14ac:dyDescent="0.3">
      <c r="A419" s="18">
        <v>433</v>
      </c>
      <c r="B419" s="50">
        <v>2023</v>
      </c>
      <c r="C419" s="12" t="s">
        <v>1311</v>
      </c>
      <c r="D419" s="12" t="s">
        <v>1312</v>
      </c>
      <c r="E419" s="12">
        <v>1069714654</v>
      </c>
      <c r="F419" s="13" t="s">
        <v>1313</v>
      </c>
      <c r="G419" s="12" t="s">
        <v>155</v>
      </c>
      <c r="H419" s="12" t="s">
        <v>156</v>
      </c>
      <c r="I419" s="14">
        <v>44957</v>
      </c>
      <c r="J419" s="14">
        <v>44958</v>
      </c>
      <c r="K419" s="23">
        <v>45291</v>
      </c>
      <c r="L419" s="15">
        <v>100682500</v>
      </c>
      <c r="M419" s="28">
        <v>1</v>
      </c>
      <c r="N419" s="27">
        <v>100682500</v>
      </c>
      <c r="O419" s="27">
        <v>4377500</v>
      </c>
      <c r="P419" s="70">
        <v>0</v>
      </c>
      <c r="Q419" s="14">
        <v>45286</v>
      </c>
      <c r="R419" s="14">
        <v>45286</v>
      </c>
      <c r="S419" s="11">
        <v>15</v>
      </c>
      <c r="T419" s="14">
        <v>45306</v>
      </c>
      <c r="U419" s="47">
        <v>4377500</v>
      </c>
      <c r="V419" s="15">
        <f t="shared" si="6"/>
        <v>105060000</v>
      </c>
      <c r="W419" s="15" t="s">
        <v>160</v>
      </c>
    </row>
    <row r="420" spans="1:23" ht="29.25" customHeight="1" x14ac:dyDescent="0.3">
      <c r="A420" s="18">
        <v>434</v>
      </c>
      <c r="B420" s="50">
        <v>2023</v>
      </c>
      <c r="C420" s="12" t="s">
        <v>1314</v>
      </c>
      <c r="D420" s="12" t="s">
        <v>1315</v>
      </c>
      <c r="E420" s="12">
        <v>53015473</v>
      </c>
      <c r="F420" s="13" t="s">
        <v>1316</v>
      </c>
      <c r="G420" s="12" t="s">
        <v>278</v>
      </c>
      <c r="H420" s="12" t="s">
        <v>279</v>
      </c>
      <c r="I420" s="14">
        <v>44957</v>
      </c>
      <c r="J420" s="14">
        <v>44959</v>
      </c>
      <c r="K420" s="23">
        <v>45291</v>
      </c>
      <c r="L420" s="15">
        <v>61701120</v>
      </c>
      <c r="M420" s="28">
        <v>1</v>
      </c>
      <c r="N420" s="27">
        <v>57482240</v>
      </c>
      <c r="O420" s="27">
        <v>4218880</v>
      </c>
      <c r="P420" s="70">
        <v>0</v>
      </c>
      <c r="Q420" s="14"/>
      <c r="R420" s="38"/>
      <c r="S420" s="11"/>
      <c r="T420" s="14">
        <v>45291</v>
      </c>
      <c r="U420" s="48"/>
      <c r="V420" s="15">
        <f t="shared" si="6"/>
        <v>61701120</v>
      </c>
      <c r="W420" s="15" t="s">
        <v>283</v>
      </c>
    </row>
    <row r="421" spans="1:23" ht="29.25" customHeight="1" x14ac:dyDescent="0.3">
      <c r="A421" s="18">
        <v>435</v>
      </c>
      <c r="B421" s="50">
        <v>2023</v>
      </c>
      <c r="C421" s="12" t="s">
        <v>1317</v>
      </c>
      <c r="D421" s="12" t="s">
        <v>1318</v>
      </c>
      <c r="E421" s="12">
        <v>1073669705</v>
      </c>
      <c r="F421" s="13" t="s">
        <v>1319</v>
      </c>
      <c r="G421" s="12" t="s">
        <v>44</v>
      </c>
      <c r="H421" s="12" t="s">
        <v>45</v>
      </c>
      <c r="I421" s="14">
        <v>44957</v>
      </c>
      <c r="J421" s="14">
        <v>44959</v>
      </c>
      <c r="K421" s="23">
        <v>45291</v>
      </c>
      <c r="L421" s="15">
        <v>59166667</v>
      </c>
      <c r="M421" s="28">
        <v>1</v>
      </c>
      <c r="N421" s="27">
        <v>54500000</v>
      </c>
      <c r="O421" s="27">
        <v>4666667</v>
      </c>
      <c r="P421" s="70">
        <v>0</v>
      </c>
      <c r="Q421" s="14"/>
      <c r="R421" s="38"/>
      <c r="S421" s="11"/>
      <c r="T421" s="14">
        <v>45291</v>
      </c>
      <c r="U421" s="48"/>
      <c r="V421" s="15">
        <f t="shared" si="6"/>
        <v>59166667</v>
      </c>
      <c r="W421" s="15" t="s">
        <v>49</v>
      </c>
    </row>
    <row r="422" spans="1:23" ht="29.25" customHeight="1" x14ac:dyDescent="0.3">
      <c r="A422" s="18">
        <v>436</v>
      </c>
      <c r="B422" s="50">
        <v>2023</v>
      </c>
      <c r="C422" s="12" t="s">
        <v>1320</v>
      </c>
      <c r="D422" s="12" t="s">
        <v>1321</v>
      </c>
      <c r="E422" s="12">
        <v>1013597356</v>
      </c>
      <c r="F422" s="13" t="s">
        <v>1322</v>
      </c>
      <c r="G422" s="12" t="s">
        <v>203</v>
      </c>
      <c r="H422" s="12" t="s">
        <v>204</v>
      </c>
      <c r="I422" s="14">
        <v>44957</v>
      </c>
      <c r="J422" s="14">
        <v>44958</v>
      </c>
      <c r="K422" s="23">
        <v>45291</v>
      </c>
      <c r="L422" s="15">
        <v>75876667</v>
      </c>
      <c r="M422" s="28">
        <v>1</v>
      </c>
      <c r="N422" s="27">
        <v>73645000</v>
      </c>
      <c r="O422" s="27">
        <v>2231667</v>
      </c>
      <c r="P422" s="70">
        <v>0</v>
      </c>
      <c r="Q422" s="14"/>
      <c r="R422" s="38"/>
      <c r="S422" s="11"/>
      <c r="T422" s="14">
        <v>45291</v>
      </c>
      <c r="U422" s="48"/>
      <c r="V422" s="15">
        <f t="shared" si="6"/>
        <v>75876667</v>
      </c>
      <c r="W422" s="15" t="s">
        <v>208</v>
      </c>
    </row>
    <row r="423" spans="1:23" ht="29.25" customHeight="1" x14ac:dyDescent="0.3">
      <c r="A423" s="18">
        <v>437</v>
      </c>
      <c r="B423" s="50">
        <v>2023</v>
      </c>
      <c r="C423" s="12" t="s">
        <v>1323</v>
      </c>
      <c r="D423" s="12" t="s">
        <v>1324</v>
      </c>
      <c r="E423" s="12">
        <v>52953267</v>
      </c>
      <c r="F423" s="13" t="s">
        <v>1325</v>
      </c>
      <c r="G423" s="12" t="s">
        <v>260</v>
      </c>
      <c r="H423" s="12" t="s">
        <v>261</v>
      </c>
      <c r="I423" s="14">
        <v>44957</v>
      </c>
      <c r="J423" s="14">
        <v>44958</v>
      </c>
      <c r="K423" s="23">
        <v>45275</v>
      </c>
      <c r="L423" s="15">
        <v>66444000</v>
      </c>
      <c r="M423" s="28">
        <v>1</v>
      </c>
      <c r="N423" s="27">
        <v>69608000</v>
      </c>
      <c r="O423" s="27">
        <v>0</v>
      </c>
      <c r="P423" s="70">
        <v>0</v>
      </c>
      <c r="Q423" s="14">
        <v>45189</v>
      </c>
      <c r="R423" s="38">
        <v>45189</v>
      </c>
      <c r="S423" s="11">
        <v>16</v>
      </c>
      <c r="T423" s="14">
        <v>45291</v>
      </c>
      <c r="U423" s="48">
        <v>3164000</v>
      </c>
      <c r="V423" s="15">
        <f t="shared" si="6"/>
        <v>69608000</v>
      </c>
      <c r="W423" s="15" t="s">
        <v>265</v>
      </c>
    </row>
    <row r="424" spans="1:23" ht="29.25" customHeight="1" x14ac:dyDescent="0.3">
      <c r="A424" s="18">
        <v>438</v>
      </c>
      <c r="B424" s="50">
        <v>2023</v>
      </c>
      <c r="C424" s="12" t="s">
        <v>1326</v>
      </c>
      <c r="D424" s="12" t="s">
        <v>1327</v>
      </c>
      <c r="E424" s="12">
        <v>1076624366</v>
      </c>
      <c r="F424" s="13" t="s">
        <v>1328</v>
      </c>
      <c r="G424" s="12" t="s">
        <v>334</v>
      </c>
      <c r="H424" s="12" t="s">
        <v>1329</v>
      </c>
      <c r="I424" s="14">
        <v>44957</v>
      </c>
      <c r="J424" s="14">
        <v>44958</v>
      </c>
      <c r="K424" s="23">
        <v>45291</v>
      </c>
      <c r="L424" s="15">
        <v>46900000</v>
      </c>
      <c r="M424" s="28">
        <v>1</v>
      </c>
      <c r="N424" s="27">
        <v>50400000</v>
      </c>
      <c r="O424" s="27">
        <v>700000</v>
      </c>
      <c r="P424" s="70">
        <v>0</v>
      </c>
      <c r="Q424" s="14">
        <v>45280</v>
      </c>
      <c r="R424" s="14">
        <v>45280</v>
      </c>
      <c r="S424" s="11">
        <v>31</v>
      </c>
      <c r="T424" s="14">
        <v>45322</v>
      </c>
      <c r="U424" s="47">
        <v>4200000</v>
      </c>
      <c r="V424" s="15">
        <f t="shared" si="6"/>
        <v>51100000</v>
      </c>
      <c r="W424" s="15" t="s">
        <v>344</v>
      </c>
    </row>
    <row r="425" spans="1:23" ht="29.25" customHeight="1" x14ac:dyDescent="0.3">
      <c r="A425" s="18">
        <v>439</v>
      </c>
      <c r="B425" s="50">
        <v>2023</v>
      </c>
      <c r="C425" s="12" t="s">
        <v>1330</v>
      </c>
      <c r="D425" s="12" t="s">
        <v>1331</v>
      </c>
      <c r="E425" s="12">
        <v>52490688</v>
      </c>
      <c r="F425" s="13" t="s">
        <v>1332</v>
      </c>
      <c r="G425" s="12" t="s">
        <v>233</v>
      </c>
      <c r="H425" s="12" t="s">
        <v>234</v>
      </c>
      <c r="I425" s="14">
        <v>44957</v>
      </c>
      <c r="J425" s="14">
        <v>44958</v>
      </c>
      <c r="K425" s="23">
        <v>45291</v>
      </c>
      <c r="L425" s="15">
        <v>64526000</v>
      </c>
      <c r="M425" s="28">
        <v>1</v>
      </c>
      <c r="N425" s="27">
        <v>64526000</v>
      </c>
      <c r="O425" s="27">
        <v>0</v>
      </c>
      <c r="P425" s="70">
        <v>0</v>
      </c>
      <c r="Q425" s="14"/>
      <c r="R425" s="38"/>
      <c r="S425" s="11"/>
      <c r="T425" s="14">
        <v>45291</v>
      </c>
      <c r="U425" s="48"/>
      <c r="V425" s="15">
        <f t="shared" si="6"/>
        <v>64526000</v>
      </c>
      <c r="W425" s="15" t="s">
        <v>238</v>
      </c>
    </row>
    <row r="426" spans="1:23" ht="29.25" customHeight="1" x14ac:dyDescent="0.3">
      <c r="A426" s="18">
        <v>440</v>
      </c>
      <c r="B426" s="50">
        <v>2023</v>
      </c>
      <c r="C426" s="12" t="s">
        <v>1333</v>
      </c>
      <c r="D426" s="12" t="s">
        <v>1334</v>
      </c>
      <c r="E426" s="12">
        <v>1032442354</v>
      </c>
      <c r="F426" s="13" t="s">
        <v>1335</v>
      </c>
      <c r="G426" s="12" t="s">
        <v>233</v>
      </c>
      <c r="H426" s="12" t="s">
        <v>234</v>
      </c>
      <c r="I426" s="14">
        <v>44957</v>
      </c>
      <c r="J426" s="14">
        <v>44959</v>
      </c>
      <c r="K426" s="23">
        <v>45291</v>
      </c>
      <c r="L426" s="15">
        <v>75416000</v>
      </c>
      <c r="M426" s="28">
        <v>1</v>
      </c>
      <c r="N426" s="27">
        <v>74730400</v>
      </c>
      <c r="O426" s="27">
        <v>685600</v>
      </c>
      <c r="P426" s="70">
        <v>0</v>
      </c>
      <c r="Q426" s="14"/>
      <c r="R426" s="38"/>
      <c r="S426" s="11"/>
      <c r="T426" s="14">
        <v>45291</v>
      </c>
      <c r="U426" s="48"/>
      <c r="V426" s="15">
        <f t="shared" si="6"/>
        <v>75416000</v>
      </c>
      <c r="W426" s="15" t="s">
        <v>238</v>
      </c>
    </row>
    <row r="427" spans="1:23" ht="29.25" customHeight="1" x14ac:dyDescent="0.3">
      <c r="A427" s="18">
        <v>441</v>
      </c>
      <c r="B427" s="50">
        <v>2023</v>
      </c>
      <c r="C427" s="12" t="s">
        <v>1336</v>
      </c>
      <c r="D427" s="12" t="s">
        <v>1337</v>
      </c>
      <c r="E427" s="12">
        <v>1098729713</v>
      </c>
      <c r="F427" s="13" t="s">
        <v>1338</v>
      </c>
      <c r="G427" s="12" t="s">
        <v>224</v>
      </c>
      <c r="H427" s="12" t="s">
        <v>225</v>
      </c>
      <c r="I427" s="14">
        <v>44957</v>
      </c>
      <c r="J427" s="14">
        <v>44958</v>
      </c>
      <c r="K427" s="23">
        <v>45290</v>
      </c>
      <c r="L427" s="15">
        <v>88000000</v>
      </c>
      <c r="M427" s="28">
        <v>1</v>
      </c>
      <c r="N427" s="27">
        <v>84533333</v>
      </c>
      <c r="O427" s="27">
        <v>3466667</v>
      </c>
      <c r="P427" s="70">
        <v>0</v>
      </c>
      <c r="Q427" s="14"/>
      <c r="R427" s="38"/>
      <c r="S427" s="11"/>
      <c r="T427" s="14">
        <v>45290</v>
      </c>
      <c r="U427" s="48"/>
      <c r="V427" s="15">
        <f t="shared" si="6"/>
        <v>88000000</v>
      </c>
      <c r="W427" s="15" t="s">
        <v>229</v>
      </c>
    </row>
    <row r="428" spans="1:23" ht="29.25" customHeight="1" x14ac:dyDescent="0.3">
      <c r="A428" s="18">
        <v>442</v>
      </c>
      <c r="B428" s="50">
        <v>2023</v>
      </c>
      <c r="C428" s="12" t="s">
        <v>1339</v>
      </c>
      <c r="D428" s="12" t="s">
        <v>1340</v>
      </c>
      <c r="E428" s="12">
        <v>1013645642</v>
      </c>
      <c r="F428" s="13" t="s">
        <v>1341</v>
      </c>
      <c r="G428" s="12" t="s">
        <v>334</v>
      </c>
      <c r="H428" s="12" t="s">
        <v>1329</v>
      </c>
      <c r="I428" s="14">
        <v>44957</v>
      </c>
      <c r="J428" s="14">
        <v>44958</v>
      </c>
      <c r="K428" s="23">
        <v>45291</v>
      </c>
      <c r="L428" s="15">
        <v>58023333</v>
      </c>
      <c r="M428" s="28">
        <v>1</v>
      </c>
      <c r="N428" s="27">
        <v>61800000</v>
      </c>
      <c r="O428" s="27">
        <v>1373333</v>
      </c>
      <c r="P428" s="70">
        <v>0</v>
      </c>
      <c r="Q428" s="14">
        <v>45238</v>
      </c>
      <c r="R428" s="14">
        <v>45238</v>
      </c>
      <c r="S428" s="11">
        <v>31</v>
      </c>
      <c r="T428" s="14">
        <v>45322</v>
      </c>
      <c r="U428" s="16">
        <v>5150000</v>
      </c>
      <c r="V428" s="15">
        <f>U428+L428</f>
        <v>63173333</v>
      </c>
      <c r="W428" s="15" t="s">
        <v>344</v>
      </c>
    </row>
    <row r="429" spans="1:23" ht="29.25" customHeight="1" x14ac:dyDescent="0.3">
      <c r="A429" s="18">
        <v>443</v>
      </c>
      <c r="B429" s="50">
        <v>2023</v>
      </c>
      <c r="C429" s="12" t="s">
        <v>1342</v>
      </c>
      <c r="D429" s="12" t="s">
        <v>1343</v>
      </c>
      <c r="E429" s="12">
        <v>1018463736</v>
      </c>
      <c r="F429" s="13" t="s">
        <v>1344</v>
      </c>
      <c r="G429" s="12" t="s">
        <v>233</v>
      </c>
      <c r="H429" s="12" t="s">
        <v>234</v>
      </c>
      <c r="I429" s="14">
        <v>44957</v>
      </c>
      <c r="J429" s="14">
        <v>44958</v>
      </c>
      <c r="K429" s="23">
        <v>45291</v>
      </c>
      <c r="L429" s="15">
        <v>46453000</v>
      </c>
      <c r="M429" s="28">
        <v>1</v>
      </c>
      <c r="N429" s="27">
        <v>46453000</v>
      </c>
      <c r="O429" s="27">
        <v>0</v>
      </c>
      <c r="P429" s="70">
        <v>0</v>
      </c>
      <c r="Q429" s="14"/>
      <c r="R429" s="38"/>
      <c r="S429" s="11"/>
      <c r="T429" s="14">
        <v>45291</v>
      </c>
      <c r="U429" s="48"/>
      <c r="V429" s="15">
        <f t="shared" si="6"/>
        <v>46453000</v>
      </c>
      <c r="W429" s="15" t="s">
        <v>238</v>
      </c>
    </row>
    <row r="430" spans="1:23" ht="29.25" customHeight="1" x14ac:dyDescent="0.3">
      <c r="A430" s="18">
        <v>444</v>
      </c>
      <c r="B430" s="50">
        <v>2023</v>
      </c>
      <c r="C430" s="12" t="s">
        <v>1345</v>
      </c>
      <c r="D430" s="12" t="s">
        <v>1346</v>
      </c>
      <c r="E430" s="12">
        <v>1010203548</v>
      </c>
      <c r="F430" s="13" t="s">
        <v>1347</v>
      </c>
      <c r="G430" s="12" t="s">
        <v>233</v>
      </c>
      <c r="H430" s="12" t="s">
        <v>234</v>
      </c>
      <c r="I430" s="14">
        <v>44957</v>
      </c>
      <c r="J430" s="14">
        <v>44958</v>
      </c>
      <c r="K430" s="23">
        <v>45291</v>
      </c>
      <c r="L430" s="15">
        <v>46453000</v>
      </c>
      <c r="M430" s="28">
        <v>1</v>
      </c>
      <c r="N430" s="27">
        <v>46453000</v>
      </c>
      <c r="O430" s="27">
        <v>0</v>
      </c>
      <c r="P430" s="70">
        <v>0</v>
      </c>
      <c r="Q430" s="14"/>
      <c r="R430" s="38"/>
      <c r="S430" s="11"/>
      <c r="T430" s="14">
        <v>45291</v>
      </c>
      <c r="U430" s="48"/>
      <c r="V430" s="15">
        <f t="shared" si="6"/>
        <v>46453000</v>
      </c>
      <c r="W430" s="15" t="s">
        <v>238</v>
      </c>
    </row>
    <row r="431" spans="1:23" ht="29.25" customHeight="1" x14ac:dyDescent="0.3">
      <c r="A431" s="18">
        <v>445</v>
      </c>
      <c r="B431" s="50">
        <v>2023</v>
      </c>
      <c r="C431" s="12" t="s">
        <v>1348</v>
      </c>
      <c r="D431" s="12" t="s">
        <v>1349</v>
      </c>
      <c r="E431" s="12">
        <v>1053853581</v>
      </c>
      <c r="F431" s="13" t="s">
        <v>1350</v>
      </c>
      <c r="G431" s="12" t="s">
        <v>203</v>
      </c>
      <c r="H431" s="12" t="s">
        <v>204</v>
      </c>
      <c r="I431" s="14">
        <v>44957</v>
      </c>
      <c r="J431" s="14">
        <v>44964</v>
      </c>
      <c r="K431" s="23">
        <v>45291</v>
      </c>
      <c r="L431" s="15">
        <v>64600000</v>
      </c>
      <c r="M431" s="28">
        <v>1</v>
      </c>
      <c r="N431" s="27">
        <v>61180000</v>
      </c>
      <c r="O431" s="27">
        <v>3420000</v>
      </c>
      <c r="P431" s="70">
        <v>0</v>
      </c>
      <c r="Q431" s="14"/>
      <c r="R431" s="38"/>
      <c r="S431" s="11"/>
      <c r="T431" s="14">
        <v>45291</v>
      </c>
      <c r="U431" s="48"/>
      <c r="V431" s="15">
        <f t="shared" si="6"/>
        <v>64600000</v>
      </c>
      <c r="W431" s="15" t="s">
        <v>208</v>
      </c>
    </row>
    <row r="432" spans="1:23" ht="29.25" customHeight="1" x14ac:dyDescent="0.3">
      <c r="A432" s="18">
        <v>446</v>
      </c>
      <c r="B432" s="50">
        <v>2023</v>
      </c>
      <c r="C432" s="12" t="s">
        <v>1351</v>
      </c>
      <c r="D432" s="12" t="s">
        <v>1352</v>
      </c>
      <c r="E432" s="12">
        <v>1018497248</v>
      </c>
      <c r="F432" s="13" t="s">
        <v>1353</v>
      </c>
      <c r="G432" s="12" t="s">
        <v>369</v>
      </c>
      <c r="H432" s="12" t="s">
        <v>370</v>
      </c>
      <c r="I432" s="14">
        <v>44957</v>
      </c>
      <c r="J432" s="14">
        <v>44959</v>
      </c>
      <c r="K432" s="23">
        <v>45291</v>
      </c>
      <c r="L432" s="15">
        <v>41457500</v>
      </c>
      <c r="M432" s="28">
        <v>1</v>
      </c>
      <c r="N432" s="27">
        <v>39294500</v>
      </c>
      <c r="O432" s="27">
        <v>2163000</v>
      </c>
      <c r="P432" s="70">
        <v>0</v>
      </c>
      <c r="Q432" s="14"/>
      <c r="R432" s="38"/>
      <c r="S432" s="11"/>
      <c r="T432" s="14">
        <v>45291</v>
      </c>
      <c r="U432" s="48"/>
      <c r="V432" s="15">
        <f t="shared" si="6"/>
        <v>41457500</v>
      </c>
      <c r="W432" s="15" t="s">
        <v>374</v>
      </c>
    </row>
    <row r="433" spans="1:23" ht="29.25" customHeight="1" x14ac:dyDescent="0.3">
      <c r="A433" s="18">
        <v>447</v>
      </c>
      <c r="B433" s="50">
        <v>2023</v>
      </c>
      <c r="C433" s="12" t="s">
        <v>1354</v>
      </c>
      <c r="D433" s="12" t="s">
        <v>1355</v>
      </c>
      <c r="E433" s="12">
        <v>1014215685</v>
      </c>
      <c r="F433" s="13" t="s">
        <v>1356</v>
      </c>
      <c r="G433" s="12" t="s">
        <v>369</v>
      </c>
      <c r="H433" s="12" t="s">
        <v>370</v>
      </c>
      <c r="I433" s="14">
        <v>44957</v>
      </c>
      <c r="J433" s="14">
        <v>44959</v>
      </c>
      <c r="K433" s="23">
        <v>45291</v>
      </c>
      <c r="L433" s="15">
        <v>79882000</v>
      </c>
      <c r="M433" s="28">
        <v>1</v>
      </c>
      <c r="N433" s="27">
        <v>79155800</v>
      </c>
      <c r="O433" s="27">
        <v>726200</v>
      </c>
      <c r="P433" s="70">
        <v>0</v>
      </c>
      <c r="Q433" s="14"/>
      <c r="R433" s="38"/>
      <c r="S433" s="11"/>
      <c r="T433" s="14">
        <v>45291</v>
      </c>
      <c r="U433" s="48"/>
      <c r="V433" s="15">
        <f t="shared" si="6"/>
        <v>79882000</v>
      </c>
      <c r="W433" s="15" t="s">
        <v>374</v>
      </c>
    </row>
    <row r="434" spans="1:23" ht="29.25" customHeight="1" x14ac:dyDescent="0.3">
      <c r="A434" s="18">
        <v>448</v>
      </c>
      <c r="B434" s="50">
        <v>2023</v>
      </c>
      <c r="C434" s="12" t="s">
        <v>1357</v>
      </c>
      <c r="D434" s="12" t="s">
        <v>3176</v>
      </c>
      <c r="E434" s="12">
        <v>1033738037</v>
      </c>
      <c r="F434" s="13" t="s">
        <v>1358</v>
      </c>
      <c r="G434" s="12" t="s">
        <v>369</v>
      </c>
      <c r="H434" s="12" t="s">
        <v>370</v>
      </c>
      <c r="I434" s="14">
        <v>44957</v>
      </c>
      <c r="J434" s="14">
        <v>44959</v>
      </c>
      <c r="K434" s="23">
        <v>45291</v>
      </c>
      <c r="L434" s="15">
        <v>41457500</v>
      </c>
      <c r="M434" s="28">
        <v>1</v>
      </c>
      <c r="N434" s="27">
        <v>42899500</v>
      </c>
      <c r="O434" s="27">
        <v>2163000</v>
      </c>
      <c r="P434" s="70">
        <v>0</v>
      </c>
      <c r="Q434" s="14">
        <v>45275</v>
      </c>
      <c r="R434" s="14">
        <v>45275</v>
      </c>
      <c r="S434" s="11">
        <v>31</v>
      </c>
      <c r="T434" s="14">
        <v>45322</v>
      </c>
      <c r="U434" s="47">
        <v>3605000</v>
      </c>
      <c r="V434" s="15">
        <f t="shared" si="6"/>
        <v>45062500</v>
      </c>
      <c r="W434" s="15" t="s">
        <v>374</v>
      </c>
    </row>
    <row r="435" spans="1:23" ht="29.25" customHeight="1" x14ac:dyDescent="0.3">
      <c r="A435" s="18">
        <v>449</v>
      </c>
      <c r="B435" s="50">
        <v>2023</v>
      </c>
      <c r="C435" s="12" t="s">
        <v>1359</v>
      </c>
      <c r="D435" s="12" t="s">
        <v>1360</v>
      </c>
      <c r="E435" s="12">
        <v>51633080</v>
      </c>
      <c r="F435" s="13" t="s">
        <v>1361</v>
      </c>
      <c r="G435" s="12" t="s">
        <v>155</v>
      </c>
      <c r="H435" s="12" t="s">
        <v>156</v>
      </c>
      <c r="I435" s="14">
        <v>44957</v>
      </c>
      <c r="J435" s="14">
        <v>44959</v>
      </c>
      <c r="K435" s="23">
        <v>45291</v>
      </c>
      <c r="L435" s="15">
        <v>43143333</v>
      </c>
      <c r="M435" s="28">
        <v>0.99999587260819423</v>
      </c>
      <c r="N435" s="27">
        <v>42157200</v>
      </c>
      <c r="O435" s="27">
        <v>2835133</v>
      </c>
      <c r="P435" s="70">
        <v>174</v>
      </c>
      <c r="Q435" s="14">
        <v>45281</v>
      </c>
      <c r="R435" s="14">
        <v>45281</v>
      </c>
      <c r="S435" s="11">
        <v>15</v>
      </c>
      <c r="T435" s="14">
        <v>45306</v>
      </c>
      <c r="U435" s="47">
        <v>1849174</v>
      </c>
      <c r="V435" s="15">
        <f t="shared" si="6"/>
        <v>44992507</v>
      </c>
      <c r="W435" s="15" t="s">
        <v>160</v>
      </c>
    </row>
    <row r="436" spans="1:23" ht="29.25" customHeight="1" x14ac:dyDescent="0.3">
      <c r="A436" s="18">
        <v>450</v>
      </c>
      <c r="B436" s="50">
        <v>2023</v>
      </c>
      <c r="C436" s="12" t="s">
        <v>1362</v>
      </c>
      <c r="D436" s="12" t="s">
        <v>1363</v>
      </c>
      <c r="E436" s="12">
        <v>45757630</v>
      </c>
      <c r="F436" s="13" t="s">
        <v>1364</v>
      </c>
      <c r="G436" s="12" t="s">
        <v>128</v>
      </c>
      <c r="H436" s="12" t="s">
        <v>129</v>
      </c>
      <c r="I436" s="14">
        <v>44957</v>
      </c>
      <c r="J436" s="14">
        <v>44959</v>
      </c>
      <c r="K436" s="23">
        <v>45261</v>
      </c>
      <c r="L436" s="15">
        <v>52740000</v>
      </c>
      <c r="M436" s="28">
        <v>1</v>
      </c>
      <c r="N436" s="27">
        <v>57486600</v>
      </c>
      <c r="O436" s="27">
        <v>351600</v>
      </c>
      <c r="P436" s="70">
        <v>0</v>
      </c>
      <c r="Q436" s="43">
        <v>45222</v>
      </c>
      <c r="R436" s="43">
        <v>45222</v>
      </c>
      <c r="S436" s="44">
        <v>30</v>
      </c>
      <c r="T436" s="14">
        <v>45291</v>
      </c>
      <c r="U436" s="48">
        <v>5098200</v>
      </c>
      <c r="V436" s="15">
        <f t="shared" si="6"/>
        <v>57838200</v>
      </c>
      <c r="W436" s="15" t="s">
        <v>133</v>
      </c>
    </row>
    <row r="437" spans="1:23" ht="29.25" customHeight="1" x14ac:dyDescent="0.3">
      <c r="A437" s="18">
        <v>451</v>
      </c>
      <c r="B437" s="50">
        <v>2023</v>
      </c>
      <c r="C437" s="12" t="s">
        <v>1365</v>
      </c>
      <c r="D437" s="12" t="s">
        <v>1366</v>
      </c>
      <c r="E437" s="12">
        <v>52335286</v>
      </c>
      <c r="F437" s="13" t="s">
        <v>1367</v>
      </c>
      <c r="G437" s="12" t="s">
        <v>334</v>
      </c>
      <c r="H437" s="12" t="s">
        <v>1329</v>
      </c>
      <c r="I437" s="14">
        <v>44957</v>
      </c>
      <c r="J437" s="14">
        <v>44959</v>
      </c>
      <c r="K437" s="23">
        <v>45291</v>
      </c>
      <c r="L437" s="15">
        <v>120767500</v>
      </c>
      <c r="M437" s="28">
        <v>1</v>
      </c>
      <c r="N437" s="27">
        <v>117883500</v>
      </c>
      <c r="O437" s="27">
        <v>2884000</v>
      </c>
      <c r="P437" s="70">
        <v>0</v>
      </c>
      <c r="Q437" s="14"/>
      <c r="R437" s="38"/>
      <c r="S437" s="11"/>
      <c r="T437" s="14">
        <v>45291</v>
      </c>
      <c r="U437" s="48"/>
      <c r="V437" s="15">
        <f t="shared" si="6"/>
        <v>120767500</v>
      </c>
      <c r="W437" s="15" t="s">
        <v>344</v>
      </c>
    </row>
    <row r="438" spans="1:23" ht="29.25" customHeight="1" x14ac:dyDescent="0.3">
      <c r="A438" s="18">
        <v>452</v>
      </c>
      <c r="B438" s="50">
        <v>2023</v>
      </c>
      <c r="C438" s="12" t="s">
        <v>1368</v>
      </c>
      <c r="D438" s="12" t="s">
        <v>1369</v>
      </c>
      <c r="E438" s="12">
        <v>52315900</v>
      </c>
      <c r="F438" s="13" t="s">
        <v>1370</v>
      </c>
      <c r="G438" s="12" t="s">
        <v>334</v>
      </c>
      <c r="H438" s="12" t="s">
        <v>1329</v>
      </c>
      <c r="I438" s="14">
        <v>44957</v>
      </c>
      <c r="J438" s="14">
        <v>44964</v>
      </c>
      <c r="K438" s="23">
        <v>45291</v>
      </c>
      <c r="L438" s="15">
        <v>86262500</v>
      </c>
      <c r="M438" s="28">
        <v>0.8571428571428571</v>
      </c>
      <c r="N438" s="27">
        <v>71070000</v>
      </c>
      <c r="O438" s="27">
        <v>3347500</v>
      </c>
      <c r="P438" s="70">
        <v>11845000</v>
      </c>
      <c r="Q438" s="14"/>
      <c r="R438" s="38"/>
      <c r="S438" s="11"/>
      <c r="T438" s="14">
        <v>45244</v>
      </c>
      <c r="U438" s="48"/>
      <c r="V438" s="15">
        <f t="shared" si="6"/>
        <v>86262500</v>
      </c>
      <c r="W438" s="15" t="s">
        <v>344</v>
      </c>
    </row>
    <row r="439" spans="1:23" ht="29.25" customHeight="1" x14ac:dyDescent="0.3">
      <c r="A439" s="18">
        <v>453</v>
      </c>
      <c r="B439" s="50">
        <v>2023</v>
      </c>
      <c r="C439" s="12" t="s">
        <v>1371</v>
      </c>
      <c r="D439" s="12" t="s">
        <v>1372</v>
      </c>
      <c r="E439" s="12">
        <v>1014176778</v>
      </c>
      <c r="F439" s="13" t="s">
        <v>1373</v>
      </c>
      <c r="G439" s="12" t="s">
        <v>260</v>
      </c>
      <c r="H439" s="12" t="s">
        <v>261</v>
      </c>
      <c r="I439" s="14">
        <v>44957</v>
      </c>
      <c r="J439" s="14">
        <v>44958</v>
      </c>
      <c r="K439" s="23">
        <v>45275</v>
      </c>
      <c r="L439" s="15">
        <v>66444000</v>
      </c>
      <c r="M439" s="28">
        <v>1</v>
      </c>
      <c r="N439" s="27">
        <v>69608000</v>
      </c>
      <c r="O439" s="27">
        <v>0</v>
      </c>
      <c r="P439" s="70">
        <v>0</v>
      </c>
      <c r="Q439" s="39">
        <v>45222</v>
      </c>
      <c r="R439" s="39">
        <v>45222</v>
      </c>
      <c r="S439" s="40">
        <v>16</v>
      </c>
      <c r="T439" s="14">
        <v>45291</v>
      </c>
      <c r="U439" s="48">
        <v>3164000</v>
      </c>
      <c r="V439" s="15">
        <f t="shared" si="6"/>
        <v>69608000</v>
      </c>
      <c r="W439" s="15" t="s">
        <v>265</v>
      </c>
    </row>
    <row r="440" spans="1:23" ht="29.25" customHeight="1" x14ac:dyDescent="0.3">
      <c r="A440" s="18">
        <v>454</v>
      </c>
      <c r="B440" s="50">
        <v>2023</v>
      </c>
      <c r="C440" s="12" t="s">
        <v>1374</v>
      </c>
      <c r="D440" s="12" t="s">
        <v>1375</v>
      </c>
      <c r="E440" s="12">
        <v>1033695883</v>
      </c>
      <c r="F440" s="13" t="s">
        <v>1376</v>
      </c>
      <c r="G440" s="12" t="s">
        <v>369</v>
      </c>
      <c r="H440" s="12" t="s">
        <v>370</v>
      </c>
      <c r="I440" s="14">
        <v>44957</v>
      </c>
      <c r="J440" s="14">
        <v>44965</v>
      </c>
      <c r="K440" s="23">
        <v>45291</v>
      </c>
      <c r="L440" s="15">
        <v>41457500</v>
      </c>
      <c r="M440" s="28">
        <v>1</v>
      </c>
      <c r="N440" s="27">
        <v>42178500</v>
      </c>
      <c r="O440" s="27">
        <v>2884000</v>
      </c>
      <c r="P440" s="70">
        <v>0</v>
      </c>
      <c r="Q440" s="14">
        <v>45278</v>
      </c>
      <c r="R440" s="14">
        <v>45278</v>
      </c>
      <c r="S440" s="11">
        <v>31</v>
      </c>
      <c r="T440" s="14">
        <v>45322</v>
      </c>
      <c r="U440" s="47">
        <v>3605000</v>
      </c>
      <c r="V440" s="15">
        <f t="shared" si="6"/>
        <v>45062500</v>
      </c>
      <c r="W440" s="15" t="s">
        <v>374</v>
      </c>
    </row>
    <row r="441" spans="1:23" ht="29.25" customHeight="1" x14ac:dyDescent="0.3">
      <c r="A441" s="18">
        <v>455</v>
      </c>
      <c r="B441" s="50">
        <v>2023</v>
      </c>
      <c r="C441" s="12" t="s">
        <v>1377</v>
      </c>
      <c r="D441" s="12" t="s">
        <v>1378</v>
      </c>
      <c r="E441" s="12">
        <v>1020748510</v>
      </c>
      <c r="F441" s="13" t="s">
        <v>1379</v>
      </c>
      <c r="G441" s="12" t="s">
        <v>233</v>
      </c>
      <c r="H441" s="12" t="s">
        <v>234</v>
      </c>
      <c r="I441" s="14">
        <v>44957</v>
      </c>
      <c r="J441" s="14">
        <v>44959</v>
      </c>
      <c r="K441" s="23">
        <v>45291</v>
      </c>
      <c r="L441" s="15">
        <v>82500000</v>
      </c>
      <c r="M441" s="28">
        <v>1</v>
      </c>
      <c r="N441" s="27">
        <v>81750000</v>
      </c>
      <c r="O441" s="27">
        <v>750000</v>
      </c>
      <c r="P441" s="70">
        <v>0</v>
      </c>
      <c r="Q441" s="14"/>
      <c r="R441" s="38"/>
      <c r="S441" s="11"/>
      <c r="T441" s="14">
        <v>45291</v>
      </c>
      <c r="U441" s="48"/>
      <c r="V441" s="15">
        <f t="shared" si="6"/>
        <v>82500000</v>
      </c>
      <c r="W441" s="15" t="s">
        <v>238</v>
      </c>
    </row>
    <row r="442" spans="1:23" ht="29.25" customHeight="1" x14ac:dyDescent="0.3">
      <c r="A442" s="18">
        <v>456</v>
      </c>
      <c r="B442" s="50">
        <v>2023</v>
      </c>
      <c r="C442" s="12" t="s">
        <v>1380</v>
      </c>
      <c r="D442" s="12" t="s">
        <v>1381</v>
      </c>
      <c r="E442" s="12">
        <v>52753589</v>
      </c>
      <c r="F442" s="13" t="s">
        <v>1382</v>
      </c>
      <c r="G442" s="12" t="s">
        <v>233</v>
      </c>
      <c r="H442" s="12" t="s">
        <v>234</v>
      </c>
      <c r="I442" s="14">
        <v>44957</v>
      </c>
      <c r="J442" s="14">
        <v>44959</v>
      </c>
      <c r="K442" s="23">
        <v>45291</v>
      </c>
      <c r="L442" s="15">
        <v>40678000</v>
      </c>
      <c r="M442" s="28">
        <v>1</v>
      </c>
      <c r="N442" s="27">
        <v>40308200</v>
      </c>
      <c r="O442" s="27">
        <v>369800</v>
      </c>
      <c r="P442" s="70">
        <v>0</v>
      </c>
      <c r="Q442" s="14"/>
      <c r="R442" s="38"/>
      <c r="S442" s="11"/>
      <c r="T442" s="14">
        <v>45291</v>
      </c>
      <c r="U442" s="48"/>
      <c r="V442" s="15">
        <f t="shared" si="6"/>
        <v>40678000</v>
      </c>
      <c r="W442" s="15" t="s">
        <v>238</v>
      </c>
    </row>
    <row r="443" spans="1:23" ht="29.25" customHeight="1" x14ac:dyDescent="0.3">
      <c r="A443" s="18">
        <v>457</v>
      </c>
      <c r="B443" s="50">
        <v>2023</v>
      </c>
      <c r="C443" s="12" t="s">
        <v>1383</v>
      </c>
      <c r="D443" s="12" t="s">
        <v>1384</v>
      </c>
      <c r="E443" s="12">
        <v>1031152962</v>
      </c>
      <c r="F443" s="13" t="s">
        <v>1385</v>
      </c>
      <c r="G443" s="12" t="s">
        <v>128</v>
      </c>
      <c r="H443" s="12" t="s">
        <v>129</v>
      </c>
      <c r="I443" s="14">
        <v>44957</v>
      </c>
      <c r="J443" s="14">
        <v>44959</v>
      </c>
      <c r="K443" s="23">
        <v>45281</v>
      </c>
      <c r="L443" s="15">
        <v>54933333</v>
      </c>
      <c r="M443" s="28">
        <v>1</v>
      </c>
      <c r="N443" s="27">
        <v>56135000</v>
      </c>
      <c r="O443" s="27">
        <v>343333</v>
      </c>
      <c r="P443" s="70">
        <v>0</v>
      </c>
      <c r="Q443" s="14">
        <v>45183</v>
      </c>
      <c r="R443" s="38">
        <v>45183</v>
      </c>
      <c r="S443" s="11">
        <v>10</v>
      </c>
      <c r="T443" s="14">
        <v>45291</v>
      </c>
      <c r="U443" s="48">
        <v>1545000</v>
      </c>
      <c r="V443" s="15">
        <f t="shared" si="6"/>
        <v>56478333</v>
      </c>
      <c r="W443" s="15" t="s">
        <v>133</v>
      </c>
    </row>
    <row r="444" spans="1:23" ht="29.25" customHeight="1" x14ac:dyDescent="0.3">
      <c r="A444" s="18">
        <v>458</v>
      </c>
      <c r="B444" s="50">
        <v>2023</v>
      </c>
      <c r="C444" s="12" t="s">
        <v>1386</v>
      </c>
      <c r="D444" s="12" t="s">
        <v>1387</v>
      </c>
      <c r="E444" s="12">
        <v>1016068941</v>
      </c>
      <c r="F444" s="13" t="s">
        <v>1388</v>
      </c>
      <c r="G444" s="12" t="s">
        <v>128</v>
      </c>
      <c r="H444" s="12" t="s">
        <v>129</v>
      </c>
      <c r="I444" s="14">
        <v>44957</v>
      </c>
      <c r="J444" s="14">
        <v>44960</v>
      </c>
      <c r="K444" s="23">
        <v>45282</v>
      </c>
      <c r="L444" s="15">
        <v>54933333</v>
      </c>
      <c r="M444" s="28">
        <v>1</v>
      </c>
      <c r="N444" s="27">
        <v>55963333</v>
      </c>
      <c r="O444" s="27">
        <v>343333</v>
      </c>
      <c r="P444" s="70">
        <v>0</v>
      </c>
      <c r="Q444" s="14">
        <v>45190</v>
      </c>
      <c r="R444" s="38">
        <v>45190</v>
      </c>
      <c r="S444" s="11">
        <v>9</v>
      </c>
      <c r="T444" s="14">
        <v>45291</v>
      </c>
      <c r="U444" s="48">
        <v>1373333</v>
      </c>
      <c r="V444" s="15">
        <f t="shared" si="6"/>
        <v>56306666</v>
      </c>
      <c r="W444" s="15" t="s">
        <v>133</v>
      </c>
    </row>
    <row r="445" spans="1:23" ht="29.25" customHeight="1" x14ac:dyDescent="0.3">
      <c r="A445" s="18">
        <v>459</v>
      </c>
      <c r="B445" s="50">
        <v>2023</v>
      </c>
      <c r="C445" s="12" t="s">
        <v>1389</v>
      </c>
      <c r="D445" s="12" t="s">
        <v>1390</v>
      </c>
      <c r="E445" s="12">
        <v>1122123341</v>
      </c>
      <c r="F445" s="13" t="s">
        <v>1391</v>
      </c>
      <c r="G445" s="12" t="s">
        <v>233</v>
      </c>
      <c r="H445" s="12" t="s">
        <v>234</v>
      </c>
      <c r="I445" s="14">
        <v>44957</v>
      </c>
      <c r="J445" s="14">
        <v>44958</v>
      </c>
      <c r="K445" s="23">
        <v>45291</v>
      </c>
      <c r="L445" s="15">
        <v>63019000</v>
      </c>
      <c r="M445" s="28">
        <v>1</v>
      </c>
      <c r="N445" s="27">
        <v>68748000</v>
      </c>
      <c r="O445" s="27">
        <v>0</v>
      </c>
      <c r="P445" s="70">
        <v>0</v>
      </c>
      <c r="Q445" s="14">
        <v>45266</v>
      </c>
      <c r="R445" s="14">
        <v>45266</v>
      </c>
      <c r="S445" s="11">
        <v>31</v>
      </c>
      <c r="T445" s="14">
        <v>45322</v>
      </c>
      <c r="U445" s="47">
        <v>5729000</v>
      </c>
      <c r="V445" s="15">
        <f t="shared" si="6"/>
        <v>68748000</v>
      </c>
      <c r="W445" s="15" t="s">
        <v>238</v>
      </c>
    </row>
    <row r="446" spans="1:23" ht="29.25" customHeight="1" x14ac:dyDescent="0.3">
      <c r="A446" s="18">
        <v>460</v>
      </c>
      <c r="B446" s="50">
        <v>2023</v>
      </c>
      <c r="C446" s="12" t="s">
        <v>1392</v>
      </c>
      <c r="D446" s="12" t="s">
        <v>1393</v>
      </c>
      <c r="E446" s="12">
        <v>1045675679</v>
      </c>
      <c r="F446" s="13" t="s">
        <v>1394</v>
      </c>
      <c r="G446" s="12" t="s">
        <v>167</v>
      </c>
      <c r="H446" s="12" t="s">
        <v>168</v>
      </c>
      <c r="I446" s="14">
        <v>44958</v>
      </c>
      <c r="J446" s="14">
        <v>44963</v>
      </c>
      <c r="K446" s="23">
        <v>45291</v>
      </c>
      <c r="L446" s="15">
        <v>56089000</v>
      </c>
      <c r="M446" s="28">
        <v>1</v>
      </c>
      <c r="N446" s="27">
        <v>54899233</v>
      </c>
      <c r="O446" s="27">
        <v>1189767</v>
      </c>
      <c r="P446" s="70">
        <v>0</v>
      </c>
      <c r="Q446" s="14"/>
      <c r="R446" s="38"/>
      <c r="S446" s="11"/>
      <c r="T446" s="14">
        <v>45291</v>
      </c>
      <c r="U446" s="48"/>
      <c r="V446" s="15">
        <f t="shared" si="6"/>
        <v>56089000</v>
      </c>
      <c r="W446" s="15" t="s">
        <v>172</v>
      </c>
    </row>
    <row r="447" spans="1:23" ht="29.25" customHeight="1" x14ac:dyDescent="0.3">
      <c r="A447" s="18">
        <v>461</v>
      </c>
      <c r="B447" s="50">
        <v>2023</v>
      </c>
      <c r="C447" s="12" t="s">
        <v>1395</v>
      </c>
      <c r="D447" s="12" t="s">
        <v>1396</v>
      </c>
      <c r="E447" s="12">
        <v>39637235</v>
      </c>
      <c r="F447" s="13" t="s">
        <v>1397</v>
      </c>
      <c r="G447" s="12" t="s">
        <v>167</v>
      </c>
      <c r="H447" s="12" t="s">
        <v>168</v>
      </c>
      <c r="I447" s="14">
        <v>44958</v>
      </c>
      <c r="J447" s="14">
        <v>44959</v>
      </c>
      <c r="K447" s="23">
        <v>45291</v>
      </c>
      <c r="L447" s="15">
        <v>56650000</v>
      </c>
      <c r="M447" s="28">
        <v>1</v>
      </c>
      <c r="N447" s="27">
        <v>56135000</v>
      </c>
      <c r="O447" s="27">
        <v>515000</v>
      </c>
      <c r="P447" s="70">
        <v>0</v>
      </c>
      <c r="Q447" s="14"/>
      <c r="R447" s="38"/>
      <c r="S447" s="11"/>
      <c r="T447" s="14">
        <v>45291</v>
      </c>
      <c r="U447" s="48"/>
      <c r="V447" s="15">
        <f t="shared" si="6"/>
        <v>56650000</v>
      </c>
      <c r="W447" s="15" t="s">
        <v>172</v>
      </c>
    </row>
    <row r="448" spans="1:23" ht="29.25" customHeight="1" x14ac:dyDescent="0.3">
      <c r="A448" s="18">
        <v>462</v>
      </c>
      <c r="B448" s="50">
        <v>2023</v>
      </c>
      <c r="C448" s="12" t="s">
        <v>1398</v>
      </c>
      <c r="D448" s="12" t="s">
        <v>1399</v>
      </c>
      <c r="E448" s="12">
        <v>52507586</v>
      </c>
      <c r="F448" s="13" t="s">
        <v>1400</v>
      </c>
      <c r="G448" s="12" t="s">
        <v>167</v>
      </c>
      <c r="H448" s="12" t="s">
        <v>168</v>
      </c>
      <c r="I448" s="14">
        <v>44958</v>
      </c>
      <c r="J448" s="14">
        <v>44959</v>
      </c>
      <c r="K448" s="23">
        <v>45291</v>
      </c>
      <c r="L448" s="15">
        <v>56650000</v>
      </c>
      <c r="M448" s="28">
        <v>1</v>
      </c>
      <c r="N448" s="27">
        <v>56135000</v>
      </c>
      <c r="O448" s="27">
        <v>515000</v>
      </c>
      <c r="P448" s="70">
        <v>0</v>
      </c>
      <c r="Q448" s="14"/>
      <c r="R448" s="38"/>
      <c r="S448" s="11"/>
      <c r="T448" s="14">
        <v>45291</v>
      </c>
      <c r="U448" s="48"/>
      <c r="V448" s="15">
        <f t="shared" si="6"/>
        <v>56650000</v>
      </c>
      <c r="W448" s="15" t="s">
        <v>172</v>
      </c>
    </row>
    <row r="449" spans="1:23" ht="29.25" customHeight="1" x14ac:dyDescent="0.3">
      <c r="A449" s="18">
        <v>463</v>
      </c>
      <c r="B449" s="50">
        <v>2023</v>
      </c>
      <c r="C449" s="12" t="s">
        <v>1401</v>
      </c>
      <c r="D449" s="12" t="s">
        <v>1402</v>
      </c>
      <c r="E449" s="12">
        <v>1032366030</v>
      </c>
      <c r="F449" s="13" t="s">
        <v>1403</v>
      </c>
      <c r="G449" s="12" t="s">
        <v>128</v>
      </c>
      <c r="H449" s="12" t="s">
        <v>129</v>
      </c>
      <c r="I449" s="14">
        <v>44958</v>
      </c>
      <c r="J449" s="14">
        <v>44959</v>
      </c>
      <c r="K449" s="23">
        <v>45291</v>
      </c>
      <c r="L449" s="15">
        <v>81345000</v>
      </c>
      <c r="M449" s="28">
        <v>1</v>
      </c>
      <c r="N449" s="27">
        <v>83563500</v>
      </c>
      <c r="O449" s="27">
        <v>739500</v>
      </c>
      <c r="P449" s="70">
        <v>0</v>
      </c>
      <c r="Q449" s="14">
        <v>45106</v>
      </c>
      <c r="R449" s="38">
        <v>45106</v>
      </c>
      <c r="S449" s="11">
        <v>12</v>
      </c>
      <c r="T449" s="14">
        <v>45303</v>
      </c>
      <c r="U449" s="48">
        <v>2958000</v>
      </c>
      <c r="V449" s="15">
        <f t="shared" si="6"/>
        <v>84303000</v>
      </c>
      <c r="W449" s="15" t="s">
        <v>133</v>
      </c>
    </row>
    <row r="450" spans="1:23" ht="29.25" customHeight="1" x14ac:dyDescent="0.3">
      <c r="A450" s="18">
        <v>464</v>
      </c>
      <c r="B450" s="50">
        <v>2023</v>
      </c>
      <c r="C450" s="12" t="s">
        <v>1404</v>
      </c>
      <c r="D450" s="12" t="s">
        <v>1405</v>
      </c>
      <c r="E450" s="12">
        <v>1026563920</v>
      </c>
      <c r="F450" s="13" t="s">
        <v>1406</v>
      </c>
      <c r="G450" s="12" t="s">
        <v>155</v>
      </c>
      <c r="H450" s="12" t="s">
        <v>156</v>
      </c>
      <c r="I450" s="14">
        <v>44958</v>
      </c>
      <c r="J450" s="14">
        <v>44959</v>
      </c>
      <c r="K450" s="23">
        <v>45291</v>
      </c>
      <c r="L450" s="15">
        <v>87519333</v>
      </c>
      <c r="M450" s="28">
        <v>1</v>
      </c>
      <c r="N450" s="27">
        <v>80616400</v>
      </c>
      <c r="O450" s="27">
        <v>6902933</v>
      </c>
      <c r="P450" s="70">
        <v>0</v>
      </c>
      <c r="Q450" s="14"/>
      <c r="R450" s="38"/>
      <c r="S450" s="11"/>
      <c r="T450" s="14">
        <v>45291</v>
      </c>
      <c r="U450" s="48"/>
      <c r="V450" s="15">
        <f t="shared" si="6"/>
        <v>87519333</v>
      </c>
      <c r="W450" s="15" t="s">
        <v>160</v>
      </c>
    </row>
    <row r="451" spans="1:23" ht="29.25" customHeight="1" x14ac:dyDescent="0.3">
      <c r="A451" s="18">
        <v>465</v>
      </c>
      <c r="B451" s="50">
        <v>2023</v>
      </c>
      <c r="C451" s="12" t="s">
        <v>1407</v>
      </c>
      <c r="D451" s="12" t="s">
        <v>1408</v>
      </c>
      <c r="E451" s="12">
        <v>1096955788</v>
      </c>
      <c r="F451" s="13" t="s">
        <v>1409</v>
      </c>
      <c r="G451" s="12" t="s">
        <v>233</v>
      </c>
      <c r="H451" s="12" t="s">
        <v>234</v>
      </c>
      <c r="I451" s="14">
        <v>44958</v>
      </c>
      <c r="J451" s="14">
        <v>44959</v>
      </c>
      <c r="K451" s="23">
        <v>45291</v>
      </c>
      <c r="L451" s="15">
        <v>63019000</v>
      </c>
      <c r="M451" s="28">
        <v>1</v>
      </c>
      <c r="N451" s="27">
        <v>62446100</v>
      </c>
      <c r="O451" s="27">
        <v>572900</v>
      </c>
      <c r="P451" s="70">
        <v>0</v>
      </c>
      <c r="Q451" s="14"/>
      <c r="R451" s="38"/>
      <c r="S451" s="11"/>
      <c r="T451" s="14">
        <v>45291</v>
      </c>
      <c r="U451" s="48"/>
      <c r="V451" s="15">
        <f t="shared" si="6"/>
        <v>63019000</v>
      </c>
      <c r="W451" s="15" t="s">
        <v>238</v>
      </c>
    </row>
    <row r="452" spans="1:23" ht="29.25" customHeight="1" x14ac:dyDescent="0.3">
      <c r="A452" s="18">
        <v>466</v>
      </c>
      <c r="B452" s="50">
        <v>2023</v>
      </c>
      <c r="C452" s="12" t="s">
        <v>1410</v>
      </c>
      <c r="D452" s="12" t="s">
        <v>1411</v>
      </c>
      <c r="E452" s="12">
        <v>1053332784</v>
      </c>
      <c r="F452" s="13" t="s">
        <v>1412</v>
      </c>
      <c r="G452" s="12" t="s">
        <v>233</v>
      </c>
      <c r="H452" s="12" t="s">
        <v>234</v>
      </c>
      <c r="I452" s="14">
        <v>44958</v>
      </c>
      <c r="J452" s="14">
        <v>44959</v>
      </c>
      <c r="K452" s="23">
        <v>45291</v>
      </c>
      <c r="L452" s="15">
        <v>63019000</v>
      </c>
      <c r="M452" s="28">
        <v>1</v>
      </c>
      <c r="N452" s="27">
        <v>62446100</v>
      </c>
      <c r="O452" s="27">
        <v>572900</v>
      </c>
      <c r="P452" s="70">
        <v>0</v>
      </c>
      <c r="Q452" s="14"/>
      <c r="R452" s="38"/>
      <c r="S452" s="11"/>
      <c r="T452" s="14">
        <v>45291</v>
      </c>
      <c r="U452" s="48"/>
      <c r="V452" s="15">
        <f t="shared" si="6"/>
        <v>63019000</v>
      </c>
      <c r="W452" s="15" t="s">
        <v>238</v>
      </c>
    </row>
    <row r="453" spans="1:23" ht="29.25" customHeight="1" x14ac:dyDescent="0.3">
      <c r="A453" s="18">
        <v>467</v>
      </c>
      <c r="B453" s="50">
        <v>2023</v>
      </c>
      <c r="C453" s="12" t="s">
        <v>1413</v>
      </c>
      <c r="D453" s="12" t="s">
        <v>1414</v>
      </c>
      <c r="E453" s="12">
        <v>1022343721</v>
      </c>
      <c r="F453" s="13" t="s">
        <v>1415</v>
      </c>
      <c r="G453" s="12" t="s">
        <v>224</v>
      </c>
      <c r="H453" s="12" t="s">
        <v>225</v>
      </c>
      <c r="I453" s="14">
        <v>44958</v>
      </c>
      <c r="J453" s="14">
        <v>44959</v>
      </c>
      <c r="K453" s="23">
        <v>45291</v>
      </c>
      <c r="L453" s="15">
        <v>69834000</v>
      </c>
      <c r="M453" s="28">
        <v>1</v>
      </c>
      <c r="N453" s="27">
        <v>67362000</v>
      </c>
      <c r="O453" s="27">
        <v>2472000</v>
      </c>
      <c r="P453" s="70">
        <v>0</v>
      </c>
      <c r="Q453" s="14"/>
      <c r="R453" s="38"/>
      <c r="S453" s="11"/>
      <c r="T453" s="14">
        <v>45291</v>
      </c>
      <c r="U453" s="48"/>
      <c r="V453" s="15">
        <f t="shared" si="6"/>
        <v>69834000</v>
      </c>
      <c r="W453" s="15" t="s">
        <v>229</v>
      </c>
    </row>
    <row r="454" spans="1:23" ht="29.25" customHeight="1" x14ac:dyDescent="0.3">
      <c r="A454" s="18">
        <v>468</v>
      </c>
      <c r="B454" s="50">
        <v>2023</v>
      </c>
      <c r="C454" s="12" t="s">
        <v>1416</v>
      </c>
      <c r="D454" s="12" t="s">
        <v>1417</v>
      </c>
      <c r="E454" s="12">
        <v>1085274653</v>
      </c>
      <c r="F454" s="13" t="s">
        <v>1418</v>
      </c>
      <c r="G454" s="12" t="s">
        <v>224</v>
      </c>
      <c r="H454" s="12" t="s">
        <v>225</v>
      </c>
      <c r="I454" s="14">
        <v>44958</v>
      </c>
      <c r="J454" s="14">
        <v>44959</v>
      </c>
      <c r="K454" s="23">
        <v>45291</v>
      </c>
      <c r="L454" s="15">
        <v>69834000</v>
      </c>
      <c r="M454" s="28">
        <v>1</v>
      </c>
      <c r="N454" s="27">
        <v>67362000</v>
      </c>
      <c r="O454" s="27">
        <v>2472000</v>
      </c>
      <c r="P454" s="70">
        <v>0</v>
      </c>
      <c r="Q454" s="14"/>
      <c r="R454" s="38"/>
      <c r="S454" s="11"/>
      <c r="T454" s="14">
        <v>45291</v>
      </c>
      <c r="U454" s="48"/>
      <c r="V454" s="15">
        <f t="shared" si="6"/>
        <v>69834000</v>
      </c>
      <c r="W454" s="15" t="s">
        <v>229</v>
      </c>
    </row>
    <row r="455" spans="1:23" ht="29.25" customHeight="1" x14ac:dyDescent="0.3">
      <c r="A455" s="18">
        <v>469</v>
      </c>
      <c r="B455" s="50">
        <v>2023</v>
      </c>
      <c r="C455" s="12" t="s">
        <v>1419</v>
      </c>
      <c r="D455" s="12" t="s">
        <v>1420</v>
      </c>
      <c r="E455" s="12">
        <v>52517097</v>
      </c>
      <c r="F455" s="13" t="s">
        <v>1421</v>
      </c>
      <c r="G455" s="12" t="s">
        <v>224</v>
      </c>
      <c r="H455" s="12" t="s">
        <v>225</v>
      </c>
      <c r="I455" s="14">
        <v>44958</v>
      </c>
      <c r="J455" s="14">
        <v>44963</v>
      </c>
      <c r="K455" s="23">
        <v>45291</v>
      </c>
      <c r="L455" s="15">
        <v>110000000</v>
      </c>
      <c r="M455" s="28">
        <v>1</v>
      </c>
      <c r="N455" s="27">
        <v>107666667</v>
      </c>
      <c r="O455" s="27">
        <v>2333333</v>
      </c>
      <c r="P455" s="70">
        <v>0</v>
      </c>
      <c r="Q455" s="14"/>
      <c r="R455" s="38"/>
      <c r="S455" s="11"/>
      <c r="T455" s="14">
        <v>45291</v>
      </c>
      <c r="U455" s="48"/>
      <c r="V455" s="15">
        <f t="shared" si="6"/>
        <v>110000000</v>
      </c>
      <c r="W455" s="15" t="s">
        <v>229</v>
      </c>
    </row>
    <row r="456" spans="1:23" ht="29.25" customHeight="1" x14ac:dyDescent="0.3">
      <c r="A456" s="18">
        <v>470</v>
      </c>
      <c r="B456" s="50">
        <v>2023</v>
      </c>
      <c r="C456" s="12" t="s">
        <v>1422</v>
      </c>
      <c r="D456" s="12" t="s">
        <v>1423</v>
      </c>
      <c r="E456" s="12">
        <v>1032451999</v>
      </c>
      <c r="F456" s="13" t="s">
        <v>1424</v>
      </c>
      <c r="G456" s="12" t="s">
        <v>260</v>
      </c>
      <c r="H456" s="12" t="s">
        <v>261</v>
      </c>
      <c r="I456" s="14">
        <v>44958</v>
      </c>
      <c r="J456" s="14">
        <v>44959</v>
      </c>
      <c r="K456" s="23">
        <v>45276</v>
      </c>
      <c r="L456" s="15">
        <v>55377000</v>
      </c>
      <c r="M456" s="28">
        <v>1</v>
      </c>
      <c r="N456" s="27">
        <v>57486600</v>
      </c>
      <c r="O456" s="27">
        <v>351600</v>
      </c>
      <c r="P456" s="70">
        <v>0</v>
      </c>
      <c r="Q456" s="14">
        <v>45273</v>
      </c>
      <c r="R456" s="14">
        <v>45273</v>
      </c>
      <c r="S456" s="11">
        <v>15</v>
      </c>
      <c r="T456" s="14">
        <v>45291</v>
      </c>
      <c r="U456" s="47">
        <v>2461200</v>
      </c>
      <c r="V456" s="15">
        <f t="shared" ref="V456:V519" si="7">U456+L456</f>
        <v>57838200</v>
      </c>
      <c r="W456" s="15" t="s">
        <v>265</v>
      </c>
    </row>
    <row r="457" spans="1:23" ht="29.25" customHeight="1" x14ac:dyDescent="0.3">
      <c r="A457" s="18">
        <v>471</v>
      </c>
      <c r="B457" s="50">
        <v>2023</v>
      </c>
      <c r="C457" s="12" t="s">
        <v>1425</v>
      </c>
      <c r="D457" s="12" t="s">
        <v>1426</v>
      </c>
      <c r="E457" s="12">
        <v>1010178342</v>
      </c>
      <c r="F457" s="13" t="s">
        <v>1427</v>
      </c>
      <c r="G457" s="12" t="s">
        <v>203</v>
      </c>
      <c r="H457" s="12" t="s">
        <v>204</v>
      </c>
      <c r="I457" s="14">
        <v>44958</v>
      </c>
      <c r="J457" s="14">
        <v>44963</v>
      </c>
      <c r="K457" s="23">
        <v>45291</v>
      </c>
      <c r="L457" s="15">
        <v>73645000</v>
      </c>
      <c r="M457" s="28">
        <v>1</v>
      </c>
      <c r="N457" s="27">
        <v>72082833</v>
      </c>
      <c r="O457" s="27">
        <v>1562167</v>
      </c>
      <c r="P457" s="70">
        <v>0</v>
      </c>
      <c r="Q457" s="14"/>
      <c r="R457" s="38"/>
      <c r="S457" s="11"/>
      <c r="T457" s="14">
        <v>45291</v>
      </c>
      <c r="U457" s="48"/>
      <c r="V457" s="15">
        <f t="shared" si="7"/>
        <v>73645000</v>
      </c>
      <c r="W457" s="15" t="s">
        <v>208</v>
      </c>
    </row>
    <row r="458" spans="1:23" ht="29.25" customHeight="1" x14ac:dyDescent="0.3">
      <c r="A458" s="18">
        <v>472</v>
      </c>
      <c r="B458" s="50">
        <v>2023</v>
      </c>
      <c r="C458" s="12" t="s">
        <v>1428</v>
      </c>
      <c r="D458" s="12" t="s">
        <v>1429</v>
      </c>
      <c r="E458" s="12">
        <v>1070969716</v>
      </c>
      <c r="F458" s="13" t="s">
        <v>1430</v>
      </c>
      <c r="G458" s="12" t="s">
        <v>233</v>
      </c>
      <c r="H458" s="12" t="s">
        <v>234</v>
      </c>
      <c r="I458" s="14">
        <v>44958</v>
      </c>
      <c r="J458" s="14">
        <v>44959</v>
      </c>
      <c r="K458" s="23">
        <v>45291</v>
      </c>
      <c r="L458" s="15">
        <v>63019000</v>
      </c>
      <c r="M458" s="28">
        <v>1</v>
      </c>
      <c r="N458" s="27">
        <v>62446100</v>
      </c>
      <c r="O458" s="27">
        <v>572900</v>
      </c>
      <c r="P458" s="70">
        <v>0</v>
      </c>
      <c r="Q458" s="14"/>
      <c r="R458" s="38"/>
      <c r="S458" s="11"/>
      <c r="T458" s="14">
        <v>45291</v>
      </c>
      <c r="U458" s="48"/>
      <c r="V458" s="15">
        <f t="shared" si="7"/>
        <v>63019000</v>
      </c>
      <c r="W458" s="15" t="s">
        <v>238</v>
      </c>
    </row>
    <row r="459" spans="1:23" ht="29.25" customHeight="1" x14ac:dyDescent="0.3">
      <c r="A459" s="18">
        <v>473</v>
      </c>
      <c r="B459" s="50">
        <v>2023</v>
      </c>
      <c r="C459" s="12" t="s">
        <v>1431</v>
      </c>
      <c r="D459" s="12" t="s">
        <v>1432</v>
      </c>
      <c r="E459" s="12">
        <v>1013606107</v>
      </c>
      <c r="F459" s="13" t="s">
        <v>1433</v>
      </c>
      <c r="G459" s="12" t="s">
        <v>233</v>
      </c>
      <c r="H459" s="12" t="s">
        <v>234</v>
      </c>
      <c r="I459" s="14">
        <v>44958</v>
      </c>
      <c r="J459" s="14">
        <v>44959</v>
      </c>
      <c r="K459" s="23">
        <v>45291</v>
      </c>
      <c r="L459" s="15">
        <v>63811000</v>
      </c>
      <c r="M459" s="28">
        <v>1</v>
      </c>
      <c r="N459" s="27">
        <v>63230900</v>
      </c>
      <c r="O459" s="27">
        <v>580100</v>
      </c>
      <c r="P459" s="70">
        <v>0</v>
      </c>
      <c r="Q459" s="14"/>
      <c r="R459" s="38"/>
      <c r="S459" s="11"/>
      <c r="T459" s="14">
        <v>45291</v>
      </c>
      <c r="U459" s="48"/>
      <c r="V459" s="15">
        <f t="shared" si="7"/>
        <v>63811000</v>
      </c>
      <c r="W459" s="15" t="s">
        <v>238</v>
      </c>
    </row>
    <row r="460" spans="1:23" ht="29.25" customHeight="1" x14ac:dyDescent="0.3">
      <c r="A460" s="18">
        <v>474</v>
      </c>
      <c r="B460" s="50">
        <v>2023</v>
      </c>
      <c r="C460" s="12" t="s">
        <v>1434</v>
      </c>
      <c r="D460" s="12" t="s">
        <v>1435</v>
      </c>
      <c r="E460" s="12">
        <v>1015454924</v>
      </c>
      <c r="F460" s="13" t="s">
        <v>1436</v>
      </c>
      <c r="G460" s="12" t="s">
        <v>128</v>
      </c>
      <c r="H460" s="12" t="s">
        <v>129</v>
      </c>
      <c r="I460" s="14">
        <v>44958</v>
      </c>
      <c r="J460" s="14">
        <v>44963</v>
      </c>
      <c r="K460" s="23">
        <v>45285</v>
      </c>
      <c r="L460" s="15">
        <v>54933333</v>
      </c>
      <c r="M460" s="28">
        <v>0.98142414849514048</v>
      </c>
      <c r="N460" s="27">
        <v>54418333</v>
      </c>
      <c r="O460" s="27">
        <v>343333</v>
      </c>
      <c r="P460" s="70">
        <v>1030000</v>
      </c>
      <c r="Q460" s="14">
        <v>45182</v>
      </c>
      <c r="R460" s="38">
        <v>45182</v>
      </c>
      <c r="S460" s="11">
        <v>6</v>
      </c>
      <c r="T460" s="14">
        <v>45291</v>
      </c>
      <c r="U460" s="48">
        <v>858333</v>
      </c>
      <c r="V460" s="15">
        <f t="shared" si="7"/>
        <v>55791666</v>
      </c>
      <c r="W460" s="15" t="s">
        <v>133</v>
      </c>
    </row>
    <row r="461" spans="1:23" ht="29.25" customHeight="1" x14ac:dyDescent="0.3">
      <c r="A461" s="18">
        <v>475</v>
      </c>
      <c r="B461" s="50">
        <v>2023</v>
      </c>
      <c r="C461" s="12" t="s">
        <v>1437</v>
      </c>
      <c r="D461" s="12" t="s">
        <v>1438</v>
      </c>
      <c r="E461" s="12">
        <v>1030623702</v>
      </c>
      <c r="F461" s="13" t="s">
        <v>1439</v>
      </c>
      <c r="G461" s="12" t="s">
        <v>128</v>
      </c>
      <c r="H461" s="12" t="s">
        <v>129</v>
      </c>
      <c r="I461" s="14">
        <v>44958</v>
      </c>
      <c r="J461" s="14">
        <v>44959</v>
      </c>
      <c r="K461" s="23">
        <v>45281</v>
      </c>
      <c r="L461" s="15">
        <v>54933333</v>
      </c>
      <c r="M461" s="28">
        <v>1</v>
      </c>
      <c r="N461" s="27">
        <v>56135000</v>
      </c>
      <c r="O461" s="27">
        <v>343333</v>
      </c>
      <c r="P461" s="70">
        <v>0</v>
      </c>
      <c r="Q461" s="14">
        <v>45182</v>
      </c>
      <c r="R461" s="38">
        <v>45182</v>
      </c>
      <c r="S461" s="11">
        <v>10</v>
      </c>
      <c r="T461" s="14">
        <v>45291</v>
      </c>
      <c r="U461" s="48">
        <v>1545000</v>
      </c>
      <c r="V461" s="15">
        <f t="shared" si="7"/>
        <v>56478333</v>
      </c>
      <c r="W461" s="15" t="s">
        <v>133</v>
      </c>
    </row>
    <row r="462" spans="1:23" ht="29.25" customHeight="1" x14ac:dyDescent="0.3">
      <c r="A462" s="18">
        <v>476</v>
      </c>
      <c r="B462" s="50">
        <v>2023</v>
      </c>
      <c r="C462" s="12" t="s">
        <v>1440</v>
      </c>
      <c r="D462" s="12" t="s">
        <v>1441</v>
      </c>
      <c r="E462" s="12">
        <v>39638140</v>
      </c>
      <c r="F462" s="13" t="s">
        <v>1442</v>
      </c>
      <c r="G462" s="12" t="s">
        <v>185</v>
      </c>
      <c r="H462" s="12" t="s">
        <v>186</v>
      </c>
      <c r="I462" s="14">
        <v>44958</v>
      </c>
      <c r="J462" s="14">
        <v>44958</v>
      </c>
      <c r="K462" s="23">
        <v>45306</v>
      </c>
      <c r="L462" s="15">
        <v>51270266</v>
      </c>
      <c r="M462" s="28">
        <v>0.92702596677330829</v>
      </c>
      <c r="N462" s="27">
        <v>70039642</v>
      </c>
      <c r="O462" s="27">
        <v>0</v>
      </c>
      <c r="P462" s="70">
        <v>5513411</v>
      </c>
      <c r="Q462" s="39">
        <v>45306</v>
      </c>
      <c r="R462" s="39">
        <v>45306</v>
      </c>
      <c r="S462" s="11">
        <v>157</v>
      </c>
      <c r="T462" s="39">
        <v>45463</v>
      </c>
      <c r="U462" s="57">
        <v>24282787</v>
      </c>
      <c r="V462" s="15">
        <f t="shared" si="7"/>
        <v>75553053</v>
      </c>
      <c r="W462" s="15" t="s">
        <v>190</v>
      </c>
    </row>
    <row r="463" spans="1:23" ht="29.25" customHeight="1" x14ac:dyDescent="0.3">
      <c r="A463" s="18">
        <v>477</v>
      </c>
      <c r="B463" s="50">
        <v>2023</v>
      </c>
      <c r="C463" s="12" t="s">
        <v>1443</v>
      </c>
      <c r="D463" s="12" t="s">
        <v>1444</v>
      </c>
      <c r="E463" s="12">
        <v>39813433</v>
      </c>
      <c r="F463" s="13" t="s">
        <v>1445</v>
      </c>
      <c r="G463" s="12" t="s">
        <v>233</v>
      </c>
      <c r="H463" s="12" t="s">
        <v>234</v>
      </c>
      <c r="I463" s="14">
        <v>44958</v>
      </c>
      <c r="J463" s="14">
        <v>44960</v>
      </c>
      <c r="K463" s="23">
        <v>45291</v>
      </c>
      <c r="L463" s="15">
        <v>50181600</v>
      </c>
      <c r="M463" s="28">
        <v>1</v>
      </c>
      <c r="N463" s="27">
        <v>51335200</v>
      </c>
      <c r="O463" s="27">
        <v>3172400</v>
      </c>
      <c r="P463" s="70">
        <v>0</v>
      </c>
      <c r="Q463" s="14">
        <v>45272</v>
      </c>
      <c r="R463" s="14">
        <v>45272</v>
      </c>
      <c r="S463" s="11">
        <v>31</v>
      </c>
      <c r="T463" s="14">
        <v>45322</v>
      </c>
      <c r="U463" s="47">
        <v>4326000</v>
      </c>
      <c r="V463" s="15">
        <f t="shared" si="7"/>
        <v>54507600</v>
      </c>
      <c r="W463" s="15" t="s">
        <v>238</v>
      </c>
    </row>
    <row r="464" spans="1:23" ht="29.25" customHeight="1" x14ac:dyDescent="0.3">
      <c r="A464" s="18">
        <v>479</v>
      </c>
      <c r="B464" s="50">
        <v>2023</v>
      </c>
      <c r="C464" s="12" t="s">
        <v>1446</v>
      </c>
      <c r="D464" s="12" t="s">
        <v>1447</v>
      </c>
      <c r="E464" s="12">
        <v>860402594</v>
      </c>
      <c r="F464" s="13" t="s">
        <v>1448</v>
      </c>
      <c r="G464" s="12" t="s">
        <v>185</v>
      </c>
      <c r="H464" s="12" t="s">
        <v>186</v>
      </c>
      <c r="I464" s="14">
        <v>44958</v>
      </c>
      <c r="J464" s="14">
        <v>44958</v>
      </c>
      <c r="K464" s="23">
        <v>45311</v>
      </c>
      <c r="L464" s="15">
        <v>55125000</v>
      </c>
      <c r="M464" s="28">
        <v>0.87490165224232885</v>
      </c>
      <c r="N464" s="27">
        <v>70056000</v>
      </c>
      <c r="O464" s="27">
        <v>0</v>
      </c>
      <c r="P464" s="70">
        <v>10017000</v>
      </c>
      <c r="Q464" s="39">
        <v>45311</v>
      </c>
      <c r="R464" s="39">
        <v>45311</v>
      </c>
      <c r="S464" s="11">
        <v>152</v>
      </c>
      <c r="T464" s="39">
        <v>45463</v>
      </c>
      <c r="U464" s="57">
        <v>24948000</v>
      </c>
      <c r="V464" s="15">
        <f t="shared" si="7"/>
        <v>80073000</v>
      </c>
      <c r="W464" s="15" t="s">
        <v>190</v>
      </c>
    </row>
    <row r="465" spans="1:23" ht="29.25" customHeight="1" x14ac:dyDescent="0.3">
      <c r="A465" s="18">
        <v>480</v>
      </c>
      <c r="B465" s="50">
        <v>2023</v>
      </c>
      <c r="C465" s="12" t="s">
        <v>1449</v>
      </c>
      <c r="D465" s="12" t="s">
        <v>1450</v>
      </c>
      <c r="E465" s="12">
        <v>52978669</v>
      </c>
      <c r="F465" s="13" t="s">
        <v>1451</v>
      </c>
      <c r="G465" s="12" t="s">
        <v>233</v>
      </c>
      <c r="H465" s="12" t="s">
        <v>234</v>
      </c>
      <c r="I465" s="14">
        <v>44958</v>
      </c>
      <c r="J465" s="14">
        <v>44959</v>
      </c>
      <c r="K465" s="23">
        <v>45291</v>
      </c>
      <c r="L465" s="15">
        <v>63811000</v>
      </c>
      <c r="M465" s="28">
        <v>1</v>
      </c>
      <c r="N465" s="27">
        <v>63230900</v>
      </c>
      <c r="O465" s="27">
        <v>580100</v>
      </c>
      <c r="P465" s="70">
        <v>0</v>
      </c>
      <c r="Q465" s="14"/>
      <c r="R465" s="38"/>
      <c r="S465" s="11"/>
      <c r="T465" s="14">
        <v>45291</v>
      </c>
      <c r="U465" s="48"/>
      <c r="V465" s="15">
        <f t="shared" si="7"/>
        <v>63811000</v>
      </c>
      <c r="W465" s="15" t="s">
        <v>238</v>
      </c>
    </row>
    <row r="466" spans="1:23" ht="29.25" customHeight="1" x14ac:dyDescent="0.3">
      <c r="A466" s="18">
        <v>481</v>
      </c>
      <c r="B466" s="50">
        <v>2023</v>
      </c>
      <c r="C466" s="12" t="s">
        <v>1452</v>
      </c>
      <c r="D466" s="12" t="s">
        <v>1453</v>
      </c>
      <c r="E466" s="12">
        <v>1032368119</v>
      </c>
      <c r="F466" s="13" t="s">
        <v>1454</v>
      </c>
      <c r="G466" s="12" t="s">
        <v>233</v>
      </c>
      <c r="H466" s="12" t="s">
        <v>234</v>
      </c>
      <c r="I466" s="14">
        <v>44958</v>
      </c>
      <c r="J466" s="14">
        <v>44959</v>
      </c>
      <c r="K466" s="23">
        <v>45291</v>
      </c>
      <c r="L466" s="15">
        <v>63811000</v>
      </c>
      <c r="M466" s="28">
        <v>1</v>
      </c>
      <c r="N466" s="27">
        <v>63230900</v>
      </c>
      <c r="O466" s="27">
        <v>580100</v>
      </c>
      <c r="P466" s="70">
        <v>0</v>
      </c>
      <c r="Q466" s="14"/>
      <c r="R466" s="38"/>
      <c r="S466" s="11"/>
      <c r="T466" s="14">
        <v>45291</v>
      </c>
      <c r="U466" s="48"/>
      <c r="V466" s="15">
        <f t="shared" si="7"/>
        <v>63811000</v>
      </c>
      <c r="W466" s="15" t="s">
        <v>238</v>
      </c>
    </row>
    <row r="467" spans="1:23" ht="29.25" customHeight="1" x14ac:dyDescent="0.3">
      <c r="A467" s="18">
        <v>482</v>
      </c>
      <c r="B467" s="50">
        <v>2023</v>
      </c>
      <c r="C467" s="12" t="s">
        <v>1455</v>
      </c>
      <c r="D467" s="12" t="s">
        <v>1456</v>
      </c>
      <c r="E467" s="12">
        <v>1032387523</v>
      </c>
      <c r="F467" s="13" t="s">
        <v>1457</v>
      </c>
      <c r="G467" s="12" t="s">
        <v>233</v>
      </c>
      <c r="H467" s="12" t="s">
        <v>234</v>
      </c>
      <c r="I467" s="14">
        <v>44958</v>
      </c>
      <c r="J467" s="14">
        <v>44959</v>
      </c>
      <c r="K467" s="23">
        <v>45291</v>
      </c>
      <c r="L467" s="15">
        <v>63811000</v>
      </c>
      <c r="M467" s="28">
        <v>1</v>
      </c>
      <c r="N467" s="27">
        <v>63230900</v>
      </c>
      <c r="O467" s="27">
        <v>580100</v>
      </c>
      <c r="P467" s="70">
        <v>0</v>
      </c>
      <c r="Q467" s="14"/>
      <c r="R467" s="38"/>
      <c r="S467" s="11"/>
      <c r="T467" s="14">
        <v>45291</v>
      </c>
      <c r="U467" s="48"/>
      <c r="V467" s="15">
        <f t="shared" si="7"/>
        <v>63811000</v>
      </c>
      <c r="W467" s="15" t="s">
        <v>238</v>
      </c>
    </row>
    <row r="468" spans="1:23" ht="29.25" customHeight="1" x14ac:dyDescent="0.3">
      <c r="A468" s="18">
        <v>483</v>
      </c>
      <c r="B468" s="50">
        <v>2023</v>
      </c>
      <c r="C468" s="12" t="s">
        <v>1458</v>
      </c>
      <c r="D468" s="12" t="s">
        <v>1459</v>
      </c>
      <c r="E468" s="12">
        <v>1018433100</v>
      </c>
      <c r="F468" s="13" t="s">
        <v>1460</v>
      </c>
      <c r="G468" s="12" t="s">
        <v>233</v>
      </c>
      <c r="H468" s="12" t="s">
        <v>234</v>
      </c>
      <c r="I468" s="14">
        <v>44958</v>
      </c>
      <c r="J468" s="14">
        <v>44959</v>
      </c>
      <c r="K468" s="23">
        <v>45291</v>
      </c>
      <c r="L468" s="15">
        <v>54384000</v>
      </c>
      <c r="M468" s="28">
        <v>1</v>
      </c>
      <c r="N468" s="27">
        <v>58833600</v>
      </c>
      <c r="O468" s="27">
        <v>494400</v>
      </c>
      <c r="P468" s="70">
        <v>0</v>
      </c>
      <c r="Q468" s="14">
        <v>45260</v>
      </c>
      <c r="R468" s="14">
        <v>45260</v>
      </c>
      <c r="S468" s="11">
        <v>31</v>
      </c>
      <c r="T468" s="14">
        <v>45322</v>
      </c>
      <c r="U468" s="16">
        <v>4944000</v>
      </c>
      <c r="V468" s="15">
        <f>U468+L468</f>
        <v>59328000</v>
      </c>
      <c r="W468" s="15" t="s">
        <v>238</v>
      </c>
    </row>
    <row r="469" spans="1:23" ht="29.25" customHeight="1" x14ac:dyDescent="0.3">
      <c r="A469" s="18">
        <v>484</v>
      </c>
      <c r="B469" s="50">
        <v>2023</v>
      </c>
      <c r="C469" s="12" t="s">
        <v>1461</v>
      </c>
      <c r="D469" s="12" t="s">
        <v>1462</v>
      </c>
      <c r="E469" s="12">
        <v>1031127072</v>
      </c>
      <c r="F469" s="13" t="s">
        <v>1463</v>
      </c>
      <c r="G469" s="12" t="s">
        <v>233</v>
      </c>
      <c r="H469" s="12" t="s">
        <v>234</v>
      </c>
      <c r="I469" s="14">
        <v>44958</v>
      </c>
      <c r="J469" s="14">
        <v>44959</v>
      </c>
      <c r="K469" s="23">
        <v>45291</v>
      </c>
      <c r="L469" s="15">
        <v>63811000</v>
      </c>
      <c r="M469" s="28">
        <v>1</v>
      </c>
      <c r="N469" s="27">
        <v>63230900</v>
      </c>
      <c r="O469" s="27">
        <v>580100</v>
      </c>
      <c r="P469" s="70">
        <v>0</v>
      </c>
      <c r="Q469" s="14"/>
      <c r="R469" s="38"/>
      <c r="S469" s="11"/>
      <c r="T469" s="14">
        <v>45291</v>
      </c>
      <c r="U469" s="48"/>
      <c r="V469" s="15">
        <f t="shared" si="7"/>
        <v>63811000</v>
      </c>
      <c r="W469" s="15" t="s">
        <v>238</v>
      </c>
    </row>
    <row r="470" spans="1:23" ht="29.25" customHeight="1" x14ac:dyDescent="0.3">
      <c r="A470" s="18">
        <v>485</v>
      </c>
      <c r="B470" s="50">
        <v>2023</v>
      </c>
      <c r="C470" s="12" t="s">
        <v>1464</v>
      </c>
      <c r="D470" s="12" t="s">
        <v>1465</v>
      </c>
      <c r="E470" s="12">
        <v>1071167372</v>
      </c>
      <c r="F470" s="13" t="s">
        <v>1466</v>
      </c>
      <c r="G470" s="12" t="s">
        <v>233</v>
      </c>
      <c r="H470" s="12" t="s">
        <v>234</v>
      </c>
      <c r="I470" s="14">
        <v>44958</v>
      </c>
      <c r="J470" s="14">
        <v>44959</v>
      </c>
      <c r="K470" s="23">
        <v>45291</v>
      </c>
      <c r="L470" s="15">
        <v>63811000</v>
      </c>
      <c r="M470" s="28">
        <v>1</v>
      </c>
      <c r="N470" s="27">
        <v>63230900</v>
      </c>
      <c r="O470" s="27">
        <v>580100</v>
      </c>
      <c r="P470" s="70">
        <v>0</v>
      </c>
      <c r="Q470" s="14"/>
      <c r="R470" s="38"/>
      <c r="S470" s="11"/>
      <c r="T470" s="14">
        <v>45291</v>
      </c>
      <c r="U470" s="48"/>
      <c r="V470" s="15">
        <f t="shared" si="7"/>
        <v>63811000</v>
      </c>
      <c r="W470" s="15" t="s">
        <v>238</v>
      </c>
    </row>
    <row r="471" spans="1:23" ht="29.25" customHeight="1" x14ac:dyDescent="0.3">
      <c r="A471" s="18">
        <v>486</v>
      </c>
      <c r="B471" s="50">
        <v>2023</v>
      </c>
      <c r="C471" s="12" t="s">
        <v>1467</v>
      </c>
      <c r="D471" s="12" t="s">
        <v>1468</v>
      </c>
      <c r="E471" s="12">
        <v>1032357681</v>
      </c>
      <c r="F471" s="13" t="s">
        <v>1469</v>
      </c>
      <c r="G471" s="12" t="s">
        <v>233</v>
      </c>
      <c r="H471" s="12" t="s">
        <v>234</v>
      </c>
      <c r="I471" s="14">
        <v>44958</v>
      </c>
      <c r="J471" s="14">
        <v>44959</v>
      </c>
      <c r="K471" s="23">
        <v>45291</v>
      </c>
      <c r="L471" s="15">
        <v>57222000</v>
      </c>
      <c r="M471" s="28">
        <v>1</v>
      </c>
      <c r="N471" s="27">
        <v>56701800</v>
      </c>
      <c r="O471" s="27">
        <v>520200</v>
      </c>
      <c r="P471" s="70">
        <v>0</v>
      </c>
      <c r="Q471" s="14"/>
      <c r="R471" s="38"/>
      <c r="S471" s="11"/>
      <c r="T471" s="14">
        <v>45291</v>
      </c>
      <c r="U471" s="48"/>
      <c r="V471" s="15">
        <f t="shared" si="7"/>
        <v>57222000</v>
      </c>
      <c r="W471" s="15" t="s">
        <v>238</v>
      </c>
    </row>
    <row r="472" spans="1:23" ht="29.25" customHeight="1" x14ac:dyDescent="0.3">
      <c r="A472" s="18">
        <v>487</v>
      </c>
      <c r="B472" s="50">
        <v>2023</v>
      </c>
      <c r="C472" s="12" t="s">
        <v>1470</v>
      </c>
      <c r="D472" s="12" t="s">
        <v>1471</v>
      </c>
      <c r="E472" s="12">
        <v>1032455948</v>
      </c>
      <c r="F472" s="13" t="s">
        <v>1472</v>
      </c>
      <c r="G472" s="12" t="s">
        <v>128</v>
      </c>
      <c r="H472" s="12" t="s">
        <v>129</v>
      </c>
      <c r="I472" s="14">
        <v>44958</v>
      </c>
      <c r="J472" s="14">
        <v>44959</v>
      </c>
      <c r="K472" s="23">
        <v>45281</v>
      </c>
      <c r="L472" s="15">
        <v>54933333</v>
      </c>
      <c r="M472" s="28">
        <v>1</v>
      </c>
      <c r="N472" s="27">
        <v>56135000</v>
      </c>
      <c r="O472" s="27">
        <v>343333</v>
      </c>
      <c r="P472" s="70">
        <v>0</v>
      </c>
      <c r="Q472" s="14">
        <v>45187</v>
      </c>
      <c r="R472" s="38">
        <v>45187</v>
      </c>
      <c r="S472" s="11">
        <v>10</v>
      </c>
      <c r="T472" s="14">
        <v>45291</v>
      </c>
      <c r="U472" s="48">
        <v>1545000</v>
      </c>
      <c r="V472" s="15">
        <f t="shared" si="7"/>
        <v>56478333</v>
      </c>
      <c r="W472" s="15" t="s">
        <v>133</v>
      </c>
    </row>
    <row r="473" spans="1:23" ht="29.25" customHeight="1" x14ac:dyDescent="0.3">
      <c r="A473" s="18">
        <v>488</v>
      </c>
      <c r="B473" s="50">
        <v>2023</v>
      </c>
      <c r="C473" s="12" t="s">
        <v>1473</v>
      </c>
      <c r="D473" s="12" t="s">
        <v>1474</v>
      </c>
      <c r="E473" s="12">
        <v>79658635</v>
      </c>
      <c r="F473" s="13" t="s">
        <v>1475</v>
      </c>
      <c r="G473" s="12" t="s">
        <v>185</v>
      </c>
      <c r="H473" s="12" t="s">
        <v>186</v>
      </c>
      <c r="I473" s="14">
        <v>44958</v>
      </c>
      <c r="J473" s="14">
        <v>44960</v>
      </c>
      <c r="K473" s="23">
        <v>45289</v>
      </c>
      <c r="L473" s="15">
        <v>41416667</v>
      </c>
      <c r="M473" s="28">
        <v>1</v>
      </c>
      <c r="N473" s="27">
        <v>39783333</v>
      </c>
      <c r="O473" s="27">
        <v>3500001</v>
      </c>
      <c r="P473" s="70">
        <v>0</v>
      </c>
      <c r="Q473" s="14">
        <v>45288</v>
      </c>
      <c r="R473" s="14">
        <v>45288</v>
      </c>
      <c r="S473" s="11">
        <v>15</v>
      </c>
      <c r="T473" s="14">
        <v>45306</v>
      </c>
      <c r="U473" s="47">
        <v>1866667</v>
      </c>
      <c r="V473" s="15">
        <f t="shared" si="7"/>
        <v>43283334</v>
      </c>
      <c r="W473" s="15" t="s">
        <v>190</v>
      </c>
    </row>
    <row r="474" spans="1:23" ht="29.25" customHeight="1" x14ac:dyDescent="0.3">
      <c r="A474" s="18">
        <v>489</v>
      </c>
      <c r="B474" s="50">
        <v>2023</v>
      </c>
      <c r="C474" s="12" t="s">
        <v>1476</v>
      </c>
      <c r="D474" s="12" t="s">
        <v>1477</v>
      </c>
      <c r="E474" s="12">
        <v>52083575</v>
      </c>
      <c r="F474" s="13" t="s">
        <v>1478</v>
      </c>
      <c r="G474" s="12" t="s">
        <v>260</v>
      </c>
      <c r="H474" s="12" t="s">
        <v>261</v>
      </c>
      <c r="I474" s="14">
        <v>44959</v>
      </c>
      <c r="J474" s="14">
        <v>44960</v>
      </c>
      <c r="K474" s="23">
        <v>45277</v>
      </c>
      <c r="L474" s="15">
        <v>55377000</v>
      </c>
      <c r="M474" s="28">
        <v>1</v>
      </c>
      <c r="N474" s="27">
        <v>57310800</v>
      </c>
      <c r="O474" s="27">
        <v>351600</v>
      </c>
      <c r="P474" s="70">
        <v>0</v>
      </c>
      <c r="Q474" s="14">
        <v>45275</v>
      </c>
      <c r="R474" s="14">
        <v>45275</v>
      </c>
      <c r="S474" s="11">
        <v>14</v>
      </c>
      <c r="T474" s="14">
        <v>45291</v>
      </c>
      <c r="U474" s="47">
        <v>2285400</v>
      </c>
      <c r="V474" s="15">
        <f t="shared" si="7"/>
        <v>57662400</v>
      </c>
      <c r="W474" s="15" t="s">
        <v>265</v>
      </c>
    </row>
    <row r="475" spans="1:23" ht="29.25" customHeight="1" x14ac:dyDescent="0.3">
      <c r="A475" s="18">
        <v>490</v>
      </c>
      <c r="B475" s="50">
        <v>2023</v>
      </c>
      <c r="C475" s="12" t="s">
        <v>1479</v>
      </c>
      <c r="D475" s="12" t="s">
        <v>1480</v>
      </c>
      <c r="E475" s="12">
        <v>1118559614</v>
      </c>
      <c r="F475" s="13" t="s">
        <v>1481</v>
      </c>
      <c r="G475" s="12" t="s">
        <v>128</v>
      </c>
      <c r="H475" s="12" t="s">
        <v>129</v>
      </c>
      <c r="I475" s="14">
        <v>44959</v>
      </c>
      <c r="J475" s="14">
        <v>44964</v>
      </c>
      <c r="K475" s="23">
        <v>45266</v>
      </c>
      <c r="L475" s="15">
        <v>52740000</v>
      </c>
      <c r="M475" s="28">
        <v>1</v>
      </c>
      <c r="N475" s="27">
        <v>56607600</v>
      </c>
      <c r="O475" s="27">
        <v>351600</v>
      </c>
      <c r="P475" s="70">
        <v>0</v>
      </c>
      <c r="Q475" s="39">
        <v>45209</v>
      </c>
      <c r="R475" s="39">
        <v>45209</v>
      </c>
      <c r="S475" s="40">
        <v>25</v>
      </c>
      <c r="T475" s="14">
        <v>45291</v>
      </c>
      <c r="U475" s="48">
        <v>4219200</v>
      </c>
      <c r="V475" s="15">
        <f t="shared" si="7"/>
        <v>56959200</v>
      </c>
      <c r="W475" s="15" t="s">
        <v>133</v>
      </c>
    </row>
    <row r="476" spans="1:23" ht="29.25" customHeight="1" x14ac:dyDescent="0.3">
      <c r="A476" s="18">
        <v>491</v>
      </c>
      <c r="B476" s="50">
        <v>2023</v>
      </c>
      <c r="C476" s="12" t="s">
        <v>1482</v>
      </c>
      <c r="D476" s="12" t="s">
        <v>1483</v>
      </c>
      <c r="E476" s="12">
        <v>79990312</v>
      </c>
      <c r="F476" s="13" t="s">
        <v>1484</v>
      </c>
      <c r="G476" s="12" t="s">
        <v>334</v>
      </c>
      <c r="H476" s="12" t="s">
        <v>1329</v>
      </c>
      <c r="I476" s="14">
        <v>44959</v>
      </c>
      <c r="J476" s="14">
        <v>44965</v>
      </c>
      <c r="K476" s="23">
        <v>45291</v>
      </c>
      <c r="L476" s="15">
        <v>132883333</v>
      </c>
      <c r="M476" s="28">
        <v>1</v>
      </c>
      <c r="N476" s="27">
        <v>139230000</v>
      </c>
      <c r="O476" s="27">
        <v>5553333</v>
      </c>
      <c r="P476" s="70">
        <v>0</v>
      </c>
      <c r="Q476" s="14">
        <v>45289</v>
      </c>
      <c r="R476" s="14">
        <v>45289</v>
      </c>
      <c r="S476" s="11">
        <v>30</v>
      </c>
      <c r="T476" s="14">
        <v>45657</v>
      </c>
      <c r="U476" s="47">
        <v>11900000</v>
      </c>
      <c r="V476" s="15">
        <f t="shared" si="7"/>
        <v>144783333</v>
      </c>
      <c r="W476" s="15" t="s">
        <v>344</v>
      </c>
    </row>
    <row r="477" spans="1:23" ht="29.25" customHeight="1" x14ac:dyDescent="0.3">
      <c r="A477" s="18">
        <v>492</v>
      </c>
      <c r="B477" s="50">
        <v>2023</v>
      </c>
      <c r="C477" s="12" t="s">
        <v>1485</v>
      </c>
      <c r="D477" s="12" t="s">
        <v>1486</v>
      </c>
      <c r="E477" s="12">
        <v>1032417500</v>
      </c>
      <c r="F477" s="13" t="s">
        <v>1487</v>
      </c>
      <c r="G477" s="12" t="s">
        <v>233</v>
      </c>
      <c r="H477" s="12" t="s">
        <v>234</v>
      </c>
      <c r="I477" s="14">
        <v>44959</v>
      </c>
      <c r="J477" s="14">
        <v>44963</v>
      </c>
      <c r="K477" s="23">
        <v>45291</v>
      </c>
      <c r="L477" s="15">
        <v>63811000</v>
      </c>
      <c r="M477" s="28">
        <v>1</v>
      </c>
      <c r="N477" s="27">
        <v>62457433</v>
      </c>
      <c r="O477" s="27">
        <v>1353567</v>
      </c>
      <c r="P477" s="70">
        <v>0</v>
      </c>
      <c r="Q477" s="14"/>
      <c r="R477" s="38"/>
      <c r="S477" s="11"/>
      <c r="T477" s="14">
        <v>45291</v>
      </c>
      <c r="U477" s="48"/>
      <c r="V477" s="15">
        <f t="shared" si="7"/>
        <v>63811000</v>
      </c>
      <c r="W477" s="15" t="s">
        <v>238</v>
      </c>
    </row>
    <row r="478" spans="1:23" ht="29.25" customHeight="1" x14ac:dyDescent="0.3">
      <c r="A478" s="18">
        <v>493</v>
      </c>
      <c r="B478" s="50">
        <v>2023</v>
      </c>
      <c r="C478" s="12" t="s">
        <v>1488</v>
      </c>
      <c r="D478" s="12" t="s">
        <v>1489</v>
      </c>
      <c r="E478" s="12">
        <v>1110504810</v>
      </c>
      <c r="F478" s="13" t="s">
        <v>1490</v>
      </c>
      <c r="G478" s="12" t="s">
        <v>233</v>
      </c>
      <c r="H478" s="12" t="s">
        <v>234</v>
      </c>
      <c r="I478" s="14">
        <v>44959</v>
      </c>
      <c r="J478" s="14">
        <v>44960</v>
      </c>
      <c r="K478" s="23">
        <v>45291</v>
      </c>
      <c r="L478" s="15">
        <v>63811000</v>
      </c>
      <c r="M478" s="28">
        <v>1</v>
      </c>
      <c r="N478" s="27">
        <v>63037533</v>
      </c>
      <c r="O478" s="27">
        <v>773467</v>
      </c>
      <c r="P478" s="70">
        <v>0</v>
      </c>
      <c r="Q478" s="14"/>
      <c r="R478" s="38"/>
      <c r="S478" s="11"/>
      <c r="T478" s="14">
        <v>45291</v>
      </c>
      <c r="U478" s="48"/>
      <c r="V478" s="15">
        <f t="shared" si="7"/>
        <v>63811000</v>
      </c>
      <c r="W478" s="15" t="s">
        <v>238</v>
      </c>
    </row>
    <row r="479" spans="1:23" ht="29.25" customHeight="1" x14ac:dyDescent="0.3">
      <c r="A479" s="18">
        <v>494</v>
      </c>
      <c r="B479" s="50">
        <v>2023</v>
      </c>
      <c r="C479" s="12" t="s">
        <v>1491</v>
      </c>
      <c r="D479" s="13" t="s">
        <v>3028</v>
      </c>
      <c r="E479" s="13" t="s">
        <v>3029</v>
      </c>
      <c r="F479" s="26" t="s">
        <v>1492</v>
      </c>
      <c r="G479" s="12" t="s">
        <v>185</v>
      </c>
      <c r="H479" s="12" t="s">
        <v>186</v>
      </c>
      <c r="I479" s="14">
        <v>44960</v>
      </c>
      <c r="J479" s="14">
        <v>44960</v>
      </c>
      <c r="K479" s="23">
        <v>45311</v>
      </c>
      <c r="L479" s="15">
        <v>110664000</v>
      </c>
      <c r="M479" s="28">
        <v>0.64635385804129131</v>
      </c>
      <c r="N479" s="27">
        <v>103087512</v>
      </c>
      <c r="O479" s="27">
        <v>1975987</v>
      </c>
      <c r="P479" s="70">
        <v>56403316</v>
      </c>
      <c r="Q479" s="39">
        <v>45311</v>
      </c>
      <c r="R479" s="39">
        <v>45311</v>
      </c>
      <c r="S479" s="11">
        <v>152</v>
      </c>
      <c r="T479" s="39">
        <v>45463</v>
      </c>
      <c r="U479" s="57">
        <v>50802815</v>
      </c>
      <c r="V479" s="15">
        <f t="shared" si="7"/>
        <v>161466815</v>
      </c>
      <c r="W479" s="15" t="s">
        <v>190</v>
      </c>
    </row>
    <row r="480" spans="1:23" ht="29.25" customHeight="1" x14ac:dyDescent="0.3">
      <c r="A480" s="18">
        <v>495</v>
      </c>
      <c r="B480" s="50">
        <v>2023</v>
      </c>
      <c r="C480" s="12" t="s">
        <v>1493</v>
      </c>
      <c r="D480" s="12" t="s">
        <v>1494</v>
      </c>
      <c r="E480" s="12">
        <v>1022403905</v>
      </c>
      <c r="F480" s="13" t="s">
        <v>1495</v>
      </c>
      <c r="G480" s="12" t="s">
        <v>369</v>
      </c>
      <c r="H480" s="12" t="s">
        <v>370</v>
      </c>
      <c r="I480" s="14">
        <v>44959</v>
      </c>
      <c r="J480" s="14">
        <v>44964</v>
      </c>
      <c r="K480" s="23">
        <v>45291</v>
      </c>
      <c r="L480" s="15">
        <v>41457500</v>
      </c>
      <c r="M480" s="28">
        <v>1</v>
      </c>
      <c r="N480" s="27">
        <v>42298667</v>
      </c>
      <c r="O480" s="27">
        <v>2763833</v>
      </c>
      <c r="P480" s="70">
        <v>0</v>
      </c>
      <c r="Q480" s="14">
        <v>45279</v>
      </c>
      <c r="R480" s="14">
        <v>45279</v>
      </c>
      <c r="S480" s="11">
        <v>31</v>
      </c>
      <c r="T480" s="14">
        <v>45322</v>
      </c>
      <c r="U480" s="47">
        <v>3605000</v>
      </c>
      <c r="V480" s="15">
        <f t="shared" si="7"/>
        <v>45062500</v>
      </c>
      <c r="W480" s="15" t="s">
        <v>374</v>
      </c>
    </row>
    <row r="481" spans="1:23" ht="29.25" customHeight="1" x14ac:dyDescent="0.3">
      <c r="A481" s="18">
        <v>496</v>
      </c>
      <c r="B481" s="50">
        <v>2023</v>
      </c>
      <c r="C481" s="12" t="s">
        <v>1496</v>
      </c>
      <c r="D481" s="12" t="s">
        <v>1497</v>
      </c>
      <c r="E481" s="12">
        <v>1014203787</v>
      </c>
      <c r="F481" s="13" t="s">
        <v>1498</v>
      </c>
      <c r="G481" s="12" t="s">
        <v>369</v>
      </c>
      <c r="H481" s="12" t="s">
        <v>370</v>
      </c>
      <c r="I481" s="14">
        <v>44959</v>
      </c>
      <c r="J481" s="14">
        <v>44963</v>
      </c>
      <c r="K481" s="23">
        <v>45291</v>
      </c>
      <c r="L481" s="15">
        <v>69608000</v>
      </c>
      <c r="M481" s="28">
        <v>1</v>
      </c>
      <c r="N481" s="27">
        <v>68131467</v>
      </c>
      <c r="O481" s="27">
        <v>1476533</v>
      </c>
      <c r="P481" s="70">
        <v>0</v>
      </c>
      <c r="Q481" s="14"/>
      <c r="R481" s="38"/>
      <c r="S481" s="11"/>
      <c r="T481" s="14">
        <v>45291</v>
      </c>
      <c r="U481" s="48"/>
      <c r="V481" s="15">
        <f t="shared" si="7"/>
        <v>69608000</v>
      </c>
      <c r="W481" s="15" t="s">
        <v>374</v>
      </c>
    </row>
    <row r="482" spans="1:23" ht="29.25" customHeight="1" x14ac:dyDescent="0.3">
      <c r="A482" s="18">
        <v>497</v>
      </c>
      <c r="B482" s="50">
        <v>2023</v>
      </c>
      <c r="C482" s="12" t="s">
        <v>1499</v>
      </c>
      <c r="D482" s="12" t="s">
        <v>1500</v>
      </c>
      <c r="E482" s="12">
        <v>1016097081</v>
      </c>
      <c r="F482" s="13" t="s">
        <v>1501</v>
      </c>
      <c r="G482" s="12" t="s">
        <v>260</v>
      </c>
      <c r="H482" s="12" t="s">
        <v>261</v>
      </c>
      <c r="I482" s="14">
        <v>44959</v>
      </c>
      <c r="J482" s="14">
        <v>44963</v>
      </c>
      <c r="K482" s="23">
        <v>45280</v>
      </c>
      <c r="L482" s="15">
        <v>55377000</v>
      </c>
      <c r="M482" s="28">
        <v>1</v>
      </c>
      <c r="N482" s="27">
        <v>58893000</v>
      </c>
      <c r="O482" s="27">
        <v>351600</v>
      </c>
      <c r="P482" s="70">
        <v>0</v>
      </c>
      <c r="Q482" s="14">
        <v>45279</v>
      </c>
      <c r="R482" s="14">
        <v>45279</v>
      </c>
      <c r="S482" s="11">
        <v>23</v>
      </c>
      <c r="T482" s="14">
        <v>45303</v>
      </c>
      <c r="U482" s="47">
        <v>3867600</v>
      </c>
      <c r="V482" s="15">
        <f t="shared" si="7"/>
        <v>59244600</v>
      </c>
      <c r="W482" s="15" t="s">
        <v>265</v>
      </c>
    </row>
    <row r="483" spans="1:23" ht="29.25" customHeight="1" x14ac:dyDescent="0.3">
      <c r="A483" s="18">
        <v>498</v>
      </c>
      <c r="B483" s="50">
        <v>2023</v>
      </c>
      <c r="C483" s="12" t="s">
        <v>1502</v>
      </c>
      <c r="D483" s="12" t="s">
        <v>1503</v>
      </c>
      <c r="E483" s="12">
        <v>28697041</v>
      </c>
      <c r="F483" s="13" t="s">
        <v>1504</v>
      </c>
      <c r="G483" s="12" t="s">
        <v>260</v>
      </c>
      <c r="H483" s="12" t="s">
        <v>261</v>
      </c>
      <c r="I483" s="14">
        <v>44959</v>
      </c>
      <c r="J483" s="14">
        <v>44960</v>
      </c>
      <c r="K483" s="23">
        <v>45277</v>
      </c>
      <c r="L483" s="15">
        <v>66444000</v>
      </c>
      <c r="M483" s="28">
        <v>1</v>
      </c>
      <c r="N483" s="27">
        <v>68764267</v>
      </c>
      <c r="O483" s="27">
        <v>421866</v>
      </c>
      <c r="P483" s="70">
        <v>0</v>
      </c>
      <c r="Q483" s="39">
        <v>45212</v>
      </c>
      <c r="R483" s="39">
        <v>45212</v>
      </c>
      <c r="S483" s="40">
        <v>14</v>
      </c>
      <c r="T483" s="14">
        <v>45291</v>
      </c>
      <c r="U483" s="48">
        <v>2742133</v>
      </c>
      <c r="V483" s="15">
        <f t="shared" si="7"/>
        <v>69186133</v>
      </c>
      <c r="W483" s="15" t="s">
        <v>265</v>
      </c>
    </row>
    <row r="484" spans="1:23" ht="29.25" customHeight="1" x14ac:dyDescent="0.3">
      <c r="A484" s="18">
        <v>499</v>
      </c>
      <c r="B484" s="50">
        <v>2023</v>
      </c>
      <c r="C484" s="12" t="s">
        <v>1505</v>
      </c>
      <c r="D484" s="12" t="s">
        <v>1506</v>
      </c>
      <c r="E484" s="12">
        <v>1018487742</v>
      </c>
      <c r="F484" s="13" t="s">
        <v>1507</v>
      </c>
      <c r="G484" s="12" t="s">
        <v>167</v>
      </c>
      <c r="H484" s="12" t="s">
        <v>168</v>
      </c>
      <c r="I484" s="14">
        <v>44959</v>
      </c>
      <c r="J484" s="14">
        <v>44966</v>
      </c>
      <c r="K484" s="23">
        <v>45291</v>
      </c>
      <c r="L484" s="15">
        <v>56089000</v>
      </c>
      <c r="M484" s="28">
        <v>1</v>
      </c>
      <c r="N484" s="27">
        <v>54389333</v>
      </c>
      <c r="O484" s="27">
        <v>1699667</v>
      </c>
      <c r="P484" s="70">
        <v>0</v>
      </c>
      <c r="Q484" s="14"/>
      <c r="R484" s="38"/>
      <c r="S484" s="11"/>
      <c r="T484" s="14">
        <v>45291</v>
      </c>
      <c r="U484" s="48"/>
      <c r="V484" s="15">
        <f t="shared" si="7"/>
        <v>56089000</v>
      </c>
      <c r="W484" s="15" t="s">
        <v>172</v>
      </c>
    </row>
    <row r="485" spans="1:23" ht="29.25" customHeight="1" x14ac:dyDescent="0.3">
      <c r="A485" s="18">
        <v>500</v>
      </c>
      <c r="B485" s="50">
        <v>2023</v>
      </c>
      <c r="C485" s="12" t="s">
        <v>1508</v>
      </c>
      <c r="D485" s="12" t="s">
        <v>1509</v>
      </c>
      <c r="E485" s="12">
        <v>52479051</v>
      </c>
      <c r="F485" s="13" t="s">
        <v>1510</v>
      </c>
      <c r="G485" s="12" t="s">
        <v>167</v>
      </c>
      <c r="H485" s="12" t="s">
        <v>168</v>
      </c>
      <c r="I485" s="14">
        <v>44959</v>
      </c>
      <c r="J485" s="14">
        <v>44963</v>
      </c>
      <c r="K485" s="23">
        <v>45291</v>
      </c>
      <c r="L485" s="15">
        <v>72772000</v>
      </c>
      <c r="M485" s="28">
        <v>1</v>
      </c>
      <c r="N485" s="27">
        <v>68131467</v>
      </c>
      <c r="O485" s="27">
        <v>4640533</v>
      </c>
      <c r="P485" s="70">
        <v>0</v>
      </c>
      <c r="Q485" s="14"/>
      <c r="R485" s="38"/>
      <c r="S485" s="11"/>
      <c r="T485" s="14">
        <v>45291</v>
      </c>
      <c r="U485" s="48"/>
      <c r="V485" s="15">
        <f t="shared" si="7"/>
        <v>72772000</v>
      </c>
      <c r="W485" s="15" t="s">
        <v>172</v>
      </c>
    </row>
    <row r="486" spans="1:23" ht="29.25" customHeight="1" x14ac:dyDescent="0.3">
      <c r="A486" s="18">
        <v>501</v>
      </c>
      <c r="B486" s="50">
        <v>2023</v>
      </c>
      <c r="C486" s="12" t="s">
        <v>1511</v>
      </c>
      <c r="D486" s="12" t="s">
        <v>1512</v>
      </c>
      <c r="E486" s="12">
        <v>1032430465</v>
      </c>
      <c r="F486" s="13" t="s">
        <v>1513</v>
      </c>
      <c r="G486" s="12" t="s">
        <v>167</v>
      </c>
      <c r="H486" s="12" t="s">
        <v>168</v>
      </c>
      <c r="I486" s="14">
        <v>44959</v>
      </c>
      <c r="J486" s="14">
        <v>44963</v>
      </c>
      <c r="K486" s="23">
        <v>45291</v>
      </c>
      <c r="L486" s="15">
        <v>72772000</v>
      </c>
      <c r="M486" s="28">
        <v>0.71826626014085382</v>
      </c>
      <c r="N486" s="27">
        <v>48936534</v>
      </c>
      <c r="O486" s="27">
        <v>4640533</v>
      </c>
      <c r="P486" s="70">
        <v>19194933</v>
      </c>
      <c r="Q486" s="14"/>
      <c r="R486" s="38"/>
      <c r="S486" s="11"/>
      <c r="T486" s="14">
        <v>45197</v>
      </c>
      <c r="U486" s="48"/>
      <c r="V486" s="15">
        <f t="shared" si="7"/>
        <v>72772000</v>
      </c>
      <c r="W486" s="15" t="s">
        <v>172</v>
      </c>
    </row>
    <row r="487" spans="1:23" ht="29.25" customHeight="1" x14ac:dyDescent="0.3">
      <c r="A487" s="18">
        <v>502</v>
      </c>
      <c r="B487" s="50">
        <v>2023</v>
      </c>
      <c r="C487" s="12" t="s">
        <v>1514</v>
      </c>
      <c r="D487" s="12" t="s">
        <v>1515</v>
      </c>
      <c r="E487" s="12">
        <v>52267726</v>
      </c>
      <c r="F487" s="13" t="s">
        <v>1516</v>
      </c>
      <c r="G487" s="12" t="s">
        <v>260</v>
      </c>
      <c r="H487" s="12" t="s">
        <v>261</v>
      </c>
      <c r="I487" s="14">
        <v>44959</v>
      </c>
      <c r="J487" s="14">
        <v>44960</v>
      </c>
      <c r="K487" s="23">
        <v>45277</v>
      </c>
      <c r="L487" s="15">
        <v>66444000</v>
      </c>
      <c r="M487" s="28">
        <v>1</v>
      </c>
      <c r="N487" s="27">
        <v>68764267</v>
      </c>
      <c r="O487" s="27">
        <v>421866</v>
      </c>
      <c r="P487" s="70">
        <v>0</v>
      </c>
      <c r="Q487" s="14">
        <v>45183</v>
      </c>
      <c r="R487" s="38">
        <v>45183</v>
      </c>
      <c r="S487" s="11">
        <v>14</v>
      </c>
      <c r="T487" s="14">
        <v>45291</v>
      </c>
      <c r="U487" s="48">
        <v>2742133</v>
      </c>
      <c r="V487" s="15">
        <f t="shared" si="7"/>
        <v>69186133</v>
      </c>
      <c r="W487" s="15" t="s">
        <v>265</v>
      </c>
    </row>
    <row r="488" spans="1:23" ht="29.25" customHeight="1" x14ac:dyDescent="0.3">
      <c r="A488" s="18">
        <v>503</v>
      </c>
      <c r="B488" s="50">
        <v>2023</v>
      </c>
      <c r="C488" s="12" t="s">
        <v>1517</v>
      </c>
      <c r="D488" s="12" t="s">
        <v>1518</v>
      </c>
      <c r="E488" s="12">
        <v>63478284</v>
      </c>
      <c r="F488" s="13" t="s">
        <v>1519</v>
      </c>
      <c r="G488" s="12" t="s">
        <v>334</v>
      </c>
      <c r="H488" s="12" t="s">
        <v>1329</v>
      </c>
      <c r="I488" s="14">
        <v>44959</v>
      </c>
      <c r="J488" s="14">
        <v>44965</v>
      </c>
      <c r="K488" s="23">
        <v>45291</v>
      </c>
      <c r="L488" s="15">
        <v>88000000</v>
      </c>
      <c r="M488" s="28">
        <v>1</v>
      </c>
      <c r="N488" s="27">
        <v>93600000</v>
      </c>
      <c r="O488" s="27">
        <v>2400000</v>
      </c>
      <c r="P488" s="70">
        <v>0</v>
      </c>
      <c r="Q488" s="14">
        <v>45282</v>
      </c>
      <c r="R488" s="14">
        <v>45282</v>
      </c>
      <c r="S488" s="11">
        <v>31</v>
      </c>
      <c r="T488" s="14">
        <v>45322</v>
      </c>
      <c r="U488" s="47">
        <v>8000000</v>
      </c>
      <c r="V488" s="15">
        <f t="shared" si="7"/>
        <v>96000000</v>
      </c>
      <c r="W488" s="15" t="s">
        <v>344</v>
      </c>
    </row>
    <row r="489" spans="1:23" ht="29.25" customHeight="1" x14ac:dyDescent="0.3">
      <c r="A489" s="18">
        <v>504</v>
      </c>
      <c r="B489" s="50">
        <v>2023</v>
      </c>
      <c r="C489" s="12" t="s">
        <v>1520</v>
      </c>
      <c r="D489" s="12" t="s">
        <v>1521</v>
      </c>
      <c r="E489" s="12">
        <v>1020822286</v>
      </c>
      <c r="F489" s="13" t="s">
        <v>1522</v>
      </c>
      <c r="G489" s="12" t="s">
        <v>128</v>
      </c>
      <c r="H489" s="12" t="s">
        <v>129</v>
      </c>
      <c r="I489" s="14">
        <v>44959</v>
      </c>
      <c r="J489" s="14">
        <v>44963</v>
      </c>
      <c r="K489" s="23">
        <v>45235</v>
      </c>
      <c r="L489" s="15">
        <v>58662000</v>
      </c>
      <c r="M489" s="28">
        <v>1</v>
      </c>
      <c r="N489" s="27">
        <v>70177133</v>
      </c>
      <c r="O489" s="27">
        <v>434534</v>
      </c>
      <c r="P489" s="70">
        <v>0</v>
      </c>
      <c r="Q489" s="39">
        <v>45205</v>
      </c>
      <c r="R489" s="39">
        <v>45205</v>
      </c>
      <c r="S489" s="40">
        <v>56</v>
      </c>
      <c r="T489" s="14">
        <v>45291</v>
      </c>
      <c r="U489" s="48">
        <v>11949667</v>
      </c>
      <c r="V489" s="15">
        <f t="shared" si="7"/>
        <v>70611667</v>
      </c>
      <c r="W489" s="15" t="s">
        <v>133</v>
      </c>
    </row>
    <row r="490" spans="1:23" ht="29.25" customHeight="1" x14ac:dyDescent="0.3">
      <c r="A490" s="18">
        <v>505</v>
      </c>
      <c r="B490" s="50">
        <v>2023</v>
      </c>
      <c r="C490" s="12" t="s">
        <v>1523</v>
      </c>
      <c r="D490" s="12" t="s">
        <v>1524</v>
      </c>
      <c r="E490" s="12">
        <v>1033707435</v>
      </c>
      <c r="F490" s="13" t="s">
        <v>1525</v>
      </c>
      <c r="G490" s="12" t="s">
        <v>260</v>
      </c>
      <c r="H490" s="12" t="s">
        <v>261</v>
      </c>
      <c r="I490" s="14">
        <v>44959</v>
      </c>
      <c r="J490" s="14">
        <v>44960</v>
      </c>
      <c r="K490" s="23">
        <v>45277</v>
      </c>
      <c r="L490" s="15">
        <v>66444000</v>
      </c>
      <c r="M490" s="28">
        <v>1</v>
      </c>
      <c r="N490" s="27">
        <v>68764267</v>
      </c>
      <c r="O490" s="27">
        <v>421866</v>
      </c>
      <c r="P490" s="70">
        <v>0</v>
      </c>
      <c r="Q490" s="14">
        <v>45183</v>
      </c>
      <c r="R490" s="38">
        <v>45183</v>
      </c>
      <c r="S490" s="11">
        <v>14</v>
      </c>
      <c r="T490" s="14">
        <v>45291</v>
      </c>
      <c r="U490" s="48">
        <v>2742133</v>
      </c>
      <c r="V490" s="15">
        <f t="shared" si="7"/>
        <v>69186133</v>
      </c>
      <c r="W490" s="15" t="s">
        <v>265</v>
      </c>
    </row>
    <row r="491" spans="1:23" ht="29.25" customHeight="1" x14ac:dyDescent="0.3">
      <c r="A491" s="18">
        <v>506</v>
      </c>
      <c r="B491" s="50">
        <v>2023</v>
      </c>
      <c r="C491" s="12" t="s">
        <v>1526</v>
      </c>
      <c r="D491" s="12" t="s">
        <v>1527</v>
      </c>
      <c r="E491" s="12">
        <v>1019077800</v>
      </c>
      <c r="F491" s="13" t="s">
        <v>1528</v>
      </c>
      <c r="G491" s="12" t="s">
        <v>233</v>
      </c>
      <c r="H491" s="12" t="s">
        <v>234</v>
      </c>
      <c r="I491" s="14">
        <v>44959</v>
      </c>
      <c r="J491" s="14">
        <v>44960</v>
      </c>
      <c r="K491" s="23">
        <v>45291</v>
      </c>
      <c r="L491" s="15">
        <v>57222000</v>
      </c>
      <c r="M491" s="28">
        <v>1</v>
      </c>
      <c r="N491" s="27">
        <v>56528400</v>
      </c>
      <c r="O491" s="27">
        <v>693600</v>
      </c>
      <c r="P491" s="70">
        <v>0</v>
      </c>
      <c r="Q491" s="14"/>
      <c r="R491" s="38"/>
      <c r="S491" s="11"/>
      <c r="T491" s="14">
        <v>45291</v>
      </c>
      <c r="U491" s="48"/>
      <c r="V491" s="15">
        <f t="shared" si="7"/>
        <v>57222000</v>
      </c>
      <c r="W491" s="15" t="s">
        <v>238</v>
      </c>
    </row>
    <row r="492" spans="1:23" ht="29.25" customHeight="1" x14ac:dyDescent="0.3">
      <c r="A492" s="18">
        <v>507</v>
      </c>
      <c r="B492" s="50">
        <v>2023</v>
      </c>
      <c r="C492" s="12" t="s">
        <v>1529</v>
      </c>
      <c r="D492" s="12" t="s">
        <v>1530</v>
      </c>
      <c r="E492" s="12">
        <v>1019092681</v>
      </c>
      <c r="F492" s="13" t="s">
        <v>1531</v>
      </c>
      <c r="G492" s="12" t="s">
        <v>260</v>
      </c>
      <c r="H492" s="12" t="s">
        <v>261</v>
      </c>
      <c r="I492" s="14">
        <v>44960</v>
      </c>
      <c r="J492" s="14">
        <v>44964</v>
      </c>
      <c r="K492" s="23">
        <v>45281</v>
      </c>
      <c r="L492" s="15">
        <v>55377000</v>
      </c>
      <c r="M492" s="28">
        <v>1</v>
      </c>
      <c r="N492" s="27">
        <v>56607600</v>
      </c>
      <c r="O492" s="27">
        <v>351600</v>
      </c>
      <c r="P492" s="70">
        <v>0</v>
      </c>
      <c r="Q492" s="14">
        <v>45278</v>
      </c>
      <c r="R492" s="14">
        <v>45278</v>
      </c>
      <c r="S492" s="11">
        <v>10</v>
      </c>
      <c r="T492" s="14">
        <v>45291</v>
      </c>
      <c r="U492" s="47">
        <v>1582200</v>
      </c>
      <c r="V492" s="15">
        <f t="shared" si="7"/>
        <v>56959200</v>
      </c>
      <c r="W492" s="15" t="s">
        <v>265</v>
      </c>
    </row>
    <row r="493" spans="1:23" ht="29.25" customHeight="1" x14ac:dyDescent="0.3">
      <c r="A493" s="18">
        <v>508</v>
      </c>
      <c r="B493" s="50">
        <v>2023</v>
      </c>
      <c r="C493" s="12" t="s">
        <v>1532</v>
      </c>
      <c r="D493" s="12" t="s">
        <v>1533</v>
      </c>
      <c r="E493" s="12">
        <v>1014222319</v>
      </c>
      <c r="F493" s="13" t="s">
        <v>1534</v>
      </c>
      <c r="G493" s="12" t="s">
        <v>260</v>
      </c>
      <c r="H493" s="12" t="s">
        <v>261</v>
      </c>
      <c r="I493" s="14">
        <v>44960</v>
      </c>
      <c r="J493" s="14">
        <v>44965</v>
      </c>
      <c r="K493" s="23">
        <v>45282</v>
      </c>
      <c r="L493" s="15">
        <v>55377000</v>
      </c>
      <c r="M493" s="28">
        <v>1</v>
      </c>
      <c r="N493" s="27">
        <v>56431800</v>
      </c>
      <c r="O493" s="27">
        <v>351600</v>
      </c>
      <c r="P493" s="70">
        <v>0</v>
      </c>
      <c r="Q493" s="14">
        <v>45280</v>
      </c>
      <c r="R493" s="14">
        <v>45280</v>
      </c>
      <c r="S493" s="11">
        <v>9</v>
      </c>
      <c r="T493" s="14">
        <v>45291</v>
      </c>
      <c r="U493" s="47">
        <v>1406400</v>
      </c>
      <c r="V493" s="15">
        <f t="shared" si="7"/>
        <v>56783400</v>
      </c>
      <c r="W493" s="15" t="s">
        <v>265</v>
      </c>
    </row>
    <row r="494" spans="1:23" ht="29.25" customHeight="1" x14ac:dyDescent="0.3">
      <c r="A494" s="18">
        <v>509</v>
      </c>
      <c r="B494" s="50">
        <v>2023</v>
      </c>
      <c r="C494" s="12" t="s">
        <v>1535</v>
      </c>
      <c r="D494" s="12" t="s">
        <v>1536</v>
      </c>
      <c r="E494" s="12">
        <v>1030663302</v>
      </c>
      <c r="F494" s="13" t="s">
        <v>1537</v>
      </c>
      <c r="G494" s="12" t="s">
        <v>224</v>
      </c>
      <c r="H494" s="12" t="s">
        <v>225</v>
      </c>
      <c r="I494" s="14">
        <v>44960</v>
      </c>
      <c r="J494" s="14">
        <v>44964</v>
      </c>
      <c r="K494" s="23">
        <v>45291</v>
      </c>
      <c r="L494" s="15">
        <v>57851667</v>
      </c>
      <c r="M494" s="28">
        <v>1</v>
      </c>
      <c r="N494" s="27">
        <v>55276667</v>
      </c>
      <c r="O494" s="27">
        <v>2575000</v>
      </c>
      <c r="P494" s="70">
        <v>0</v>
      </c>
      <c r="Q494" s="14"/>
      <c r="R494" s="38"/>
      <c r="S494" s="11"/>
      <c r="T494" s="14">
        <v>45291</v>
      </c>
      <c r="U494" s="48"/>
      <c r="V494" s="15">
        <f t="shared" si="7"/>
        <v>57851667</v>
      </c>
      <c r="W494" s="15" t="s">
        <v>229</v>
      </c>
    </row>
    <row r="495" spans="1:23" ht="29.25" customHeight="1" x14ac:dyDescent="0.3">
      <c r="A495" s="18">
        <v>510</v>
      </c>
      <c r="B495" s="50">
        <v>2023</v>
      </c>
      <c r="C495" s="12" t="s">
        <v>1538</v>
      </c>
      <c r="D495" s="12" t="s">
        <v>1539</v>
      </c>
      <c r="E495" s="12">
        <v>52910729</v>
      </c>
      <c r="F495" s="13" t="s">
        <v>1540</v>
      </c>
      <c r="G495" s="12" t="s">
        <v>260</v>
      </c>
      <c r="H495" s="12" t="s">
        <v>261</v>
      </c>
      <c r="I495" s="14">
        <v>44960</v>
      </c>
      <c r="J495" s="14">
        <v>44964</v>
      </c>
      <c r="K495" s="23">
        <v>45281</v>
      </c>
      <c r="L495" s="15">
        <v>55377000</v>
      </c>
      <c r="M495" s="28">
        <v>1</v>
      </c>
      <c r="N495" s="27">
        <v>56607600</v>
      </c>
      <c r="O495" s="27">
        <v>351600</v>
      </c>
      <c r="P495" s="70">
        <v>0</v>
      </c>
      <c r="Q495" s="14">
        <v>45279</v>
      </c>
      <c r="R495" s="14">
        <v>45279</v>
      </c>
      <c r="S495" s="11">
        <v>10</v>
      </c>
      <c r="T495" s="14">
        <v>45291</v>
      </c>
      <c r="U495" s="47">
        <v>1582200</v>
      </c>
      <c r="V495" s="15">
        <f t="shared" si="7"/>
        <v>56959200</v>
      </c>
      <c r="W495" s="15" t="s">
        <v>265</v>
      </c>
    </row>
    <row r="496" spans="1:23" ht="29.25" customHeight="1" x14ac:dyDescent="0.3">
      <c r="A496" s="18">
        <v>511</v>
      </c>
      <c r="B496" s="50">
        <v>2023</v>
      </c>
      <c r="C496" s="12" t="s">
        <v>1541</v>
      </c>
      <c r="D496" s="12" t="s">
        <v>1542</v>
      </c>
      <c r="E496" s="12">
        <v>1022402107</v>
      </c>
      <c r="F496" s="13" t="s">
        <v>1543</v>
      </c>
      <c r="G496" s="12" t="s">
        <v>260</v>
      </c>
      <c r="H496" s="12" t="s">
        <v>261</v>
      </c>
      <c r="I496" s="14">
        <v>44960</v>
      </c>
      <c r="J496" s="14">
        <v>44963</v>
      </c>
      <c r="K496" s="23">
        <v>45280</v>
      </c>
      <c r="L496" s="15">
        <v>55377000</v>
      </c>
      <c r="M496" s="28">
        <v>1</v>
      </c>
      <c r="N496" s="27">
        <v>56783400</v>
      </c>
      <c r="O496" s="27">
        <v>351600</v>
      </c>
      <c r="P496" s="70">
        <v>0</v>
      </c>
      <c r="Q496" s="14">
        <v>45278</v>
      </c>
      <c r="R496" s="14">
        <v>45278</v>
      </c>
      <c r="S496" s="11">
        <v>11</v>
      </c>
      <c r="T496" s="14">
        <v>45291</v>
      </c>
      <c r="U496" s="47">
        <v>1758000</v>
      </c>
      <c r="V496" s="15">
        <f t="shared" si="7"/>
        <v>57135000</v>
      </c>
      <c r="W496" s="15" t="s">
        <v>265</v>
      </c>
    </row>
    <row r="497" spans="1:23" ht="29.25" customHeight="1" x14ac:dyDescent="0.3">
      <c r="A497" s="18">
        <v>512</v>
      </c>
      <c r="B497" s="50">
        <v>2023</v>
      </c>
      <c r="C497" s="32" t="s">
        <v>1544</v>
      </c>
      <c r="D497" s="12" t="s">
        <v>1545</v>
      </c>
      <c r="E497" s="12">
        <v>1014182594</v>
      </c>
      <c r="F497" s="13" t="s">
        <v>1546</v>
      </c>
      <c r="G497" s="12" t="s">
        <v>233</v>
      </c>
      <c r="H497" s="12" t="s">
        <v>234</v>
      </c>
      <c r="I497" s="14">
        <v>44960</v>
      </c>
      <c r="J497" s="14">
        <v>44963</v>
      </c>
      <c r="K497" s="23">
        <v>45291</v>
      </c>
      <c r="L497" s="15">
        <v>63019000</v>
      </c>
      <c r="M497" s="28">
        <v>1</v>
      </c>
      <c r="N497" s="27">
        <v>61682233</v>
      </c>
      <c r="O497" s="27">
        <v>1336767</v>
      </c>
      <c r="P497" s="70">
        <v>0</v>
      </c>
      <c r="Q497" s="14"/>
      <c r="R497" s="38"/>
      <c r="S497" s="11"/>
      <c r="T497" s="14">
        <v>45291</v>
      </c>
      <c r="U497" s="48"/>
      <c r="V497" s="15">
        <f t="shared" si="7"/>
        <v>63019000</v>
      </c>
      <c r="W497" s="15" t="s">
        <v>238</v>
      </c>
    </row>
    <row r="498" spans="1:23" ht="29.25" customHeight="1" x14ac:dyDescent="0.3">
      <c r="A498" s="18">
        <v>513</v>
      </c>
      <c r="B498" s="50">
        <v>2023</v>
      </c>
      <c r="C498" s="12" t="s">
        <v>1547</v>
      </c>
      <c r="D498" s="12" t="s">
        <v>1548</v>
      </c>
      <c r="E498" s="12">
        <v>53009325</v>
      </c>
      <c r="F498" s="13" t="s">
        <v>1549</v>
      </c>
      <c r="G498" s="12" t="s">
        <v>233</v>
      </c>
      <c r="H498" s="12" t="s">
        <v>234</v>
      </c>
      <c r="I498" s="14">
        <v>44960</v>
      </c>
      <c r="J498" s="14">
        <v>44963</v>
      </c>
      <c r="K498" s="23">
        <v>45291</v>
      </c>
      <c r="L498" s="15">
        <v>47586000</v>
      </c>
      <c r="M498" s="28">
        <v>1</v>
      </c>
      <c r="N498" s="27">
        <v>50902600</v>
      </c>
      <c r="O498" s="27">
        <v>1009400</v>
      </c>
      <c r="P498" s="70">
        <v>0</v>
      </c>
      <c r="Q498" s="14">
        <v>45267</v>
      </c>
      <c r="R498" s="14">
        <v>45267</v>
      </c>
      <c r="S498" s="11">
        <v>31</v>
      </c>
      <c r="T498" s="14">
        <v>45322</v>
      </c>
      <c r="U498" s="47">
        <v>4326000</v>
      </c>
      <c r="V498" s="15">
        <f t="shared" si="7"/>
        <v>51912000</v>
      </c>
      <c r="W498" s="15" t="s">
        <v>238</v>
      </c>
    </row>
    <row r="499" spans="1:23" ht="29.25" customHeight="1" x14ac:dyDescent="0.3">
      <c r="A499" s="18">
        <v>514</v>
      </c>
      <c r="B499" s="50">
        <v>2023</v>
      </c>
      <c r="C499" s="12" t="s">
        <v>1550</v>
      </c>
      <c r="D499" s="12" t="s">
        <v>1551</v>
      </c>
      <c r="E499" s="12">
        <v>51923772</v>
      </c>
      <c r="F499" s="13" t="s">
        <v>1552</v>
      </c>
      <c r="G499" s="12" t="s">
        <v>260</v>
      </c>
      <c r="H499" s="12" t="s">
        <v>261</v>
      </c>
      <c r="I499" s="14">
        <v>44960</v>
      </c>
      <c r="J499" s="14">
        <v>44964</v>
      </c>
      <c r="K499" s="23">
        <v>45281</v>
      </c>
      <c r="L499" s="15">
        <v>66444000</v>
      </c>
      <c r="M499" s="28">
        <v>1</v>
      </c>
      <c r="N499" s="27">
        <v>67920533</v>
      </c>
      <c r="O499" s="27">
        <v>421867</v>
      </c>
      <c r="P499" s="70">
        <v>0</v>
      </c>
      <c r="Q499" s="39">
        <v>45203</v>
      </c>
      <c r="R499" s="39">
        <v>45203</v>
      </c>
      <c r="S499" s="40">
        <v>10</v>
      </c>
      <c r="T499" s="14">
        <v>45291</v>
      </c>
      <c r="U499" s="48">
        <v>1898400</v>
      </c>
      <c r="V499" s="15">
        <f t="shared" si="7"/>
        <v>68342400</v>
      </c>
      <c r="W499" s="15" t="s">
        <v>265</v>
      </c>
    </row>
    <row r="500" spans="1:23" ht="29.25" customHeight="1" x14ac:dyDescent="0.3">
      <c r="A500" s="18">
        <v>515</v>
      </c>
      <c r="B500" s="50">
        <v>2023</v>
      </c>
      <c r="C500" s="12" t="s">
        <v>1553</v>
      </c>
      <c r="D500" s="12" t="s">
        <v>1554</v>
      </c>
      <c r="E500" s="12">
        <v>1010189764</v>
      </c>
      <c r="F500" s="13" t="s">
        <v>1555</v>
      </c>
      <c r="G500" s="12" t="s">
        <v>203</v>
      </c>
      <c r="H500" s="12" t="s">
        <v>204</v>
      </c>
      <c r="I500" s="14">
        <v>44960</v>
      </c>
      <c r="J500" s="14">
        <v>44964</v>
      </c>
      <c r="K500" s="23">
        <v>45291</v>
      </c>
      <c r="L500" s="15">
        <v>75876667</v>
      </c>
      <c r="M500" s="28">
        <v>1</v>
      </c>
      <c r="N500" s="27">
        <v>71859667</v>
      </c>
      <c r="O500" s="27">
        <v>4017000</v>
      </c>
      <c r="P500" s="70">
        <v>0</v>
      </c>
      <c r="Q500" s="14"/>
      <c r="R500" s="38"/>
      <c r="S500" s="11"/>
      <c r="T500" s="14">
        <v>45291</v>
      </c>
      <c r="U500" s="48"/>
      <c r="V500" s="15">
        <f t="shared" si="7"/>
        <v>75876667</v>
      </c>
      <c r="W500" s="15" t="s">
        <v>208</v>
      </c>
    </row>
    <row r="501" spans="1:23" ht="29.25" customHeight="1" x14ac:dyDescent="0.3">
      <c r="A501" s="18">
        <v>516</v>
      </c>
      <c r="B501" s="50">
        <v>2023</v>
      </c>
      <c r="C501" s="12" t="s">
        <v>1556</v>
      </c>
      <c r="D501" s="12" t="s">
        <v>1557</v>
      </c>
      <c r="E501" s="12">
        <v>52750847</v>
      </c>
      <c r="F501" s="13" t="s">
        <v>1558</v>
      </c>
      <c r="G501" s="12" t="s">
        <v>369</v>
      </c>
      <c r="H501" s="12" t="s">
        <v>370</v>
      </c>
      <c r="I501" s="14">
        <v>44960</v>
      </c>
      <c r="J501" s="14">
        <v>44964</v>
      </c>
      <c r="K501" s="23">
        <v>45291</v>
      </c>
      <c r="L501" s="15">
        <v>41457500</v>
      </c>
      <c r="M501" s="28">
        <v>1</v>
      </c>
      <c r="N501" s="27">
        <v>42298667</v>
      </c>
      <c r="O501" s="27">
        <v>2763833</v>
      </c>
      <c r="P501" s="70">
        <v>0</v>
      </c>
      <c r="Q501" s="14">
        <v>45279</v>
      </c>
      <c r="R501" s="14">
        <v>45279</v>
      </c>
      <c r="S501" s="11">
        <v>31</v>
      </c>
      <c r="T501" s="14">
        <v>45322</v>
      </c>
      <c r="U501" s="47">
        <v>3605000</v>
      </c>
      <c r="V501" s="15">
        <f t="shared" si="7"/>
        <v>45062500</v>
      </c>
      <c r="W501" s="15" t="s">
        <v>374</v>
      </c>
    </row>
    <row r="502" spans="1:23" ht="29.25" customHeight="1" x14ac:dyDescent="0.3">
      <c r="A502" s="18">
        <v>517</v>
      </c>
      <c r="B502" s="50">
        <v>2023</v>
      </c>
      <c r="C502" s="12" t="s">
        <v>1559</v>
      </c>
      <c r="D502" s="12" t="s">
        <v>1560</v>
      </c>
      <c r="E502" s="12">
        <v>1018488404</v>
      </c>
      <c r="F502" s="13" t="s">
        <v>1561</v>
      </c>
      <c r="G502" s="12" t="s">
        <v>369</v>
      </c>
      <c r="H502" s="12" t="s">
        <v>370</v>
      </c>
      <c r="I502" s="14">
        <v>44960</v>
      </c>
      <c r="J502" s="14">
        <v>44963</v>
      </c>
      <c r="K502" s="23">
        <v>45291</v>
      </c>
      <c r="L502" s="15">
        <v>41457500</v>
      </c>
      <c r="M502" s="28">
        <v>1</v>
      </c>
      <c r="N502" s="27">
        <v>42418833</v>
      </c>
      <c r="O502" s="27">
        <v>2643667</v>
      </c>
      <c r="P502" s="70">
        <v>0</v>
      </c>
      <c r="Q502" s="14">
        <v>45281</v>
      </c>
      <c r="R502" s="14">
        <v>45281</v>
      </c>
      <c r="S502" s="11">
        <v>31</v>
      </c>
      <c r="T502" s="14">
        <v>45322</v>
      </c>
      <c r="U502" s="47">
        <v>3605000</v>
      </c>
      <c r="V502" s="15">
        <f t="shared" si="7"/>
        <v>45062500</v>
      </c>
      <c r="W502" s="15" t="s">
        <v>374</v>
      </c>
    </row>
    <row r="503" spans="1:23" ht="29.25" customHeight="1" x14ac:dyDescent="0.3">
      <c r="A503" s="18">
        <v>518</v>
      </c>
      <c r="B503" s="50">
        <v>2023</v>
      </c>
      <c r="C503" s="12" t="s">
        <v>1562</v>
      </c>
      <c r="D503" s="12" t="s">
        <v>1563</v>
      </c>
      <c r="E503" s="12">
        <v>53161484</v>
      </c>
      <c r="F503" s="13" t="s">
        <v>1564</v>
      </c>
      <c r="G503" s="12" t="s">
        <v>369</v>
      </c>
      <c r="H503" s="12" t="s">
        <v>370</v>
      </c>
      <c r="I503" s="14">
        <v>44960</v>
      </c>
      <c r="J503" s="14">
        <v>44965</v>
      </c>
      <c r="K503" s="23">
        <v>45291</v>
      </c>
      <c r="L503" s="15">
        <v>41457500</v>
      </c>
      <c r="M503" s="28">
        <v>0.90342680856028101</v>
      </c>
      <c r="N503" s="27">
        <v>34848334</v>
      </c>
      <c r="O503" s="27">
        <v>2884000</v>
      </c>
      <c r="P503" s="70">
        <v>3725166</v>
      </c>
      <c r="Q503" s="14"/>
      <c r="R503" s="38"/>
      <c r="S503" s="11"/>
      <c r="T503" s="14">
        <v>45425</v>
      </c>
      <c r="U503" s="48"/>
      <c r="V503" s="15">
        <f t="shared" si="7"/>
        <v>41457500</v>
      </c>
      <c r="W503" s="15" t="s">
        <v>374</v>
      </c>
    </row>
    <row r="504" spans="1:23" ht="29.25" customHeight="1" x14ac:dyDescent="0.3">
      <c r="A504" s="18">
        <v>519</v>
      </c>
      <c r="B504" s="50">
        <v>2023</v>
      </c>
      <c r="C504" s="12" t="s">
        <v>1565</v>
      </c>
      <c r="D504" s="12" t="s">
        <v>1566</v>
      </c>
      <c r="E504" s="12">
        <v>1016031370</v>
      </c>
      <c r="F504" s="13" t="s">
        <v>1567</v>
      </c>
      <c r="G504" s="12" t="s">
        <v>128</v>
      </c>
      <c r="H504" s="12" t="s">
        <v>129</v>
      </c>
      <c r="I504" s="14">
        <v>44960</v>
      </c>
      <c r="J504" s="14">
        <v>44963</v>
      </c>
      <c r="K504" s="23">
        <v>45285</v>
      </c>
      <c r="L504" s="15">
        <v>54933333</v>
      </c>
      <c r="M504" s="28">
        <v>1</v>
      </c>
      <c r="N504" s="27">
        <v>55448333</v>
      </c>
      <c r="O504" s="27">
        <v>343333</v>
      </c>
      <c r="P504" s="70">
        <v>0</v>
      </c>
      <c r="Q504" s="14">
        <v>45182</v>
      </c>
      <c r="R504" s="38">
        <v>45182</v>
      </c>
      <c r="S504" s="11">
        <v>6</v>
      </c>
      <c r="T504" s="14">
        <v>45291</v>
      </c>
      <c r="U504" s="48">
        <v>858333</v>
      </c>
      <c r="V504" s="15">
        <f t="shared" si="7"/>
        <v>55791666</v>
      </c>
      <c r="W504" s="15" t="s">
        <v>133</v>
      </c>
    </row>
    <row r="505" spans="1:23" ht="29.25" customHeight="1" x14ac:dyDescent="0.3">
      <c r="A505" s="18">
        <v>520</v>
      </c>
      <c r="B505" s="50">
        <v>2023</v>
      </c>
      <c r="C505" s="12" t="s">
        <v>1568</v>
      </c>
      <c r="D505" s="12" t="s">
        <v>1569</v>
      </c>
      <c r="E505" s="12">
        <v>1026279374</v>
      </c>
      <c r="F505" s="13" t="s">
        <v>1570</v>
      </c>
      <c r="G505" s="12" t="s">
        <v>128</v>
      </c>
      <c r="H505" s="12" t="s">
        <v>129</v>
      </c>
      <c r="I505" s="14">
        <v>44960</v>
      </c>
      <c r="J505" s="14">
        <v>44963</v>
      </c>
      <c r="K505" s="23">
        <v>45285</v>
      </c>
      <c r="L505" s="15">
        <v>54933333</v>
      </c>
      <c r="M505" s="28">
        <v>1</v>
      </c>
      <c r="N505" s="27">
        <v>55448333</v>
      </c>
      <c r="O505" s="27">
        <v>343333</v>
      </c>
      <c r="P505" s="70">
        <v>0</v>
      </c>
      <c r="Q505" s="14">
        <v>45183</v>
      </c>
      <c r="R505" s="38">
        <v>45183</v>
      </c>
      <c r="S505" s="11">
        <v>6</v>
      </c>
      <c r="T505" s="14">
        <v>45291</v>
      </c>
      <c r="U505" s="48">
        <v>858333</v>
      </c>
      <c r="V505" s="15">
        <f t="shared" si="7"/>
        <v>55791666</v>
      </c>
      <c r="W505" s="15" t="s">
        <v>133</v>
      </c>
    </row>
    <row r="506" spans="1:23" ht="29.25" customHeight="1" x14ac:dyDescent="0.3">
      <c r="A506" s="18">
        <v>523</v>
      </c>
      <c r="B506" s="50">
        <v>2023</v>
      </c>
      <c r="C506" s="12" t="s">
        <v>1571</v>
      </c>
      <c r="D506" s="12" t="s">
        <v>1572</v>
      </c>
      <c r="E506" s="12">
        <v>1020786940</v>
      </c>
      <c r="F506" s="13" t="s">
        <v>1573</v>
      </c>
      <c r="G506" s="12" t="s">
        <v>203</v>
      </c>
      <c r="H506" s="12" t="s">
        <v>204</v>
      </c>
      <c r="I506" s="14">
        <v>44960</v>
      </c>
      <c r="J506" s="14">
        <v>44964</v>
      </c>
      <c r="K506" s="23">
        <v>45291</v>
      </c>
      <c r="L506" s="15">
        <v>75876667</v>
      </c>
      <c r="M506" s="28">
        <v>1</v>
      </c>
      <c r="N506" s="27">
        <v>71859667</v>
      </c>
      <c r="O506" s="27">
        <v>4017000</v>
      </c>
      <c r="P506" s="70">
        <v>0</v>
      </c>
      <c r="Q506" s="14"/>
      <c r="R506" s="38"/>
      <c r="S506" s="11"/>
      <c r="T506" s="14">
        <v>45291</v>
      </c>
      <c r="U506" s="48"/>
      <c r="V506" s="15">
        <f t="shared" si="7"/>
        <v>75876667</v>
      </c>
      <c r="W506" s="15" t="s">
        <v>208</v>
      </c>
    </row>
    <row r="507" spans="1:23" ht="29.25" customHeight="1" x14ac:dyDescent="0.3">
      <c r="A507" s="18">
        <v>524</v>
      </c>
      <c r="B507" s="50">
        <v>2023</v>
      </c>
      <c r="C507" s="12" t="s">
        <v>1574</v>
      </c>
      <c r="D507" s="12" t="s">
        <v>1575</v>
      </c>
      <c r="E507" s="12">
        <v>52955333</v>
      </c>
      <c r="F507" s="13" t="s">
        <v>1576</v>
      </c>
      <c r="G507" s="12" t="s">
        <v>369</v>
      </c>
      <c r="H507" s="12" t="s">
        <v>370</v>
      </c>
      <c r="I507" s="14">
        <v>44960</v>
      </c>
      <c r="J507" s="14">
        <v>44967</v>
      </c>
      <c r="K507" s="23">
        <v>45291</v>
      </c>
      <c r="L507" s="15">
        <v>69608000</v>
      </c>
      <c r="M507" s="28">
        <v>1</v>
      </c>
      <c r="N507" s="27">
        <v>67287733</v>
      </c>
      <c r="O507" s="27">
        <v>2320267</v>
      </c>
      <c r="P507" s="70">
        <v>0</v>
      </c>
      <c r="Q507" s="14"/>
      <c r="R507" s="38"/>
      <c r="S507" s="11"/>
      <c r="T507" s="14">
        <v>45291</v>
      </c>
      <c r="U507" s="48"/>
      <c r="V507" s="15">
        <f t="shared" si="7"/>
        <v>69608000</v>
      </c>
      <c r="W507" s="15" t="s">
        <v>374</v>
      </c>
    </row>
    <row r="508" spans="1:23" ht="29.25" customHeight="1" x14ac:dyDescent="0.3">
      <c r="A508" s="18">
        <v>525</v>
      </c>
      <c r="B508" s="50">
        <v>2023</v>
      </c>
      <c r="C508" s="12" t="s">
        <v>1577</v>
      </c>
      <c r="D508" s="12" t="s">
        <v>1578</v>
      </c>
      <c r="E508" s="12">
        <v>1026269732</v>
      </c>
      <c r="F508" s="13" t="s">
        <v>1579</v>
      </c>
      <c r="G508" s="12" t="s">
        <v>224</v>
      </c>
      <c r="H508" s="12" t="s">
        <v>225</v>
      </c>
      <c r="I508" s="14">
        <v>44960</v>
      </c>
      <c r="J508" s="14">
        <v>44964</v>
      </c>
      <c r="K508" s="23">
        <v>45291</v>
      </c>
      <c r="L508" s="15">
        <v>84250000</v>
      </c>
      <c r="M508" s="28">
        <v>1</v>
      </c>
      <c r="N508" s="27">
        <v>88000000</v>
      </c>
      <c r="O508" s="27">
        <v>3750000</v>
      </c>
      <c r="P508" s="70">
        <v>0</v>
      </c>
      <c r="Q508" s="14">
        <v>45281</v>
      </c>
      <c r="R508" s="14">
        <v>45281</v>
      </c>
      <c r="S508" s="11">
        <v>31</v>
      </c>
      <c r="T508" s="14">
        <v>45322</v>
      </c>
      <c r="U508" s="47">
        <v>7500000</v>
      </c>
      <c r="V508" s="15">
        <f t="shared" si="7"/>
        <v>91750000</v>
      </c>
      <c r="W508" s="15" t="s">
        <v>229</v>
      </c>
    </row>
    <row r="509" spans="1:23" ht="29.25" customHeight="1" x14ac:dyDescent="0.3">
      <c r="A509" s="18">
        <v>526</v>
      </c>
      <c r="B509" s="50">
        <v>2023</v>
      </c>
      <c r="C509" s="12" t="s">
        <v>1580</v>
      </c>
      <c r="D509" s="12" t="s">
        <v>1581</v>
      </c>
      <c r="E509" s="12">
        <v>1014269721</v>
      </c>
      <c r="F509" s="13" t="s">
        <v>1582</v>
      </c>
      <c r="G509" s="12" t="s">
        <v>224</v>
      </c>
      <c r="H509" s="12" t="s">
        <v>225</v>
      </c>
      <c r="I509" s="14">
        <v>44960</v>
      </c>
      <c r="J509" s="14">
        <v>44964</v>
      </c>
      <c r="K509" s="23">
        <v>45291</v>
      </c>
      <c r="L509" s="15">
        <v>57851667</v>
      </c>
      <c r="M509" s="28">
        <v>1</v>
      </c>
      <c r="N509" s="27">
        <v>55276667</v>
      </c>
      <c r="O509" s="27">
        <v>2575000</v>
      </c>
      <c r="P509" s="70">
        <v>0</v>
      </c>
      <c r="Q509" s="14"/>
      <c r="R509" s="38"/>
      <c r="S509" s="11"/>
      <c r="T509" s="14">
        <v>45291</v>
      </c>
      <c r="U509" s="48"/>
      <c r="V509" s="15">
        <f t="shared" si="7"/>
        <v>57851667</v>
      </c>
      <c r="W509" s="15" t="s">
        <v>229</v>
      </c>
    </row>
    <row r="510" spans="1:23" ht="29.25" customHeight="1" x14ac:dyDescent="0.3">
      <c r="A510" s="18">
        <v>527</v>
      </c>
      <c r="B510" s="50">
        <v>2023</v>
      </c>
      <c r="C510" s="12" t="s">
        <v>1583</v>
      </c>
      <c r="D510" s="12" t="s">
        <v>1584</v>
      </c>
      <c r="E510" s="12">
        <v>52810740</v>
      </c>
      <c r="F510" s="13" t="s">
        <v>1585</v>
      </c>
      <c r="G510" s="12" t="s">
        <v>224</v>
      </c>
      <c r="H510" s="12" t="s">
        <v>225</v>
      </c>
      <c r="I510" s="14">
        <v>44960</v>
      </c>
      <c r="J510" s="14">
        <v>44964</v>
      </c>
      <c r="K510" s="23">
        <v>45291</v>
      </c>
      <c r="L510" s="15">
        <v>57851667</v>
      </c>
      <c r="M510" s="28">
        <v>1</v>
      </c>
      <c r="N510" s="27">
        <v>55276667</v>
      </c>
      <c r="O510" s="27">
        <v>2575000</v>
      </c>
      <c r="P510" s="70">
        <v>0</v>
      </c>
      <c r="Q510" s="14"/>
      <c r="R510" s="38"/>
      <c r="S510" s="11"/>
      <c r="T510" s="14">
        <v>45291</v>
      </c>
      <c r="U510" s="48"/>
      <c r="V510" s="15">
        <f t="shared" si="7"/>
        <v>57851667</v>
      </c>
      <c r="W510" s="15" t="s">
        <v>229</v>
      </c>
    </row>
    <row r="511" spans="1:23" ht="29.25" customHeight="1" x14ac:dyDescent="0.3">
      <c r="A511" s="18">
        <v>528</v>
      </c>
      <c r="B511" s="50">
        <v>2023</v>
      </c>
      <c r="C511" s="12" t="s">
        <v>1586</v>
      </c>
      <c r="D511" s="12" t="s">
        <v>1587</v>
      </c>
      <c r="E511" s="12">
        <v>1032409415</v>
      </c>
      <c r="F511" s="13" t="s">
        <v>1588</v>
      </c>
      <c r="G511" s="12" t="s">
        <v>369</v>
      </c>
      <c r="H511" s="12" t="s">
        <v>370</v>
      </c>
      <c r="I511" s="14">
        <v>44960</v>
      </c>
      <c r="J511" s="14">
        <v>44964</v>
      </c>
      <c r="K511" s="23">
        <v>45291</v>
      </c>
      <c r="L511" s="15">
        <v>69608000</v>
      </c>
      <c r="M511" s="28">
        <v>1</v>
      </c>
      <c r="N511" s="27">
        <v>67920533</v>
      </c>
      <c r="O511" s="27">
        <v>1687467</v>
      </c>
      <c r="P511" s="70">
        <v>0</v>
      </c>
      <c r="Q511" s="14"/>
      <c r="R511" s="38"/>
      <c r="S511" s="11"/>
      <c r="T511" s="14">
        <v>45291</v>
      </c>
      <c r="U511" s="48"/>
      <c r="V511" s="15">
        <f t="shared" si="7"/>
        <v>69608000</v>
      </c>
      <c r="W511" s="15" t="s">
        <v>374</v>
      </c>
    </row>
    <row r="512" spans="1:23" ht="29.25" customHeight="1" x14ac:dyDescent="0.3">
      <c r="A512" s="18">
        <v>529</v>
      </c>
      <c r="B512" s="50">
        <v>2023</v>
      </c>
      <c r="C512" s="12" t="s">
        <v>1589</v>
      </c>
      <c r="D512" s="12" t="s">
        <v>1590</v>
      </c>
      <c r="E512" s="12">
        <v>51717338</v>
      </c>
      <c r="F512" s="13" t="s">
        <v>1591</v>
      </c>
      <c r="G512" s="12" t="s">
        <v>128</v>
      </c>
      <c r="H512" s="12" t="s">
        <v>129</v>
      </c>
      <c r="I512" s="14">
        <v>44960</v>
      </c>
      <c r="J512" s="14">
        <v>44963</v>
      </c>
      <c r="K512" s="23">
        <v>45265</v>
      </c>
      <c r="L512" s="15">
        <v>30900000</v>
      </c>
      <c r="M512" s="28">
        <v>1</v>
      </c>
      <c r="N512" s="27">
        <v>33269000</v>
      </c>
      <c r="O512" s="27">
        <v>206000</v>
      </c>
      <c r="P512" s="70">
        <v>0</v>
      </c>
      <c r="Q512" s="14">
        <v>45259</v>
      </c>
      <c r="R512" s="14">
        <v>45259</v>
      </c>
      <c r="S512" s="11">
        <v>26</v>
      </c>
      <c r="T512" s="14">
        <v>45291</v>
      </c>
      <c r="U512" s="16">
        <v>2575000</v>
      </c>
      <c r="V512" s="15">
        <f>U512+L512</f>
        <v>33475000</v>
      </c>
      <c r="W512" s="15" t="s">
        <v>133</v>
      </c>
    </row>
    <row r="513" spans="1:23" ht="29.25" customHeight="1" x14ac:dyDescent="0.3">
      <c r="A513" s="18">
        <v>530</v>
      </c>
      <c r="B513" s="50">
        <v>2023</v>
      </c>
      <c r="C513" s="12" t="s">
        <v>1592</v>
      </c>
      <c r="D513" s="12" t="s">
        <v>1593</v>
      </c>
      <c r="E513" s="12">
        <v>51729728</v>
      </c>
      <c r="F513" s="13" t="s">
        <v>1594</v>
      </c>
      <c r="G513" s="12" t="s">
        <v>167</v>
      </c>
      <c r="H513" s="12" t="s">
        <v>168</v>
      </c>
      <c r="I513" s="14">
        <v>44960</v>
      </c>
      <c r="J513" s="14">
        <v>44965</v>
      </c>
      <c r="K513" s="23">
        <v>45291</v>
      </c>
      <c r="L513" s="15">
        <v>56089000</v>
      </c>
      <c r="M513" s="28">
        <v>1</v>
      </c>
      <c r="N513" s="27">
        <v>54559300</v>
      </c>
      <c r="O513" s="27">
        <v>1529700</v>
      </c>
      <c r="P513" s="70">
        <v>0</v>
      </c>
      <c r="Q513" s="14"/>
      <c r="R513" s="38"/>
      <c r="S513" s="11"/>
      <c r="T513" s="14">
        <v>45291</v>
      </c>
      <c r="U513" s="48"/>
      <c r="V513" s="15">
        <f t="shared" si="7"/>
        <v>56089000</v>
      </c>
      <c r="W513" s="15" t="s">
        <v>172</v>
      </c>
    </row>
    <row r="514" spans="1:23" ht="29.25" customHeight="1" x14ac:dyDescent="0.3">
      <c r="A514" s="18">
        <v>531</v>
      </c>
      <c r="B514" s="50">
        <v>2023</v>
      </c>
      <c r="C514" s="12" t="s">
        <v>1595</v>
      </c>
      <c r="D514" s="12" t="s">
        <v>1596</v>
      </c>
      <c r="E514" s="12">
        <v>1000577432</v>
      </c>
      <c r="F514" s="13" t="s">
        <v>1597</v>
      </c>
      <c r="G514" s="12" t="s">
        <v>167</v>
      </c>
      <c r="H514" s="12" t="s">
        <v>168</v>
      </c>
      <c r="I514" s="14">
        <v>44960</v>
      </c>
      <c r="J514" s="14">
        <v>44964</v>
      </c>
      <c r="K514" s="23">
        <v>45291</v>
      </c>
      <c r="L514" s="15">
        <v>56089000</v>
      </c>
      <c r="M514" s="28">
        <v>1</v>
      </c>
      <c r="N514" s="27">
        <v>54729267</v>
      </c>
      <c r="O514" s="27">
        <v>1359733</v>
      </c>
      <c r="P514" s="70">
        <v>0</v>
      </c>
      <c r="Q514" s="14"/>
      <c r="R514" s="38"/>
      <c r="S514" s="11"/>
      <c r="T514" s="14">
        <v>45291</v>
      </c>
      <c r="U514" s="48"/>
      <c r="V514" s="15">
        <f t="shared" si="7"/>
        <v>56089000</v>
      </c>
      <c r="W514" s="15" t="s">
        <v>172</v>
      </c>
    </row>
    <row r="515" spans="1:23" ht="29.25" customHeight="1" x14ac:dyDescent="0.3">
      <c r="A515" s="18">
        <v>532</v>
      </c>
      <c r="B515" s="50">
        <v>2023</v>
      </c>
      <c r="C515" s="12" t="s">
        <v>1598</v>
      </c>
      <c r="D515" s="12" t="s">
        <v>1599</v>
      </c>
      <c r="E515" s="12">
        <v>1016050710</v>
      </c>
      <c r="F515" s="13" t="s">
        <v>1600</v>
      </c>
      <c r="G515" s="12" t="s">
        <v>233</v>
      </c>
      <c r="H515" s="12" t="s">
        <v>234</v>
      </c>
      <c r="I515" s="14">
        <v>44960</v>
      </c>
      <c r="J515" s="14">
        <v>44963</v>
      </c>
      <c r="K515" s="23">
        <v>45291</v>
      </c>
      <c r="L515" s="15">
        <v>46453000</v>
      </c>
      <c r="M515" s="28">
        <v>1</v>
      </c>
      <c r="N515" s="27">
        <v>45467633</v>
      </c>
      <c r="O515" s="27">
        <v>985367</v>
      </c>
      <c r="P515" s="70">
        <v>0</v>
      </c>
      <c r="Q515" s="14"/>
      <c r="R515" s="38"/>
      <c r="S515" s="11"/>
      <c r="T515" s="14">
        <v>45291</v>
      </c>
      <c r="U515" s="48"/>
      <c r="V515" s="15">
        <f t="shared" si="7"/>
        <v>46453000</v>
      </c>
      <c r="W515" s="15" t="s">
        <v>238</v>
      </c>
    </row>
    <row r="516" spans="1:23" ht="29.25" customHeight="1" x14ac:dyDescent="0.3">
      <c r="A516" s="18">
        <v>533</v>
      </c>
      <c r="B516" s="50">
        <v>2023</v>
      </c>
      <c r="C516" s="12" t="s">
        <v>1601</v>
      </c>
      <c r="D516" s="12" t="s">
        <v>1602</v>
      </c>
      <c r="E516" s="12">
        <v>1032393159</v>
      </c>
      <c r="F516" s="13" t="s">
        <v>1603</v>
      </c>
      <c r="G516" s="12" t="s">
        <v>233</v>
      </c>
      <c r="H516" s="12" t="s">
        <v>234</v>
      </c>
      <c r="I516" s="14">
        <v>44960</v>
      </c>
      <c r="J516" s="14">
        <v>44963</v>
      </c>
      <c r="K516" s="23">
        <v>45291</v>
      </c>
      <c r="L516" s="15">
        <v>63811000</v>
      </c>
      <c r="M516" s="28">
        <v>1</v>
      </c>
      <c r="N516" s="27">
        <v>62457433</v>
      </c>
      <c r="O516" s="27">
        <v>1353567</v>
      </c>
      <c r="P516" s="70">
        <v>0</v>
      </c>
      <c r="Q516" s="14"/>
      <c r="R516" s="38"/>
      <c r="S516" s="11"/>
      <c r="T516" s="14">
        <v>45291</v>
      </c>
      <c r="U516" s="48"/>
      <c r="V516" s="15">
        <f t="shared" si="7"/>
        <v>63811000</v>
      </c>
      <c r="W516" s="15" t="s">
        <v>238</v>
      </c>
    </row>
    <row r="517" spans="1:23" ht="29.25" customHeight="1" x14ac:dyDescent="0.3">
      <c r="A517" s="18">
        <v>534</v>
      </c>
      <c r="B517" s="50">
        <v>2023</v>
      </c>
      <c r="C517" s="12" t="s">
        <v>1604</v>
      </c>
      <c r="D517" s="12" t="s">
        <v>1605</v>
      </c>
      <c r="E517" s="12">
        <v>53070829</v>
      </c>
      <c r="F517" s="13" t="s">
        <v>1606</v>
      </c>
      <c r="G517" s="12" t="s">
        <v>233</v>
      </c>
      <c r="H517" s="12" t="s">
        <v>234</v>
      </c>
      <c r="I517" s="14">
        <v>44960</v>
      </c>
      <c r="J517" s="14">
        <v>44963</v>
      </c>
      <c r="K517" s="23">
        <v>45291</v>
      </c>
      <c r="L517" s="15">
        <v>63811000</v>
      </c>
      <c r="M517" s="28">
        <v>1</v>
      </c>
      <c r="N517" s="27">
        <v>62457433</v>
      </c>
      <c r="O517" s="27">
        <v>1353567</v>
      </c>
      <c r="P517" s="70">
        <v>0</v>
      </c>
      <c r="Q517" s="14"/>
      <c r="R517" s="38"/>
      <c r="S517" s="11"/>
      <c r="T517" s="14">
        <v>45291</v>
      </c>
      <c r="U517" s="48"/>
      <c r="V517" s="15">
        <f t="shared" si="7"/>
        <v>63811000</v>
      </c>
      <c r="W517" s="15" t="s">
        <v>238</v>
      </c>
    </row>
    <row r="518" spans="1:23" ht="29.25" customHeight="1" x14ac:dyDescent="0.3">
      <c r="A518" s="18">
        <v>535</v>
      </c>
      <c r="B518" s="50">
        <v>2023</v>
      </c>
      <c r="C518" s="12" t="s">
        <v>1607</v>
      </c>
      <c r="D518" s="12" t="s">
        <v>1608</v>
      </c>
      <c r="E518" s="12">
        <v>1123732305</v>
      </c>
      <c r="F518" s="13" t="s">
        <v>1609</v>
      </c>
      <c r="G518" s="12" t="s">
        <v>260</v>
      </c>
      <c r="H518" s="12" t="s">
        <v>261</v>
      </c>
      <c r="I518" s="14">
        <v>44963</v>
      </c>
      <c r="J518" s="14">
        <v>44964</v>
      </c>
      <c r="K518" s="23">
        <v>45281</v>
      </c>
      <c r="L518" s="15">
        <v>66444000</v>
      </c>
      <c r="M518" s="28">
        <v>1</v>
      </c>
      <c r="N518" s="27">
        <v>67920533</v>
      </c>
      <c r="O518" s="27">
        <v>421867</v>
      </c>
      <c r="P518" s="70">
        <v>0</v>
      </c>
      <c r="Q518" s="14">
        <v>45190</v>
      </c>
      <c r="R518" s="38">
        <v>45190</v>
      </c>
      <c r="S518" s="11">
        <v>10</v>
      </c>
      <c r="T518" s="14">
        <v>45291</v>
      </c>
      <c r="U518" s="48">
        <v>1898400</v>
      </c>
      <c r="V518" s="15">
        <f t="shared" si="7"/>
        <v>68342400</v>
      </c>
      <c r="W518" s="15" t="s">
        <v>265</v>
      </c>
    </row>
    <row r="519" spans="1:23" ht="29.25" customHeight="1" x14ac:dyDescent="0.3">
      <c r="A519" s="18">
        <v>536</v>
      </c>
      <c r="B519" s="50">
        <v>2023</v>
      </c>
      <c r="C519" s="12" t="s">
        <v>1610</v>
      </c>
      <c r="D519" s="12" t="s">
        <v>1611</v>
      </c>
      <c r="E519" s="12">
        <v>1010179608</v>
      </c>
      <c r="F519" s="13" t="s">
        <v>1612</v>
      </c>
      <c r="G519" s="12" t="s">
        <v>260</v>
      </c>
      <c r="H519" s="12" t="s">
        <v>261</v>
      </c>
      <c r="I519" s="14">
        <v>44963</v>
      </c>
      <c r="J519" s="14">
        <v>44964</v>
      </c>
      <c r="K519" s="23">
        <v>45281</v>
      </c>
      <c r="L519" s="15">
        <v>66444000</v>
      </c>
      <c r="M519" s="28">
        <v>1</v>
      </c>
      <c r="N519" s="27">
        <v>67920533</v>
      </c>
      <c r="O519" s="27">
        <v>421867</v>
      </c>
      <c r="P519" s="70">
        <v>0</v>
      </c>
      <c r="Q519" s="39">
        <v>45212</v>
      </c>
      <c r="R519" s="39">
        <v>45212</v>
      </c>
      <c r="S519" s="40">
        <v>10</v>
      </c>
      <c r="T519" s="14">
        <v>45301</v>
      </c>
      <c r="U519" s="48">
        <v>1898400</v>
      </c>
      <c r="V519" s="15">
        <f t="shared" si="7"/>
        <v>68342400</v>
      </c>
      <c r="W519" s="15" t="s">
        <v>265</v>
      </c>
    </row>
    <row r="520" spans="1:23" ht="29.25" customHeight="1" x14ac:dyDescent="0.3">
      <c r="A520" s="18">
        <v>537</v>
      </c>
      <c r="B520" s="50">
        <v>2023</v>
      </c>
      <c r="C520" s="12" t="s">
        <v>1613</v>
      </c>
      <c r="D520" s="12" t="s">
        <v>1614</v>
      </c>
      <c r="E520" s="12">
        <v>1026567428</v>
      </c>
      <c r="F520" s="13" t="s">
        <v>1615</v>
      </c>
      <c r="G520" s="12" t="s">
        <v>128</v>
      </c>
      <c r="H520" s="12" t="s">
        <v>129</v>
      </c>
      <c r="I520" s="14">
        <v>44963</v>
      </c>
      <c r="J520" s="14">
        <v>44964</v>
      </c>
      <c r="K520" s="23">
        <v>45286</v>
      </c>
      <c r="L520" s="15">
        <v>54933333</v>
      </c>
      <c r="M520" s="28">
        <v>1</v>
      </c>
      <c r="N520" s="27">
        <v>55276667</v>
      </c>
      <c r="O520" s="27">
        <v>343333</v>
      </c>
      <c r="P520" s="70">
        <v>0</v>
      </c>
      <c r="Q520" s="14">
        <v>45189</v>
      </c>
      <c r="R520" s="38">
        <v>45189</v>
      </c>
      <c r="S520" s="11">
        <v>5</v>
      </c>
      <c r="T520" s="14">
        <v>45291</v>
      </c>
      <c r="U520" s="48">
        <v>686667</v>
      </c>
      <c r="V520" s="15">
        <f t="shared" ref="V520:V583" si="8">U520+L520</f>
        <v>55620000</v>
      </c>
      <c r="W520" s="15" t="s">
        <v>133</v>
      </c>
    </row>
    <row r="521" spans="1:23" ht="29.25" customHeight="1" x14ac:dyDescent="0.3">
      <c r="A521" s="18">
        <v>538</v>
      </c>
      <c r="B521" s="50">
        <v>2023</v>
      </c>
      <c r="C521" s="12" t="s">
        <v>1616</v>
      </c>
      <c r="D521" s="12" t="s">
        <v>1617</v>
      </c>
      <c r="E521" s="12">
        <v>1012374364</v>
      </c>
      <c r="F521" s="13" t="s">
        <v>1618</v>
      </c>
      <c r="G521" s="12" t="s">
        <v>128</v>
      </c>
      <c r="H521" s="12" t="s">
        <v>129</v>
      </c>
      <c r="I521" s="14">
        <v>44963</v>
      </c>
      <c r="J521" s="14">
        <v>44964</v>
      </c>
      <c r="K521" s="23">
        <v>45286</v>
      </c>
      <c r="L521" s="15">
        <v>54933333</v>
      </c>
      <c r="M521" s="28">
        <v>1</v>
      </c>
      <c r="N521" s="27">
        <v>55276667</v>
      </c>
      <c r="O521" s="27">
        <v>343333</v>
      </c>
      <c r="P521" s="70">
        <v>0</v>
      </c>
      <c r="Q521" s="14">
        <v>45183</v>
      </c>
      <c r="R521" s="38">
        <v>45183</v>
      </c>
      <c r="S521" s="11">
        <v>5</v>
      </c>
      <c r="T521" s="14">
        <v>45291</v>
      </c>
      <c r="U521" s="48">
        <v>686667</v>
      </c>
      <c r="V521" s="15">
        <f t="shared" si="8"/>
        <v>55620000</v>
      </c>
      <c r="W521" s="15" t="s">
        <v>133</v>
      </c>
    </row>
    <row r="522" spans="1:23" ht="29.25" customHeight="1" x14ac:dyDescent="0.3">
      <c r="A522" s="18">
        <v>539</v>
      </c>
      <c r="B522" s="50">
        <v>2023</v>
      </c>
      <c r="C522" s="12" t="s">
        <v>1619</v>
      </c>
      <c r="D522" s="12" t="s">
        <v>1620</v>
      </c>
      <c r="E522" s="12">
        <v>52952286</v>
      </c>
      <c r="F522" s="13" t="s">
        <v>1621</v>
      </c>
      <c r="G522" s="12" t="s">
        <v>329</v>
      </c>
      <c r="H522" s="12" t="s">
        <v>330</v>
      </c>
      <c r="I522" s="14">
        <v>44963</v>
      </c>
      <c r="J522" s="14">
        <v>44965</v>
      </c>
      <c r="K522" s="23">
        <v>45291</v>
      </c>
      <c r="L522" s="15">
        <v>63811000</v>
      </c>
      <c r="M522" s="28">
        <v>1</v>
      </c>
      <c r="N522" s="27">
        <v>62070700</v>
      </c>
      <c r="O522" s="27">
        <v>1740300</v>
      </c>
      <c r="P522" s="70">
        <v>0</v>
      </c>
      <c r="Q522" s="14"/>
      <c r="R522" s="38"/>
      <c r="S522" s="11"/>
      <c r="T522" s="14">
        <v>45291</v>
      </c>
      <c r="U522" s="48"/>
      <c r="V522" s="15">
        <f t="shared" si="8"/>
        <v>63811000</v>
      </c>
      <c r="W522" s="15" t="s">
        <v>336</v>
      </c>
    </row>
    <row r="523" spans="1:23" ht="29.25" customHeight="1" x14ac:dyDescent="0.3">
      <c r="A523" s="18">
        <v>540</v>
      </c>
      <c r="B523" s="50">
        <v>2023</v>
      </c>
      <c r="C523" s="12" t="s">
        <v>1622</v>
      </c>
      <c r="D523" s="12" t="s">
        <v>1623</v>
      </c>
      <c r="E523" s="12">
        <v>1032444574</v>
      </c>
      <c r="F523" s="13" t="s">
        <v>1624</v>
      </c>
      <c r="G523" s="12" t="s">
        <v>224</v>
      </c>
      <c r="H523" s="12" t="s">
        <v>225</v>
      </c>
      <c r="I523" s="14">
        <v>44963</v>
      </c>
      <c r="J523" s="14">
        <v>44966</v>
      </c>
      <c r="K523" s="23">
        <v>45291</v>
      </c>
      <c r="L523" s="15">
        <v>57851667</v>
      </c>
      <c r="M523" s="28">
        <v>1</v>
      </c>
      <c r="N523" s="27">
        <v>54933333</v>
      </c>
      <c r="O523" s="27">
        <v>2918334</v>
      </c>
      <c r="P523" s="70">
        <v>0</v>
      </c>
      <c r="Q523" s="14"/>
      <c r="R523" s="38"/>
      <c r="S523" s="11"/>
      <c r="T523" s="14">
        <v>45291</v>
      </c>
      <c r="U523" s="48"/>
      <c r="V523" s="15">
        <f t="shared" si="8"/>
        <v>57851667</v>
      </c>
      <c r="W523" s="15" t="s">
        <v>229</v>
      </c>
    </row>
    <row r="524" spans="1:23" ht="29.25" customHeight="1" x14ac:dyDescent="0.3">
      <c r="A524" s="18">
        <v>541</v>
      </c>
      <c r="B524" s="50">
        <v>2023</v>
      </c>
      <c r="C524" s="12" t="s">
        <v>1625</v>
      </c>
      <c r="D524" s="12" t="s">
        <v>1626</v>
      </c>
      <c r="E524" s="12">
        <v>1015430439</v>
      </c>
      <c r="F524" s="13" t="s">
        <v>1627</v>
      </c>
      <c r="G524" s="12" t="s">
        <v>224</v>
      </c>
      <c r="H524" s="12" t="s">
        <v>225</v>
      </c>
      <c r="I524" s="14">
        <v>44963</v>
      </c>
      <c r="J524" s="14">
        <v>44965</v>
      </c>
      <c r="K524" s="23">
        <v>45291</v>
      </c>
      <c r="L524" s="15">
        <v>57851667</v>
      </c>
      <c r="M524" s="28">
        <v>1</v>
      </c>
      <c r="N524" s="27">
        <v>55105000</v>
      </c>
      <c r="O524" s="27">
        <v>2746667</v>
      </c>
      <c r="P524" s="70">
        <v>0</v>
      </c>
      <c r="Q524" s="14"/>
      <c r="R524" s="38"/>
      <c r="S524" s="11"/>
      <c r="T524" s="14">
        <v>45291</v>
      </c>
      <c r="U524" s="48"/>
      <c r="V524" s="15">
        <f t="shared" si="8"/>
        <v>57851667</v>
      </c>
      <c r="W524" s="15" t="s">
        <v>229</v>
      </c>
    </row>
    <row r="525" spans="1:23" ht="29.25" customHeight="1" x14ac:dyDescent="0.3">
      <c r="A525" s="18">
        <v>542</v>
      </c>
      <c r="B525" s="50">
        <v>2023</v>
      </c>
      <c r="C525" s="12" t="s">
        <v>1628</v>
      </c>
      <c r="D525" s="12" t="s">
        <v>1629</v>
      </c>
      <c r="E525" s="12">
        <v>1014244390</v>
      </c>
      <c r="F525" s="13" t="s">
        <v>1630</v>
      </c>
      <c r="G525" s="12" t="s">
        <v>224</v>
      </c>
      <c r="H525" s="12" t="s">
        <v>225</v>
      </c>
      <c r="I525" s="14">
        <v>44963</v>
      </c>
      <c r="J525" s="14">
        <v>44965</v>
      </c>
      <c r="K525" s="23">
        <v>45291</v>
      </c>
      <c r="L525" s="15">
        <v>57851667</v>
      </c>
      <c r="M525" s="28">
        <v>1</v>
      </c>
      <c r="N525" s="27">
        <v>55105000</v>
      </c>
      <c r="O525" s="27">
        <v>2746667</v>
      </c>
      <c r="P525" s="70">
        <v>0</v>
      </c>
      <c r="Q525" s="14"/>
      <c r="R525" s="38"/>
      <c r="S525" s="11"/>
      <c r="T525" s="14">
        <v>45291</v>
      </c>
      <c r="U525" s="48"/>
      <c r="V525" s="15">
        <f t="shared" si="8"/>
        <v>57851667</v>
      </c>
      <c r="W525" s="15" t="s">
        <v>229</v>
      </c>
    </row>
    <row r="526" spans="1:23" ht="29.25" customHeight="1" x14ac:dyDescent="0.3">
      <c r="A526" s="18">
        <v>543</v>
      </c>
      <c r="B526" s="50">
        <v>2023</v>
      </c>
      <c r="C526" s="12" t="s">
        <v>1631</v>
      </c>
      <c r="D526" s="12" t="s">
        <v>1632</v>
      </c>
      <c r="E526" s="12">
        <v>1020727819</v>
      </c>
      <c r="F526" s="13" t="s">
        <v>1633</v>
      </c>
      <c r="G526" s="12" t="s">
        <v>224</v>
      </c>
      <c r="H526" s="12" t="s">
        <v>225</v>
      </c>
      <c r="I526" s="14">
        <v>44963</v>
      </c>
      <c r="J526" s="14">
        <v>44966</v>
      </c>
      <c r="K526" s="23">
        <v>45291</v>
      </c>
      <c r="L526" s="15">
        <v>57851667</v>
      </c>
      <c r="M526" s="28">
        <v>0.9312500117187501</v>
      </c>
      <c r="N526" s="27">
        <v>51156667</v>
      </c>
      <c r="O526" s="27">
        <v>2918334</v>
      </c>
      <c r="P526" s="70">
        <v>3776666</v>
      </c>
      <c r="Q526" s="14"/>
      <c r="R526" s="38"/>
      <c r="S526" s="11"/>
      <c r="T526" s="14">
        <v>45291</v>
      </c>
      <c r="U526" s="48"/>
      <c r="V526" s="15">
        <f t="shared" si="8"/>
        <v>57851667</v>
      </c>
      <c r="W526" s="15" t="s">
        <v>229</v>
      </c>
    </row>
    <row r="527" spans="1:23" ht="29.25" customHeight="1" x14ac:dyDescent="0.3">
      <c r="A527" s="18">
        <v>544</v>
      </c>
      <c r="B527" s="50">
        <v>2023</v>
      </c>
      <c r="C527" s="12" t="s">
        <v>1634</v>
      </c>
      <c r="D527" s="12" t="s">
        <v>1635</v>
      </c>
      <c r="E527" s="12">
        <v>1094891193</v>
      </c>
      <c r="F527" s="13" t="s">
        <v>1636</v>
      </c>
      <c r="G527" s="12" t="s">
        <v>224</v>
      </c>
      <c r="H527" s="12" t="s">
        <v>225</v>
      </c>
      <c r="I527" s="14">
        <v>44963</v>
      </c>
      <c r="J527" s="14">
        <v>44965</v>
      </c>
      <c r="K527" s="23">
        <v>45291</v>
      </c>
      <c r="L527" s="15">
        <v>57851667</v>
      </c>
      <c r="M527" s="28">
        <v>1</v>
      </c>
      <c r="N527" s="27">
        <v>55105000</v>
      </c>
      <c r="O527" s="27">
        <v>2746667</v>
      </c>
      <c r="P527" s="70">
        <v>0</v>
      </c>
      <c r="Q527" s="14"/>
      <c r="R527" s="38"/>
      <c r="S527" s="11"/>
      <c r="T527" s="14">
        <v>45291</v>
      </c>
      <c r="U527" s="48"/>
      <c r="V527" s="15">
        <f t="shared" si="8"/>
        <v>57851667</v>
      </c>
      <c r="W527" s="15" t="s">
        <v>229</v>
      </c>
    </row>
    <row r="528" spans="1:23" ht="29.25" customHeight="1" x14ac:dyDescent="0.3">
      <c r="A528" s="18">
        <v>545</v>
      </c>
      <c r="B528" s="50">
        <v>2023</v>
      </c>
      <c r="C528" s="12" t="s">
        <v>1637</v>
      </c>
      <c r="D528" s="12" t="s">
        <v>1638</v>
      </c>
      <c r="E528" s="12">
        <v>1015404486</v>
      </c>
      <c r="F528" s="13" t="s">
        <v>1639</v>
      </c>
      <c r="G528" s="12" t="s">
        <v>224</v>
      </c>
      <c r="H528" s="12" t="s">
        <v>225</v>
      </c>
      <c r="I528" s="14">
        <v>44963</v>
      </c>
      <c r="J528" s="14">
        <v>44965</v>
      </c>
      <c r="K528" s="23">
        <v>45291</v>
      </c>
      <c r="L528" s="15">
        <v>57851667</v>
      </c>
      <c r="M528" s="28">
        <v>1</v>
      </c>
      <c r="N528" s="27">
        <v>55105000</v>
      </c>
      <c r="O528" s="27">
        <v>2746667</v>
      </c>
      <c r="P528" s="70">
        <v>0</v>
      </c>
      <c r="Q528" s="14"/>
      <c r="R528" s="38"/>
      <c r="S528" s="11"/>
      <c r="T528" s="14">
        <v>45291</v>
      </c>
      <c r="U528" s="48"/>
      <c r="V528" s="15">
        <f t="shared" si="8"/>
        <v>57851667</v>
      </c>
      <c r="W528" s="15" t="s">
        <v>229</v>
      </c>
    </row>
    <row r="529" spans="1:23" ht="29.25" customHeight="1" x14ac:dyDescent="0.3">
      <c r="A529" s="18">
        <v>546</v>
      </c>
      <c r="B529" s="50">
        <v>2023</v>
      </c>
      <c r="C529" s="12" t="s">
        <v>1640</v>
      </c>
      <c r="D529" s="12" t="s">
        <v>1641</v>
      </c>
      <c r="E529" s="12">
        <v>52153334</v>
      </c>
      <c r="F529" s="13" t="s">
        <v>1642</v>
      </c>
      <c r="G529" s="12" t="s">
        <v>224</v>
      </c>
      <c r="H529" s="12" t="s">
        <v>225</v>
      </c>
      <c r="I529" s="14">
        <v>44963</v>
      </c>
      <c r="J529" s="14">
        <v>44965</v>
      </c>
      <c r="K529" s="23">
        <v>45291</v>
      </c>
      <c r="L529" s="15">
        <v>57851667</v>
      </c>
      <c r="M529" s="28">
        <v>1</v>
      </c>
      <c r="N529" s="27">
        <v>55105000</v>
      </c>
      <c r="O529" s="27">
        <v>2746667</v>
      </c>
      <c r="P529" s="70">
        <v>0</v>
      </c>
      <c r="Q529" s="14"/>
      <c r="R529" s="38"/>
      <c r="S529" s="11"/>
      <c r="T529" s="14">
        <v>45291</v>
      </c>
      <c r="U529" s="48"/>
      <c r="V529" s="15">
        <f t="shared" si="8"/>
        <v>57851667</v>
      </c>
      <c r="W529" s="15" t="s">
        <v>229</v>
      </c>
    </row>
    <row r="530" spans="1:23" ht="29.25" customHeight="1" x14ac:dyDescent="0.3">
      <c r="A530" s="18">
        <v>547</v>
      </c>
      <c r="B530" s="50">
        <v>2023</v>
      </c>
      <c r="C530" s="12" t="s">
        <v>1643</v>
      </c>
      <c r="D530" s="12" t="s">
        <v>1644</v>
      </c>
      <c r="E530" s="12">
        <v>20281377</v>
      </c>
      <c r="F530" s="13" t="s">
        <v>1645</v>
      </c>
      <c r="G530" s="12" t="s">
        <v>185</v>
      </c>
      <c r="H530" s="12" t="s">
        <v>186</v>
      </c>
      <c r="I530" s="14">
        <v>44963</v>
      </c>
      <c r="J530" s="14">
        <v>44963</v>
      </c>
      <c r="K530" s="23">
        <v>45311</v>
      </c>
      <c r="L530" s="15">
        <v>82051580</v>
      </c>
      <c r="M530" s="28">
        <v>0.8735837961592483</v>
      </c>
      <c r="N530" s="27">
        <v>104526590</v>
      </c>
      <c r="O530" s="27">
        <v>0</v>
      </c>
      <c r="P530" s="70">
        <v>15126030</v>
      </c>
      <c r="Q530" s="39">
        <v>45311</v>
      </c>
      <c r="R530" s="39">
        <v>45311</v>
      </c>
      <c r="S530" s="11">
        <v>152</v>
      </c>
      <c r="T530" s="39">
        <v>45463</v>
      </c>
      <c r="U530" s="57">
        <v>37601040</v>
      </c>
      <c r="V530" s="15">
        <f t="shared" si="8"/>
        <v>119652620</v>
      </c>
      <c r="W530" s="15" t="s">
        <v>190</v>
      </c>
    </row>
    <row r="531" spans="1:23" ht="29.25" customHeight="1" x14ac:dyDescent="0.3">
      <c r="A531" s="18">
        <v>548</v>
      </c>
      <c r="B531" s="50">
        <v>2023</v>
      </c>
      <c r="C531" s="12" t="s">
        <v>1646</v>
      </c>
      <c r="D531" s="12" t="s">
        <v>1647</v>
      </c>
      <c r="E531" s="12">
        <v>41648720</v>
      </c>
      <c r="F531" s="13" t="s">
        <v>1648</v>
      </c>
      <c r="G531" s="12" t="s">
        <v>260</v>
      </c>
      <c r="H531" s="12" t="s">
        <v>261</v>
      </c>
      <c r="I531" s="14">
        <v>44963</v>
      </c>
      <c r="J531" s="14">
        <v>44964</v>
      </c>
      <c r="K531" s="23">
        <v>45281</v>
      </c>
      <c r="L531" s="15">
        <v>66444000</v>
      </c>
      <c r="M531" s="28">
        <v>1</v>
      </c>
      <c r="N531" s="27">
        <v>66022133</v>
      </c>
      <c r="O531" s="27">
        <v>421867</v>
      </c>
      <c r="P531" s="70">
        <v>0</v>
      </c>
      <c r="Q531" s="14"/>
      <c r="R531" s="38"/>
      <c r="S531" s="11"/>
      <c r="T531" s="14">
        <v>45281</v>
      </c>
      <c r="U531" s="48"/>
      <c r="V531" s="15">
        <f t="shared" si="8"/>
        <v>66444000</v>
      </c>
      <c r="W531" s="15" t="s">
        <v>265</v>
      </c>
    </row>
    <row r="532" spans="1:23" ht="29.25" customHeight="1" x14ac:dyDescent="0.3">
      <c r="A532" s="18">
        <v>549</v>
      </c>
      <c r="B532" s="50">
        <v>2023</v>
      </c>
      <c r="C532" s="12" t="s">
        <v>1649</v>
      </c>
      <c r="D532" s="12" t="s">
        <v>1650</v>
      </c>
      <c r="E532" s="12">
        <v>51657607</v>
      </c>
      <c r="F532" s="13" t="s">
        <v>1651</v>
      </c>
      <c r="G532" s="12" t="s">
        <v>260</v>
      </c>
      <c r="H532" s="12" t="s">
        <v>261</v>
      </c>
      <c r="I532" s="14">
        <v>44963</v>
      </c>
      <c r="J532" s="14">
        <v>44964</v>
      </c>
      <c r="K532" s="23">
        <v>45281</v>
      </c>
      <c r="L532" s="15">
        <v>66444000</v>
      </c>
      <c r="M532" s="28">
        <v>1</v>
      </c>
      <c r="N532" s="27">
        <v>67920533</v>
      </c>
      <c r="O532" s="27">
        <v>421867</v>
      </c>
      <c r="P532" s="70">
        <v>0</v>
      </c>
      <c r="Q532" s="39">
        <v>45209</v>
      </c>
      <c r="R532" s="39">
        <v>45209</v>
      </c>
      <c r="S532" s="40">
        <v>10</v>
      </c>
      <c r="T532" s="14">
        <v>45291</v>
      </c>
      <c r="U532" s="48">
        <v>1898400</v>
      </c>
      <c r="V532" s="15">
        <f t="shared" si="8"/>
        <v>68342400</v>
      </c>
      <c r="W532" s="15" t="s">
        <v>265</v>
      </c>
    </row>
    <row r="533" spans="1:23" ht="29.25" customHeight="1" x14ac:dyDescent="0.3">
      <c r="A533" s="18">
        <v>550</v>
      </c>
      <c r="B533" s="50">
        <v>2023</v>
      </c>
      <c r="C533" s="12" t="s">
        <v>1652</v>
      </c>
      <c r="D533" s="12" t="s">
        <v>1653</v>
      </c>
      <c r="E533" s="12">
        <v>1069100256</v>
      </c>
      <c r="F533" s="13" t="s">
        <v>1654</v>
      </c>
      <c r="G533" s="12" t="s">
        <v>260</v>
      </c>
      <c r="H533" s="12" t="s">
        <v>261</v>
      </c>
      <c r="I533" s="14">
        <v>44963</v>
      </c>
      <c r="J533" s="14">
        <v>44964</v>
      </c>
      <c r="K533" s="23">
        <v>45281</v>
      </c>
      <c r="L533" s="15">
        <v>55377000</v>
      </c>
      <c r="M533" s="28">
        <v>1</v>
      </c>
      <c r="N533" s="27">
        <v>56607600</v>
      </c>
      <c r="O533" s="27">
        <v>351600</v>
      </c>
      <c r="P533" s="70">
        <v>0</v>
      </c>
      <c r="Q533" s="14">
        <v>45279</v>
      </c>
      <c r="R533" s="14">
        <v>45279</v>
      </c>
      <c r="S533" s="11">
        <v>10</v>
      </c>
      <c r="T533" s="14">
        <v>45291</v>
      </c>
      <c r="U533" s="47">
        <v>1582200</v>
      </c>
      <c r="V533" s="15">
        <f t="shared" si="8"/>
        <v>56959200</v>
      </c>
      <c r="W533" s="15" t="s">
        <v>265</v>
      </c>
    </row>
    <row r="534" spans="1:23" ht="29.25" customHeight="1" x14ac:dyDescent="0.3">
      <c r="A534" s="18">
        <v>551</v>
      </c>
      <c r="B534" s="50">
        <v>2023</v>
      </c>
      <c r="C534" s="12" t="s">
        <v>1655</v>
      </c>
      <c r="D534" s="12" t="s">
        <v>1656</v>
      </c>
      <c r="E534" s="12">
        <v>52833019</v>
      </c>
      <c r="F534" s="13" t="s">
        <v>1657</v>
      </c>
      <c r="G534" s="12" t="s">
        <v>260</v>
      </c>
      <c r="H534" s="12" t="s">
        <v>261</v>
      </c>
      <c r="I534" s="14">
        <v>44963</v>
      </c>
      <c r="J534" s="14">
        <v>44964</v>
      </c>
      <c r="K534" s="23">
        <v>45281</v>
      </c>
      <c r="L534" s="15">
        <v>55377000</v>
      </c>
      <c r="M534" s="28">
        <v>1</v>
      </c>
      <c r="N534" s="27">
        <v>55552800</v>
      </c>
      <c r="O534" s="27">
        <v>351600</v>
      </c>
      <c r="P534" s="70">
        <v>0</v>
      </c>
      <c r="Q534" s="14">
        <v>45280</v>
      </c>
      <c r="R534" s="14">
        <v>45280</v>
      </c>
      <c r="S534" s="11">
        <v>10</v>
      </c>
      <c r="T534" s="14">
        <v>45291</v>
      </c>
      <c r="U534" s="47">
        <v>527400</v>
      </c>
      <c r="V534" s="15">
        <f t="shared" si="8"/>
        <v>55904400</v>
      </c>
      <c r="W534" s="15" t="s">
        <v>265</v>
      </c>
    </row>
    <row r="535" spans="1:23" ht="29.25" customHeight="1" x14ac:dyDescent="0.3">
      <c r="A535" s="18">
        <v>552</v>
      </c>
      <c r="B535" s="50">
        <v>2023</v>
      </c>
      <c r="C535" s="12" t="s">
        <v>1658</v>
      </c>
      <c r="D535" s="12" t="s">
        <v>1659</v>
      </c>
      <c r="E535" s="12">
        <v>1014237872</v>
      </c>
      <c r="F535" s="13" t="s">
        <v>1660</v>
      </c>
      <c r="G535" s="12" t="s">
        <v>233</v>
      </c>
      <c r="H535" s="12" t="s">
        <v>234</v>
      </c>
      <c r="I535" s="14">
        <v>44963</v>
      </c>
      <c r="J535" s="14">
        <v>44964</v>
      </c>
      <c r="K535" s="23">
        <v>45291</v>
      </c>
      <c r="L535" s="15">
        <v>63811000</v>
      </c>
      <c r="M535" s="28">
        <v>1</v>
      </c>
      <c r="N535" s="27">
        <v>62264067</v>
      </c>
      <c r="O535" s="27">
        <v>1546933</v>
      </c>
      <c r="P535" s="70">
        <v>0</v>
      </c>
      <c r="Q535" s="14"/>
      <c r="R535" s="38"/>
      <c r="S535" s="11"/>
      <c r="T535" s="14">
        <v>45291</v>
      </c>
      <c r="U535" s="48"/>
      <c r="V535" s="15">
        <f t="shared" si="8"/>
        <v>63811000</v>
      </c>
      <c r="W535" s="15" t="s">
        <v>238</v>
      </c>
    </row>
    <row r="536" spans="1:23" ht="29.25" customHeight="1" x14ac:dyDescent="0.3">
      <c r="A536" s="18">
        <v>553</v>
      </c>
      <c r="B536" s="50">
        <v>2023</v>
      </c>
      <c r="C536" s="12" t="s">
        <v>1661</v>
      </c>
      <c r="D536" s="12" t="s">
        <v>1662</v>
      </c>
      <c r="E536" s="12">
        <v>1014301031</v>
      </c>
      <c r="F536" s="13" t="s">
        <v>1663</v>
      </c>
      <c r="G536" s="12" t="s">
        <v>369</v>
      </c>
      <c r="H536" s="12" t="s">
        <v>370</v>
      </c>
      <c r="I536" s="14">
        <v>44963</v>
      </c>
      <c r="J536" s="14">
        <v>44965</v>
      </c>
      <c r="K536" s="23">
        <v>45291</v>
      </c>
      <c r="L536" s="15">
        <v>41457500</v>
      </c>
      <c r="M536" s="28">
        <v>1</v>
      </c>
      <c r="N536" s="27">
        <v>38573500</v>
      </c>
      <c r="O536" s="27">
        <v>2884000</v>
      </c>
      <c r="P536" s="70">
        <v>0</v>
      </c>
      <c r="Q536" s="14"/>
      <c r="R536" s="38"/>
      <c r="S536" s="11"/>
      <c r="T536" s="14">
        <v>45291</v>
      </c>
      <c r="U536" s="48"/>
      <c r="V536" s="15">
        <f t="shared" si="8"/>
        <v>41457500</v>
      </c>
      <c r="W536" s="15" t="s">
        <v>374</v>
      </c>
    </row>
    <row r="537" spans="1:23" ht="29.25" customHeight="1" x14ac:dyDescent="0.3">
      <c r="A537" s="18">
        <v>554</v>
      </c>
      <c r="B537" s="50">
        <v>2023</v>
      </c>
      <c r="C537" s="12" t="s">
        <v>1664</v>
      </c>
      <c r="D537" s="12" t="s">
        <v>1665</v>
      </c>
      <c r="E537" s="12">
        <v>1015395389</v>
      </c>
      <c r="F537" s="13" t="s">
        <v>1666</v>
      </c>
      <c r="G537" s="12" t="s">
        <v>369</v>
      </c>
      <c r="H537" s="12" t="s">
        <v>370</v>
      </c>
      <c r="I537" s="14">
        <v>44963</v>
      </c>
      <c r="J537" s="14">
        <v>44964</v>
      </c>
      <c r="K537" s="23">
        <v>45291</v>
      </c>
      <c r="L537" s="15">
        <v>41457500</v>
      </c>
      <c r="M537" s="28">
        <v>1</v>
      </c>
      <c r="N537" s="27">
        <v>42298667</v>
      </c>
      <c r="O537" s="27">
        <v>2763833</v>
      </c>
      <c r="P537" s="70">
        <v>0</v>
      </c>
      <c r="Q537" s="14">
        <v>45282</v>
      </c>
      <c r="R537" s="14">
        <v>45282</v>
      </c>
      <c r="S537" s="11">
        <v>31</v>
      </c>
      <c r="T537" s="14">
        <v>45322</v>
      </c>
      <c r="U537" s="47">
        <v>3605000</v>
      </c>
      <c r="V537" s="15">
        <f t="shared" si="8"/>
        <v>45062500</v>
      </c>
      <c r="W537" s="15" t="s">
        <v>374</v>
      </c>
    </row>
    <row r="538" spans="1:23" ht="29.25" customHeight="1" x14ac:dyDescent="0.3">
      <c r="A538" s="18">
        <v>555</v>
      </c>
      <c r="B538" s="50">
        <v>2023</v>
      </c>
      <c r="C538" s="12" t="s">
        <v>1667</v>
      </c>
      <c r="D538" s="12" t="s">
        <v>1668</v>
      </c>
      <c r="E538" s="12">
        <v>1020739089</v>
      </c>
      <c r="F538" s="13" t="s">
        <v>1669</v>
      </c>
      <c r="G538" s="12" t="s">
        <v>128</v>
      </c>
      <c r="H538" s="12" t="s">
        <v>129</v>
      </c>
      <c r="I538" s="14">
        <v>44963</v>
      </c>
      <c r="J538" s="14">
        <v>44964</v>
      </c>
      <c r="K538" s="23">
        <v>45236</v>
      </c>
      <c r="L538" s="15">
        <v>61704000</v>
      </c>
      <c r="M538" s="28">
        <v>1</v>
      </c>
      <c r="N538" s="27">
        <v>73587733</v>
      </c>
      <c r="O538" s="27">
        <v>457067</v>
      </c>
      <c r="P538" s="70">
        <v>0</v>
      </c>
      <c r="Q538" s="39">
        <v>45224</v>
      </c>
      <c r="R538" s="39">
        <v>45224</v>
      </c>
      <c r="S538" s="40">
        <v>55</v>
      </c>
      <c r="T538" s="14">
        <v>45291</v>
      </c>
      <c r="U538" s="48">
        <v>12340800</v>
      </c>
      <c r="V538" s="15">
        <f t="shared" si="8"/>
        <v>74044800</v>
      </c>
      <c r="W538" s="15" t="s">
        <v>133</v>
      </c>
    </row>
    <row r="539" spans="1:23" ht="29.25" customHeight="1" x14ac:dyDescent="0.3">
      <c r="A539" s="18">
        <v>556</v>
      </c>
      <c r="B539" s="50">
        <v>2023</v>
      </c>
      <c r="C539" s="12" t="s">
        <v>1670</v>
      </c>
      <c r="D539" s="12" t="s">
        <v>1671</v>
      </c>
      <c r="E539" s="12">
        <v>1033697548</v>
      </c>
      <c r="F539" s="13" t="s">
        <v>1672</v>
      </c>
      <c r="G539" s="12" t="s">
        <v>369</v>
      </c>
      <c r="H539" s="12" t="s">
        <v>370</v>
      </c>
      <c r="I539" s="14">
        <v>44963</v>
      </c>
      <c r="J539" s="14">
        <v>44964</v>
      </c>
      <c r="K539" s="23">
        <v>45291</v>
      </c>
      <c r="L539" s="15">
        <v>41457500</v>
      </c>
      <c r="M539" s="28">
        <v>1</v>
      </c>
      <c r="N539" s="27">
        <v>42298667</v>
      </c>
      <c r="O539" s="27">
        <v>2763833</v>
      </c>
      <c r="P539" s="70">
        <v>0</v>
      </c>
      <c r="Q539" s="14">
        <v>45282</v>
      </c>
      <c r="R539" s="14">
        <v>45282</v>
      </c>
      <c r="S539" s="11">
        <v>31</v>
      </c>
      <c r="T539" s="14">
        <v>45322</v>
      </c>
      <c r="U539" s="47">
        <v>3605000</v>
      </c>
      <c r="V539" s="15">
        <f t="shared" si="8"/>
        <v>45062500</v>
      </c>
      <c r="W539" s="15" t="s">
        <v>374</v>
      </c>
    </row>
    <row r="540" spans="1:23" ht="29.25" customHeight="1" x14ac:dyDescent="0.3">
      <c r="A540" s="18">
        <v>557</v>
      </c>
      <c r="B540" s="50">
        <v>2023</v>
      </c>
      <c r="C540" s="12" t="s">
        <v>1673</v>
      </c>
      <c r="D540" s="12" t="s">
        <v>1674</v>
      </c>
      <c r="E540" s="12">
        <v>35537991</v>
      </c>
      <c r="F540" s="13" t="s">
        <v>1675</v>
      </c>
      <c r="G540" s="12" t="s">
        <v>369</v>
      </c>
      <c r="H540" s="12" t="s">
        <v>370</v>
      </c>
      <c r="I540" s="14">
        <v>44963</v>
      </c>
      <c r="J540" s="14">
        <v>44967</v>
      </c>
      <c r="K540" s="23">
        <v>45291</v>
      </c>
      <c r="L540" s="15">
        <v>41457500</v>
      </c>
      <c r="M540" s="28">
        <v>0.90595611367044104</v>
      </c>
      <c r="N540" s="27">
        <v>34728167</v>
      </c>
      <c r="O540" s="27">
        <v>3124333</v>
      </c>
      <c r="P540" s="70">
        <v>3605000</v>
      </c>
      <c r="Q540" s="14"/>
      <c r="R540" s="38"/>
      <c r="S540" s="11"/>
      <c r="T540" s="14">
        <v>45291</v>
      </c>
      <c r="U540" s="48"/>
      <c r="V540" s="15">
        <f t="shared" si="8"/>
        <v>41457500</v>
      </c>
      <c r="W540" s="15" t="s">
        <v>374</v>
      </c>
    </row>
    <row r="541" spans="1:23" ht="29.25" customHeight="1" x14ac:dyDescent="0.3">
      <c r="A541" s="18">
        <v>558</v>
      </c>
      <c r="B541" s="50">
        <v>2023</v>
      </c>
      <c r="C541" s="12" t="s">
        <v>1676</v>
      </c>
      <c r="D541" s="12" t="s">
        <v>1677</v>
      </c>
      <c r="E541" s="12">
        <v>1013690179</v>
      </c>
      <c r="F541" s="13" t="s">
        <v>1678</v>
      </c>
      <c r="G541" s="12" t="s">
        <v>334</v>
      </c>
      <c r="H541" s="12" t="s">
        <v>1329</v>
      </c>
      <c r="I541" s="14">
        <v>44963</v>
      </c>
      <c r="J541" s="14">
        <v>44964</v>
      </c>
      <c r="K541" s="23">
        <v>45291</v>
      </c>
      <c r="L541" s="15">
        <v>39655000</v>
      </c>
      <c r="M541" s="28">
        <v>1</v>
      </c>
      <c r="N541" s="27">
        <v>38693667</v>
      </c>
      <c r="O541" s="27">
        <v>961333</v>
      </c>
      <c r="P541" s="70">
        <v>0</v>
      </c>
      <c r="Q541" s="14"/>
      <c r="R541" s="38"/>
      <c r="S541" s="11"/>
      <c r="T541" s="14">
        <v>45291</v>
      </c>
      <c r="U541" s="48"/>
      <c r="V541" s="15">
        <f t="shared" si="8"/>
        <v>39655000</v>
      </c>
      <c r="W541" s="15" t="s">
        <v>344</v>
      </c>
    </row>
    <row r="542" spans="1:23" ht="29.25" customHeight="1" x14ac:dyDescent="0.3">
      <c r="A542" s="18">
        <v>559</v>
      </c>
      <c r="B542" s="50">
        <v>2023</v>
      </c>
      <c r="C542" s="12" t="s">
        <v>1679</v>
      </c>
      <c r="D542" s="12" t="s">
        <v>1680</v>
      </c>
      <c r="E542" s="12">
        <v>1023973190</v>
      </c>
      <c r="F542" s="13" t="s">
        <v>1681</v>
      </c>
      <c r="G542" s="12" t="s">
        <v>334</v>
      </c>
      <c r="H542" s="12" t="s">
        <v>1329</v>
      </c>
      <c r="I542" s="14">
        <v>44963</v>
      </c>
      <c r="J542" s="14">
        <v>44964</v>
      </c>
      <c r="K542" s="23">
        <v>45291</v>
      </c>
      <c r="L542" s="15">
        <v>39655000</v>
      </c>
      <c r="M542" s="28">
        <v>1</v>
      </c>
      <c r="N542" s="27">
        <v>38693667</v>
      </c>
      <c r="O542" s="27">
        <v>961333</v>
      </c>
      <c r="P542" s="70">
        <v>0</v>
      </c>
      <c r="Q542" s="14"/>
      <c r="R542" s="38"/>
      <c r="S542" s="11"/>
      <c r="T542" s="14">
        <v>45291</v>
      </c>
      <c r="U542" s="48"/>
      <c r="V542" s="15">
        <f t="shared" si="8"/>
        <v>39655000</v>
      </c>
      <c r="W542" s="15" t="s">
        <v>344</v>
      </c>
    </row>
    <row r="543" spans="1:23" ht="29.25" customHeight="1" x14ac:dyDescent="0.3">
      <c r="A543" s="18">
        <v>560</v>
      </c>
      <c r="B543" s="50">
        <v>2023</v>
      </c>
      <c r="C543" s="12" t="s">
        <v>1682</v>
      </c>
      <c r="D543" s="12" t="s">
        <v>1683</v>
      </c>
      <c r="E543" s="12">
        <v>1072707243</v>
      </c>
      <c r="F543" s="13" t="s">
        <v>1684</v>
      </c>
      <c r="G543" s="12" t="s">
        <v>334</v>
      </c>
      <c r="H543" s="12" t="s">
        <v>1329</v>
      </c>
      <c r="I543" s="14">
        <v>44963</v>
      </c>
      <c r="J543" s="14">
        <v>44964</v>
      </c>
      <c r="K543" s="23">
        <v>45291</v>
      </c>
      <c r="L543" s="15">
        <v>39655000</v>
      </c>
      <c r="M543" s="28">
        <v>1</v>
      </c>
      <c r="N543" s="27">
        <v>38693667</v>
      </c>
      <c r="O543" s="27">
        <v>961333</v>
      </c>
      <c r="P543" s="70">
        <v>0</v>
      </c>
      <c r="Q543" s="14"/>
      <c r="R543" s="38"/>
      <c r="S543" s="11"/>
      <c r="T543" s="14">
        <v>45291</v>
      </c>
      <c r="U543" s="48"/>
      <c r="V543" s="15">
        <f t="shared" si="8"/>
        <v>39655000</v>
      </c>
      <c r="W543" s="15" t="s">
        <v>344</v>
      </c>
    </row>
    <row r="544" spans="1:23" ht="29.25" customHeight="1" x14ac:dyDescent="0.3">
      <c r="A544" s="18">
        <v>561</v>
      </c>
      <c r="B544" s="50">
        <v>2023</v>
      </c>
      <c r="C544" s="12" t="s">
        <v>1685</v>
      </c>
      <c r="D544" s="12" t="s">
        <v>1686</v>
      </c>
      <c r="E544" s="12">
        <v>75088692</v>
      </c>
      <c r="F544" s="13" t="s">
        <v>1687</v>
      </c>
      <c r="G544" s="12" t="s">
        <v>369</v>
      </c>
      <c r="H544" s="12" t="s">
        <v>370</v>
      </c>
      <c r="I544" s="14">
        <v>44963</v>
      </c>
      <c r="J544" s="14">
        <v>44965</v>
      </c>
      <c r="K544" s="23">
        <v>45291</v>
      </c>
      <c r="L544" s="15">
        <v>92818000</v>
      </c>
      <c r="M544" s="28">
        <v>1</v>
      </c>
      <c r="N544" s="27">
        <v>98724600</v>
      </c>
      <c r="O544" s="27">
        <v>2531400</v>
      </c>
      <c r="P544" s="70">
        <v>0</v>
      </c>
      <c r="Q544" s="14">
        <v>45282</v>
      </c>
      <c r="R544" s="14">
        <v>45282</v>
      </c>
      <c r="S544" s="11">
        <v>31</v>
      </c>
      <c r="T544" s="14">
        <v>45322</v>
      </c>
      <c r="U544" s="47">
        <v>8438000</v>
      </c>
      <c r="V544" s="15">
        <f t="shared" si="8"/>
        <v>101256000</v>
      </c>
      <c r="W544" s="15" t="s">
        <v>374</v>
      </c>
    </row>
    <row r="545" spans="1:23" ht="29.25" customHeight="1" x14ac:dyDescent="0.3">
      <c r="A545" s="18">
        <v>562</v>
      </c>
      <c r="B545" s="50">
        <v>2023</v>
      </c>
      <c r="C545" s="12" t="s">
        <v>1688</v>
      </c>
      <c r="D545" s="12" t="s">
        <v>1689</v>
      </c>
      <c r="E545" s="12">
        <v>1018459581</v>
      </c>
      <c r="F545" s="13" t="s">
        <v>1690</v>
      </c>
      <c r="G545" s="12" t="s">
        <v>128</v>
      </c>
      <c r="H545" s="12" t="s">
        <v>129</v>
      </c>
      <c r="I545" s="14">
        <v>44963</v>
      </c>
      <c r="J545" s="14">
        <v>44964</v>
      </c>
      <c r="K545" s="23">
        <v>45286</v>
      </c>
      <c r="L545" s="15">
        <v>54933333</v>
      </c>
      <c r="M545" s="28">
        <v>1</v>
      </c>
      <c r="N545" s="27">
        <v>55276667</v>
      </c>
      <c r="O545" s="27">
        <v>343333</v>
      </c>
      <c r="P545" s="70">
        <v>0</v>
      </c>
      <c r="Q545" s="14">
        <v>45183</v>
      </c>
      <c r="R545" s="38">
        <v>45183</v>
      </c>
      <c r="S545" s="11">
        <v>5</v>
      </c>
      <c r="T545" s="14">
        <v>45291</v>
      </c>
      <c r="U545" s="48">
        <v>686667</v>
      </c>
      <c r="V545" s="15">
        <f t="shared" si="8"/>
        <v>55620000</v>
      </c>
      <c r="W545" s="15" t="s">
        <v>133</v>
      </c>
    </row>
    <row r="546" spans="1:23" ht="29.25" customHeight="1" x14ac:dyDescent="0.3">
      <c r="A546" s="18">
        <v>563</v>
      </c>
      <c r="B546" s="50">
        <v>2023</v>
      </c>
      <c r="C546" s="12" t="s">
        <v>1691</v>
      </c>
      <c r="D546" s="12" t="s">
        <v>1692</v>
      </c>
      <c r="E546" s="12">
        <v>1024466865</v>
      </c>
      <c r="F546" s="13" t="s">
        <v>1693</v>
      </c>
      <c r="G546" s="12" t="s">
        <v>233</v>
      </c>
      <c r="H546" s="12" t="s">
        <v>234</v>
      </c>
      <c r="I546" s="14">
        <v>44963</v>
      </c>
      <c r="J546" s="14">
        <v>44964</v>
      </c>
      <c r="K546" s="23">
        <v>45291</v>
      </c>
      <c r="L546" s="15">
        <v>63811000</v>
      </c>
      <c r="M546" s="28">
        <v>1</v>
      </c>
      <c r="N546" s="27">
        <v>62264067</v>
      </c>
      <c r="O546" s="27">
        <v>1546933</v>
      </c>
      <c r="P546" s="70">
        <v>0</v>
      </c>
      <c r="Q546" s="14"/>
      <c r="R546" s="38"/>
      <c r="S546" s="11"/>
      <c r="T546" s="14">
        <v>45291</v>
      </c>
      <c r="U546" s="48"/>
      <c r="V546" s="15">
        <f t="shared" si="8"/>
        <v>63811000</v>
      </c>
      <c r="W546" s="15" t="s">
        <v>238</v>
      </c>
    </row>
    <row r="547" spans="1:23" ht="29.25" customHeight="1" x14ac:dyDescent="0.3">
      <c r="A547" s="18">
        <v>564</v>
      </c>
      <c r="B547" s="50">
        <v>2023</v>
      </c>
      <c r="C547" s="12" t="s">
        <v>1694</v>
      </c>
      <c r="D547" s="12" t="s">
        <v>1695</v>
      </c>
      <c r="E547" s="12">
        <v>52976048</v>
      </c>
      <c r="F547" s="13" t="s">
        <v>1696</v>
      </c>
      <c r="G547" s="12" t="s">
        <v>233</v>
      </c>
      <c r="H547" s="12" t="s">
        <v>234</v>
      </c>
      <c r="I547" s="14">
        <v>44963</v>
      </c>
      <c r="J547" s="14">
        <v>44964</v>
      </c>
      <c r="K547" s="23">
        <v>45291</v>
      </c>
      <c r="L547" s="15">
        <v>63811000</v>
      </c>
      <c r="M547" s="28">
        <v>1</v>
      </c>
      <c r="N547" s="27">
        <v>62264067</v>
      </c>
      <c r="O547" s="27">
        <v>1546933</v>
      </c>
      <c r="P547" s="70">
        <v>0</v>
      </c>
      <c r="Q547" s="14"/>
      <c r="R547" s="38"/>
      <c r="S547" s="11"/>
      <c r="T547" s="14">
        <v>45291</v>
      </c>
      <c r="U547" s="48"/>
      <c r="V547" s="15">
        <f t="shared" si="8"/>
        <v>63811000</v>
      </c>
      <c r="W547" s="15" t="s">
        <v>238</v>
      </c>
    </row>
    <row r="548" spans="1:23" ht="29.25" customHeight="1" x14ac:dyDescent="0.3">
      <c r="A548" s="18">
        <v>565</v>
      </c>
      <c r="B548" s="50">
        <v>2023</v>
      </c>
      <c r="C548" s="12" t="s">
        <v>1697</v>
      </c>
      <c r="D548" s="12" t="s">
        <v>1698</v>
      </c>
      <c r="E548" s="12">
        <v>22466710</v>
      </c>
      <c r="F548" s="13" t="s">
        <v>1699</v>
      </c>
      <c r="G548" s="12" t="s">
        <v>233</v>
      </c>
      <c r="H548" s="12" t="s">
        <v>234</v>
      </c>
      <c r="I548" s="14">
        <v>44963</v>
      </c>
      <c r="J548" s="14">
        <v>44964</v>
      </c>
      <c r="K548" s="23">
        <v>45291</v>
      </c>
      <c r="L548" s="15">
        <v>68200000</v>
      </c>
      <c r="M548" s="28">
        <v>1</v>
      </c>
      <c r="N548" s="27">
        <v>39060000</v>
      </c>
      <c r="O548" s="27">
        <v>29140000</v>
      </c>
      <c r="P548" s="70">
        <v>0</v>
      </c>
      <c r="Q548" s="14"/>
      <c r="R548" s="38"/>
      <c r="S548" s="11"/>
      <c r="T548" s="14">
        <v>45155</v>
      </c>
      <c r="U548" s="48"/>
      <c r="V548" s="15">
        <f t="shared" si="8"/>
        <v>68200000</v>
      </c>
      <c r="W548" s="15" t="s">
        <v>238</v>
      </c>
    </row>
    <row r="549" spans="1:23" ht="29.25" customHeight="1" x14ac:dyDescent="0.3">
      <c r="A549" s="18">
        <v>566</v>
      </c>
      <c r="B549" s="50">
        <v>2023</v>
      </c>
      <c r="C549" s="12" t="s">
        <v>1700</v>
      </c>
      <c r="D549" s="12" t="s">
        <v>1701</v>
      </c>
      <c r="E549" s="12">
        <v>1005734739</v>
      </c>
      <c r="F549" s="13" t="s">
        <v>1702</v>
      </c>
      <c r="G549" s="12" t="s">
        <v>128</v>
      </c>
      <c r="H549" s="12" t="s">
        <v>129</v>
      </c>
      <c r="I549" s="14">
        <v>44963</v>
      </c>
      <c r="J549" s="14">
        <v>44965</v>
      </c>
      <c r="K549" s="23">
        <v>45287</v>
      </c>
      <c r="L549" s="15">
        <v>54933333</v>
      </c>
      <c r="M549" s="28">
        <v>1</v>
      </c>
      <c r="N549" s="27">
        <v>55105000</v>
      </c>
      <c r="O549" s="27">
        <v>343333</v>
      </c>
      <c r="P549" s="70">
        <v>0</v>
      </c>
      <c r="Q549" s="14">
        <v>45188</v>
      </c>
      <c r="R549" s="38">
        <v>45188</v>
      </c>
      <c r="S549" s="11">
        <v>4</v>
      </c>
      <c r="T549" s="14">
        <v>45291</v>
      </c>
      <c r="U549" s="48">
        <v>515000</v>
      </c>
      <c r="V549" s="15">
        <f t="shared" si="8"/>
        <v>55448333</v>
      </c>
      <c r="W549" s="15" t="s">
        <v>133</v>
      </c>
    </row>
    <row r="550" spans="1:23" ht="29.25" customHeight="1" x14ac:dyDescent="0.3">
      <c r="A550" s="18">
        <v>567</v>
      </c>
      <c r="B550" s="50">
        <v>2023</v>
      </c>
      <c r="C550" s="12" t="s">
        <v>1703</v>
      </c>
      <c r="D550" s="12" t="s">
        <v>1704</v>
      </c>
      <c r="E550" s="12">
        <v>1014229104</v>
      </c>
      <c r="F550" s="13" t="s">
        <v>1705</v>
      </c>
      <c r="G550" s="12" t="s">
        <v>233</v>
      </c>
      <c r="H550" s="12" t="s">
        <v>234</v>
      </c>
      <c r="I550" s="14">
        <v>44964</v>
      </c>
      <c r="J550" s="14">
        <v>44964</v>
      </c>
      <c r="K550" s="23">
        <v>45291</v>
      </c>
      <c r="L550" s="15">
        <v>63019000</v>
      </c>
      <c r="M550" s="28">
        <v>1</v>
      </c>
      <c r="N550" s="27">
        <v>61491267</v>
      </c>
      <c r="O550" s="27">
        <v>1527733</v>
      </c>
      <c r="P550" s="70">
        <v>0</v>
      </c>
      <c r="Q550" s="14"/>
      <c r="R550" s="38"/>
      <c r="S550" s="11"/>
      <c r="T550" s="14">
        <v>45291</v>
      </c>
      <c r="U550" s="48"/>
      <c r="V550" s="15">
        <f t="shared" si="8"/>
        <v>63019000</v>
      </c>
      <c r="W550" s="15" t="s">
        <v>238</v>
      </c>
    </row>
    <row r="551" spans="1:23" ht="29.25" customHeight="1" x14ac:dyDescent="0.3">
      <c r="A551" s="18">
        <v>568</v>
      </c>
      <c r="B551" s="50">
        <v>2023</v>
      </c>
      <c r="C551" s="12" t="s">
        <v>1706</v>
      </c>
      <c r="D551" s="12" t="s">
        <v>1707</v>
      </c>
      <c r="E551" s="12">
        <v>80091236</v>
      </c>
      <c r="F551" s="13" t="s">
        <v>1708</v>
      </c>
      <c r="G551" s="12" t="s">
        <v>369</v>
      </c>
      <c r="H551" s="12" t="s">
        <v>370</v>
      </c>
      <c r="I551" s="14">
        <v>44963</v>
      </c>
      <c r="J551" s="14">
        <v>44965</v>
      </c>
      <c r="K551" s="23">
        <v>45291</v>
      </c>
      <c r="L551" s="15">
        <v>79882000</v>
      </c>
      <c r="M551" s="28">
        <v>1</v>
      </c>
      <c r="N551" s="27">
        <v>77703400</v>
      </c>
      <c r="O551" s="27">
        <v>2178600</v>
      </c>
      <c r="P551" s="70">
        <v>0</v>
      </c>
      <c r="Q551" s="14"/>
      <c r="R551" s="38"/>
      <c r="S551" s="11"/>
      <c r="T551" s="14">
        <v>45291</v>
      </c>
      <c r="U551" s="48"/>
      <c r="V551" s="15">
        <f t="shared" si="8"/>
        <v>79882000</v>
      </c>
      <c r="W551" s="15" t="s">
        <v>374</v>
      </c>
    </row>
    <row r="552" spans="1:23" ht="29.25" customHeight="1" x14ac:dyDescent="0.3">
      <c r="A552" s="18">
        <v>569</v>
      </c>
      <c r="B552" s="50">
        <v>2023</v>
      </c>
      <c r="C552" s="12" t="s">
        <v>1709</v>
      </c>
      <c r="D552" s="12" t="s">
        <v>1710</v>
      </c>
      <c r="E552" s="12">
        <v>80085533</v>
      </c>
      <c r="F552" s="13" t="s">
        <v>1711</v>
      </c>
      <c r="G552" s="12" t="s">
        <v>334</v>
      </c>
      <c r="H552" s="12" t="s">
        <v>1329</v>
      </c>
      <c r="I552" s="14">
        <v>44964</v>
      </c>
      <c r="J552" s="14">
        <v>44965</v>
      </c>
      <c r="K552" s="23">
        <v>45291</v>
      </c>
      <c r="L552" s="15">
        <v>39655000</v>
      </c>
      <c r="M552" s="28">
        <v>1</v>
      </c>
      <c r="N552" s="27">
        <v>38573500</v>
      </c>
      <c r="O552" s="27">
        <v>1081500</v>
      </c>
      <c r="P552" s="70">
        <v>0</v>
      </c>
      <c r="Q552" s="14"/>
      <c r="R552" s="38"/>
      <c r="S552" s="11"/>
      <c r="T552" s="14">
        <v>45291</v>
      </c>
      <c r="U552" s="48"/>
      <c r="V552" s="15">
        <f t="shared" si="8"/>
        <v>39655000</v>
      </c>
      <c r="W552" s="15" t="s">
        <v>344</v>
      </c>
    </row>
    <row r="553" spans="1:23" ht="29.25" customHeight="1" x14ac:dyDescent="0.3">
      <c r="A553" s="18">
        <v>570</v>
      </c>
      <c r="B553" s="50">
        <v>2023</v>
      </c>
      <c r="C553" s="12" t="s">
        <v>1712</v>
      </c>
      <c r="D553" s="12" t="s">
        <v>1713</v>
      </c>
      <c r="E553" s="12">
        <v>53925156</v>
      </c>
      <c r="F553" s="13" t="s">
        <v>1714</v>
      </c>
      <c r="G553" s="12" t="s">
        <v>334</v>
      </c>
      <c r="H553" s="12" t="s">
        <v>1329</v>
      </c>
      <c r="I553" s="14">
        <v>44964</v>
      </c>
      <c r="J553" s="14">
        <v>44965</v>
      </c>
      <c r="K553" s="23">
        <v>45291</v>
      </c>
      <c r="L553" s="15">
        <v>39655000</v>
      </c>
      <c r="M553" s="28">
        <v>1</v>
      </c>
      <c r="N553" s="27">
        <v>38573500</v>
      </c>
      <c r="O553" s="27">
        <v>1081500</v>
      </c>
      <c r="P553" s="70">
        <v>0</v>
      </c>
      <c r="Q553" s="14"/>
      <c r="R553" s="38"/>
      <c r="S553" s="11"/>
      <c r="T553" s="14">
        <v>45291</v>
      </c>
      <c r="U553" s="48"/>
      <c r="V553" s="15">
        <f t="shared" si="8"/>
        <v>39655000</v>
      </c>
      <c r="W553" s="15" t="s">
        <v>344</v>
      </c>
    </row>
    <row r="554" spans="1:23" ht="29.25" customHeight="1" x14ac:dyDescent="0.3">
      <c r="A554" s="18">
        <v>571</v>
      </c>
      <c r="B554" s="50">
        <v>2023</v>
      </c>
      <c r="C554" s="12" t="s">
        <v>1715</v>
      </c>
      <c r="D554" s="12" t="s">
        <v>1716</v>
      </c>
      <c r="E554" s="12">
        <v>1106774369</v>
      </c>
      <c r="F554" s="13" t="s">
        <v>1717</v>
      </c>
      <c r="G554" s="12" t="s">
        <v>260</v>
      </c>
      <c r="H554" s="12" t="s">
        <v>261</v>
      </c>
      <c r="I554" s="14">
        <v>44964</v>
      </c>
      <c r="J554" s="14">
        <v>44965</v>
      </c>
      <c r="K554" s="23">
        <v>45282</v>
      </c>
      <c r="L554" s="15">
        <v>55377000</v>
      </c>
      <c r="M554" s="28">
        <v>1</v>
      </c>
      <c r="N554" s="27">
        <v>56431800</v>
      </c>
      <c r="O554" s="27">
        <v>351600</v>
      </c>
      <c r="P554" s="70">
        <v>0</v>
      </c>
      <c r="Q554" s="14">
        <v>45267</v>
      </c>
      <c r="R554" s="14">
        <v>45267</v>
      </c>
      <c r="S554" s="11">
        <v>9</v>
      </c>
      <c r="T554" s="14">
        <v>45291</v>
      </c>
      <c r="U554" s="47">
        <v>1406400</v>
      </c>
      <c r="V554" s="15">
        <f t="shared" si="8"/>
        <v>56783400</v>
      </c>
      <c r="W554" s="15" t="s">
        <v>265</v>
      </c>
    </row>
    <row r="555" spans="1:23" ht="29.25" customHeight="1" x14ac:dyDescent="0.3">
      <c r="A555" s="18">
        <v>572</v>
      </c>
      <c r="B555" s="50">
        <v>2023</v>
      </c>
      <c r="C555" s="12" t="s">
        <v>1718</v>
      </c>
      <c r="D555" s="12" t="s">
        <v>1719</v>
      </c>
      <c r="E555" s="12">
        <v>1151943771</v>
      </c>
      <c r="F555" s="13" t="s">
        <v>1720</v>
      </c>
      <c r="G555" s="12" t="s">
        <v>260</v>
      </c>
      <c r="H555" s="12" t="s">
        <v>261</v>
      </c>
      <c r="I555" s="14">
        <v>44964</v>
      </c>
      <c r="J555" s="14">
        <v>44965</v>
      </c>
      <c r="K555" s="23">
        <v>45237</v>
      </c>
      <c r="L555" s="15">
        <v>47466000</v>
      </c>
      <c r="M555" s="28">
        <v>1</v>
      </c>
      <c r="N555" s="27">
        <v>56431800</v>
      </c>
      <c r="O555" s="27">
        <v>351600</v>
      </c>
      <c r="P555" s="70">
        <v>0</v>
      </c>
      <c r="Q555" s="14">
        <v>45233</v>
      </c>
      <c r="R555" s="14">
        <v>45233</v>
      </c>
      <c r="S555" s="11">
        <v>54</v>
      </c>
      <c r="T555" s="14">
        <v>45291</v>
      </c>
      <c r="U555" s="16">
        <v>9317400</v>
      </c>
      <c r="V555" s="15">
        <f>U555+L555</f>
        <v>56783400</v>
      </c>
      <c r="W555" s="15" t="s">
        <v>265</v>
      </c>
    </row>
    <row r="556" spans="1:23" ht="29.25" customHeight="1" x14ac:dyDescent="0.3">
      <c r="A556" s="18">
        <v>573</v>
      </c>
      <c r="B556" s="50">
        <v>2023</v>
      </c>
      <c r="C556" s="12" t="s">
        <v>1721</v>
      </c>
      <c r="D556" s="12" t="s">
        <v>1722</v>
      </c>
      <c r="E556" s="12">
        <v>1014186108</v>
      </c>
      <c r="F556" s="13" t="s">
        <v>1723</v>
      </c>
      <c r="G556" s="12" t="s">
        <v>155</v>
      </c>
      <c r="H556" s="12" t="s">
        <v>156</v>
      </c>
      <c r="I556" s="14">
        <v>44964</v>
      </c>
      <c r="J556" s="14">
        <v>44965</v>
      </c>
      <c r="K556" s="23">
        <v>45291</v>
      </c>
      <c r="L556" s="15">
        <v>61530000</v>
      </c>
      <c r="M556" s="28">
        <v>1</v>
      </c>
      <c r="N556" s="27">
        <v>56431800</v>
      </c>
      <c r="O556" s="27">
        <v>5098200</v>
      </c>
      <c r="P556" s="70">
        <v>0</v>
      </c>
      <c r="Q556" s="14"/>
      <c r="R556" s="38"/>
      <c r="S556" s="11"/>
      <c r="T556" s="14">
        <v>45291</v>
      </c>
      <c r="U556" s="48"/>
      <c r="V556" s="15">
        <f t="shared" si="8"/>
        <v>61530000</v>
      </c>
      <c r="W556" s="15" t="s">
        <v>160</v>
      </c>
    </row>
    <row r="557" spans="1:23" ht="29.25" customHeight="1" x14ac:dyDescent="0.3">
      <c r="A557" s="18">
        <v>574</v>
      </c>
      <c r="B557" s="50">
        <v>2023</v>
      </c>
      <c r="C557" s="12" t="s">
        <v>1724</v>
      </c>
      <c r="D557" s="12" t="s">
        <v>1725</v>
      </c>
      <c r="E557" s="12">
        <v>53004529</v>
      </c>
      <c r="F557" s="13" t="s">
        <v>1726</v>
      </c>
      <c r="G557" s="12" t="s">
        <v>128</v>
      </c>
      <c r="H557" s="12" t="s">
        <v>129</v>
      </c>
      <c r="I557" s="14">
        <v>44964</v>
      </c>
      <c r="J557" s="14">
        <v>44966</v>
      </c>
      <c r="K557" s="23">
        <v>45268</v>
      </c>
      <c r="L557" s="15">
        <v>65180000</v>
      </c>
      <c r="M557" s="28">
        <v>1</v>
      </c>
      <c r="N557" s="27">
        <v>69525333</v>
      </c>
      <c r="O557" s="27">
        <v>434534</v>
      </c>
      <c r="P557" s="70">
        <v>0</v>
      </c>
      <c r="Q557" s="14">
        <v>45266</v>
      </c>
      <c r="R557" s="14">
        <v>45266</v>
      </c>
      <c r="S557" s="11">
        <v>23</v>
      </c>
      <c r="T557" s="14">
        <v>45291</v>
      </c>
      <c r="U557" s="47">
        <v>4779867</v>
      </c>
      <c r="V557" s="15">
        <f t="shared" si="8"/>
        <v>69959867</v>
      </c>
      <c r="W557" s="15" t="s">
        <v>133</v>
      </c>
    </row>
    <row r="558" spans="1:23" ht="29.25" customHeight="1" x14ac:dyDescent="0.3">
      <c r="A558" s="18">
        <v>576</v>
      </c>
      <c r="B558" s="50">
        <v>2023</v>
      </c>
      <c r="C558" s="12" t="s">
        <v>1727</v>
      </c>
      <c r="D558" s="12" t="s">
        <v>1728</v>
      </c>
      <c r="E558" s="12">
        <v>52984171</v>
      </c>
      <c r="F558" s="13" t="s">
        <v>1729</v>
      </c>
      <c r="G558" s="12" t="s">
        <v>260</v>
      </c>
      <c r="H558" s="12" t="s">
        <v>261</v>
      </c>
      <c r="I558" s="14">
        <v>44964</v>
      </c>
      <c r="J558" s="14">
        <v>44966</v>
      </c>
      <c r="K558" s="23">
        <v>45283</v>
      </c>
      <c r="L558" s="15">
        <v>55377000</v>
      </c>
      <c r="M558" s="28">
        <v>1</v>
      </c>
      <c r="N558" s="27">
        <v>56256000</v>
      </c>
      <c r="O558" s="27">
        <v>351600</v>
      </c>
      <c r="P558" s="70">
        <v>0</v>
      </c>
      <c r="Q558" s="14">
        <v>45272</v>
      </c>
      <c r="R558" s="14">
        <v>45272</v>
      </c>
      <c r="S558" s="11">
        <v>8</v>
      </c>
      <c r="T558" s="14">
        <v>45291</v>
      </c>
      <c r="U558" s="47">
        <v>1230600</v>
      </c>
      <c r="V558" s="15">
        <f t="shared" si="8"/>
        <v>56607600</v>
      </c>
      <c r="W558" s="15" t="s">
        <v>265</v>
      </c>
    </row>
    <row r="559" spans="1:23" ht="29.25" customHeight="1" x14ac:dyDescent="0.3">
      <c r="A559" s="18">
        <v>577</v>
      </c>
      <c r="B559" s="50">
        <v>2023</v>
      </c>
      <c r="C559" s="12" t="s">
        <v>1730</v>
      </c>
      <c r="D559" s="12" t="s">
        <v>1731</v>
      </c>
      <c r="E559" s="12">
        <v>1012387582</v>
      </c>
      <c r="F559" s="13" t="s">
        <v>1732</v>
      </c>
      <c r="G559" s="12" t="s">
        <v>128</v>
      </c>
      <c r="H559" s="12" t="s">
        <v>129</v>
      </c>
      <c r="I559" s="14">
        <v>44964</v>
      </c>
      <c r="J559" s="14">
        <v>44965</v>
      </c>
      <c r="K559" s="23">
        <v>45287</v>
      </c>
      <c r="L559" s="15">
        <v>54933333</v>
      </c>
      <c r="M559" s="28">
        <v>1</v>
      </c>
      <c r="N559" s="27">
        <v>55105000</v>
      </c>
      <c r="O559" s="27">
        <v>343333</v>
      </c>
      <c r="P559" s="70">
        <v>0</v>
      </c>
      <c r="Q559" s="14">
        <v>45190</v>
      </c>
      <c r="R559" s="38">
        <v>45190</v>
      </c>
      <c r="S559" s="11">
        <v>4</v>
      </c>
      <c r="T559" s="14">
        <v>45291</v>
      </c>
      <c r="U559" s="48">
        <v>515000</v>
      </c>
      <c r="V559" s="15">
        <f t="shared" si="8"/>
        <v>55448333</v>
      </c>
      <c r="W559" s="15" t="s">
        <v>133</v>
      </c>
    </row>
    <row r="560" spans="1:23" ht="29.25" customHeight="1" x14ac:dyDescent="0.3">
      <c r="A560" s="18">
        <v>578</v>
      </c>
      <c r="B560" s="50">
        <v>2023</v>
      </c>
      <c r="C560" s="12" t="s">
        <v>1733</v>
      </c>
      <c r="D560" s="12" t="s">
        <v>1734</v>
      </c>
      <c r="E560" s="12">
        <v>52695365</v>
      </c>
      <c r="F560" s="13" t="s">
        <v>1735</v>
      </c>
      <c r="G560" s="12" t="s">
        <v>260</v>
      </c>
      <c r="H560" s="12" t="s">
        <v>261</v>
      </c>
      <c r="I560" s="14">
        <v>44964</v>
      </c>
      <c r="J560" s="14">
        <v>44966</v>
      </c>
      <c r="K560" s="23">
        <v>45283</v>
      </c>
      <c r="L560" s="15">
        <v>66444000</v>
      </c>
      <c r="M560" s="28">
        <v>1</v>
      </c>
      <c r="N560" s="27">
        <v>67498667</v>
      </c>
      <c r="O560" s="27">
        <v>421866</v>
      </c>
      <c r="P560" s="70">
        <v>0</v>
      </c>
      <c r="Q560" s="39">
        <v>45211</v>
      </c>
      <c r="R560" s="39">
        <v>45211</v>
      </c>
      <c r="S560" s="40">
        <v>8</v>
      </c>
      <c r="T560" s="14">
        <v>45291</v>
      </c>
      <c r="U560" s="48">
        <v>1476533</v>
      </c>
      <c r="V560" s="15">
        <f t="shared" si="8"/>
        <v>67920533</v>
      </c>
      <c r="W560" s="15" t="s">
        <v>265</v>
      </c>
    </row>
    <row r="561" spans="1:23" ht="29.25" customHeight="1" x14ac:dyDescent="0.3">
      <c r="A561" s="18">
        <v>579</v>
      </c>
      <c r="B561" s="50">
        <v>2023</v>
      </c>
      <c r="C561" s="12" t="s">
        <v>1736</v>
      </c>
      <c r="D561" s="12" t="s">
        <v>1737</v>
      </c>
      <c r="E561" s="12">
        <v>1010182081</v>
      </c>
      <c r="F561" s="13" t="s">
        <v>1738</v>
      </c>
      <c r="G561" s="12" t="s">
        <v>128</v>
      </c>
      <c r="H561" s="12" t="s">
        <v>129</v>
      </c>
      <c r="I561" s="14">
        <v>44964</v>
      </c>
      <c r="J561" s="14">
        <v>44966</v>
      </c>
      <c r="K561" s="23">
        <v>45268</v>
      </c>
      <c r="L561" s="15">
        <v>65180000</v>
      </c>
      <c r="M561" s="28">
        <v>1</v>
      </c>
      <c r="N561" s="27">
        <v>69525333</v>
      </c>
      <c r="O561" s="27">
        <v>434534</v>
      </c>
      <c r="P561" s="70">
        <v>0</v>
      </c>
      <c r="Q561" s="14">
        <v>45266</v>
      </c>
      <c r="R561" s="14">
        <v>45266</v>
      </c>
      <c r="S561" s="11">
        <v>23</v>
      </c>
      <c r="T561" s="14">
        <v>45291</v>
      </c>
      <c r="U561" s="47">
        <v>4779867</v>
      </c>
      <c r="V561" s="15">
        <f t="shared" si="8"/>
        <v>69959867</v>
      </c>
      <c r="W561" s="15" t="s">
        <v>133</v>
      </c>
    </row>
    <row r="562" spans="1:23" ht="29.25" customHeight="1" x14ac:dyDescent="0.3">
      <c r="A562" s="18">
        <v>580</v>
      </c>
      <c r="B562" s="50">
        <v>2023</v>
      </c>
      <c r="C562" s="12" t="s">
        <v>1739</v>
      </c>
      <c r="D562" s="12" t="s">
        <v>1740</v>
      </c>
      <c r="E562" s="12">
        <v>1022956531</v>
      </c>
      <c r="F562" s="13" t="s">
        <v>1741</v>
      </c>
      <c r="G562" s="12" t="s">
        <v>233</v>
      </c>
      <c r="H562" s="12" t="s">
        <v>234</v>
      </c>
      <c r="I562" s="14">
        <v>44964</v>
      </c>
      <c r="J562" s="14">
        <v>44965</v>
      </c>
      <c r="K562" s="23">
        <v>45291</v>
      </c>
      <c r="L562" s="15">
        <v>63811000</v>
      </c>
      <c r="M562" s="28">
        <v>0.97819314104722521</v>
      </c>
      <c r="N562" s="27">
        <v>60717133</v>
      </c>
      <c r="O562" s="27">
        <v>1740300</v>
      </c>
      <c r="P562" s="70">
        <v>1353567</v>
      </c>
      <c r="Q562" s="14"/>
      <c r="R562" s="38"/>
      <c r="S562" s="11"/>
      <c r="T562" s="14">
        <v>45291</v>
      </c>
      <c r="U562" s="48"/>
      <c r="V562" s="15">
        <f t="shared" si="8"/>
        <v>63811000</v>
      </c>
      <c r="W562" s="15" t="s">
        <v>238</v>
      </c>
    </row>
    <row r="563" spans="1:23" ht="29.25" customHeight="1" x14ac:dyDescent="0.3">
      <c r="A563" s="18">
        <v>581</v>
      </c>
      <c r="B563" s="50">
        <v>2023</v>
      </c>
      <c r="C563" s="12" t="s">
        <v>1742</v>
      </c>
      <c r="D563" s="12" t="s">
        <v>1743</v>
      </c>
      <c r="E563" s="12">
        <v>52989573</v>
      </c>
      <c r="F563" s="13" t="s">
        <v>1744</v>
      </c>
      <c r="G563" s="12" t="s">
        <v>260</v>
      </c>
      <c r="H563" s="12" t="s">
        <v>261</v>
      </c>
      <c r="I563" s="14">
        <v>44964</v>
      </c>
      <c r="J563" s="14">
        <v>44966</v>
      </c>
      <c r="K563" s="23">
        <v>45283</v>
      </c>
      <c r="L563" s="15">
        <v>55377000</v>
      </c>
      <c r="M563" s="28">
        <v>1</v>
      </c>
      <c r="N563" s="27">
        <v>58365600</v>
      </c>
      <c r="O563" s="27">
        <v>351600</v>
      </c>
      <c r="P563" s="70">
        <v>0</v>
      </c>
      <c r="Q563" s="14">
        <v>45278</v>
      </c>
      <c r="R563" s="14">
        <v>45278</v>
      </c>
      <c r="S563" s="11">
        <v>20</v>
      </c>
      <c r="T563" s="14">
        <v>45303</v>
      </c>
      <c r="U563" s="47">
        <v>3340200</v>
      </c>
      <c r="V563" s="15">
        <f t="shared" si="8"/>
        <v>58717200</v>
      </c>
      <c r="W563" s="15" t="s">
        <v>265</v>
      </c>
    </row>
    <row r="564" spans="1:23" ht="29.25" customHeight="1" x14ac:dyDescent="0.3">
      <c r="A564" s="18">
        <v>582</v>
      </c>
      <c r="B564" s="50">
        <v>2023</v>
      </c>
      <c r="C564" s="12" t="s">
        <v>1745</v>
      </c>
      <c r="D564" s="12" t="s">
        <v>1746</v>
      </c>
      <c r="E564" s="12">
        <v>1012329031</v>
      </c>
      <c r="F564" s="13" t="s">
        <v>1747</v>
      </c>
      <c r="G564" s="12" t="s">
        <v>334</v>
      </c>
      <c r="H564" s="12" t="s">
        <v>1329</v>
      </c>
      <c r="I564" s="14">
        <v>44964</v>
      </c>
      <c r="J564" s="14">
        <v>44965</v>
      </c>
      <c r="K564" s="23">
        <v>45291</v>
      </c>
      <c r="L564" s="15">
        <v>39655000</v>
      </c>
      <c r="M564" s="28">
        <v>1</v>
      </c>
      <c r="N564" s="27">
        <v>38573500</v>
      </c>
      <c r="O564" s="27">
        <v>1081500</v>
      </c>
      <c r="P564" s="70">
        <v>0</v>
      </c>
      <c r="Q564" s="14"/>
      <c r="R564" s="38"/>
      <c r="S564" s="11"/>
      <c r="T564" s="14">
        <v>45291</v>
      </c>
      <c r="U564" s="48"/>
      <c r="V564" s="15">
        <f t="shared" si="8"/>
        <v>39655000</v>
      </c>
      <c r="W564" s="15" t="s">
        <v>344</v>
      </c>
    </row>
    <row r="565" spans="1:23" ht="29.25" customHeight="1" x14ac:dyDescent="0.3">
      <c r="A565" s="18">
        <v>583</v>
      </c>
      <c r="B565" s="50">
        <v>2023</v>
      </c>
      <c r="C565" s="12" t="s">
        <v>1748</v>
      </c>
      <c r="D565" s="12" t="s">
        <v>1749</v>
      </c>
      <c r="E565" s="12">
        <v>1030569190</v>
      </c>
      <c r="F565" s="13" t="s">
        <v>1750</v>
      </c>
      <c r="G565" s="12" t="s">
        <v>334</v>
      </c>
      <c r="H565" s="12" t="s">
        <v>1329</v>
      </c>
      <c r="I565" s="14">
        <v>44964</v>
      </c>
      <c r="J565" s="14">
        <v>44966</v>
      </c>
      <c r="K565" s="23">
        <v>45291</v>
      </c>
      <c r="L565" s="15">
        <v>39655000</v>
      </c>
      <c r="M565" s="28">
        <v>1</v>
      </c>
      <c r="N565" s="27">
        <v>38453333</v>
      </c>
      <c r="O565" s="27">
        <v>1201667</v>
      </c>
      <c r="P565" s="70">
        <v>0</v>
      </c>
      <c r="Q565" s="14"/>
      <c r="R565" s="38"/>
      <c r="S565" s="11"/>
      <c r="T565" s="14">
        <v>45291</v>
      </c>
      <c r="U565" s="48"/>
      <c r="V565" s="15">
        <f t="shared" si="8"/>
        <v>39655000</v>
      </c>
      <c r="W565" s="15" t="s">
        <v>344</v>
      </c>
    </row>
    <row r="566" spans="1:23" ht="29.25" customHeight="1" x14ac:dyDescent="0.3">
      <c r="A566" s="18">
        <v>584</v>
      </c>
      <c r="B566" s="50">
        <v>2023</v>
      </c>
      <c r="C566" s="12" t="s">
        <v>1751</v>
      </c>
      <c r="D566" s="12" t="s">
        <v>1752</v>
      </c>
      <c r="E566" s="12">
        <v>37745134</v>
      </c>
      <c r="F566" s="13" t="s">
        <v>1753</v>
      </c>
      <c r="G566" s="12" t="s">
        <v>167</v>
      </c>
      <c r="H566" s="12" t="s">
        <v>168</v>
      </c>
      <c r="I566" s="14">
        <v>44965</v>
      </c>
      <c r="J566" s="14">
        <v>44967</v>
      </c>
      <c r="K566" s="23">
        <v>45291</v>
      </c>
      <c r="L566" s="15">
        <v>72772000</v>
      </c>
      <c r="M566" s="28">
        <v>1</v>
      </c>
      <c r="N566" s="27">
        <v>67287733</v>
      </c>
      <c r="O566" s="27">
        <v>5484267</v>
      </c>
      <c r="P566" s="70">
        <v>0</v>
      </c>
      <c r="Q566" s="14"/>
      <c r="R566" s="38"/>
      <c r="S566" s="11"/>
      <c r="T566" s="14">
        <v>45291</v>
      </c>
      <c r="U566" s="48"/>
      <c r="V566" s="15">
        <f t="shared" si="8"/>
        <v>72772000</v>
      </c>
      <c r="W566" s="15" t="s">
        <v>172</v>
      </c>
    </row>
    <row r="567" spans="1:23" ht="29.25" customHeight="1" x14ac:dyDescent="0.3">
      <c r="A567" s="18">
        <v>585</v>
      </c>
      <c r="B567" s="50">
        <v>2023</v>
      </c>
      <c r="C567" s="12" t="s">
        <v>1754</v>
      </c>
      <c r="D567" s="12" t="s">
        <v>1755</v>
      </c>
      <c r="E567" s="12">
        <v>1024519362</v>
      </c>
      <c r="F567" s="13" t="s">
        <v>1756</v>
      </c>
      <c r="G567" s="12" t="s">
        <v>334</v>
      </c>
      <c r="H567" s="12" t="s">
        <v>1329</v>
      </c>
      <c r="I567" s="14">
        <v>44965</v>
      </c>
      <c r="J567" s="14">
        <v>44966</v>
      </c>
      <c r="K567" s="23">
        <v>45291</v>
      </c>
      <c r="L567" s="15">
        <v>39655000</v>
      </c>
      <c r="M567" s="28">
        <v>1</v>
      </c>
      <c r="N567" s="27">
        <v>38453333</v>
      </c>
      <c r="O567" s="27">
        <v>1201667</v>
      </c>
      <c r="P567" s="70">
        <v>0</v>
      </c>
      <c r="Q567" s="14"/>
      <c r="R567" s="38"/>
      <c r="S567" s="11"/>
      <c r="T567" s="14">
        <v>45291</v>
      </c>
      <c r="U567" s="48"/>
      <c r="V567" s="15">
        <f t="shared" si="8"/>
        <v>39655000</v>
      </c>
      <c r="W567" s="15" t="s">
        <v>344</v>
      </c>
    </row>
    <row r="568" spans="1:23" ht="29.25" customHeight="1" x14ac:dyDescent="0.3">
      <c r="A568" s="18">
        <v>586</v>
      </c>
      <c r="B568" s="50">
        <v>2023</v>
      </c>
      <c r="C568" s="12" t="s">
        <v>1757</v>
      </c>
      <c r="D568" s="12" t="s">
        <v>1758</v>
      </c>
      <c r="E568" s="12">
        <v>1030584942</v>
      </c>
      <c r="F568" s="13" t="s">
        <v>1759</v>
      </c>
      <c r="G568" s="12" t="s">
        <v>334</v>
      </c>
      <c r="H568" s="12" t="s">
        <v>1329</v>
      </c>
      <c r="I568" s="14">
        <v>44965</v>
      </c>
      <c r="J568" s="14">
        <v>44966</v>
      </c>
      <c r="K568" s="23">
        <v>45291</v>
      </c>
      <c r="L568" s="15">
        <v>39655000</v>
      </c>
      <c r="M568" s="28">
        <v>1</v>
      </c>
      <c r="N568" s="27">
        <v>38453333</v>
      </c>
      <c r="O568" s="27">
        <v>1201667</v>
      </c>
      <c r="P568" s="70">
        <v>0</v>
      </c>
      <c r="Q568" s="14"/>
      <c r="R568" s="38"/>
      <c r="S568" s="11"/>
      <c r="T568" s="14">
        <v>45291</v>
      </c>
      <c r="U568" s="48"/>
      <c r="V568" s="15">
        <f t="shared" si="8"/>
        <v>39655000</v>
      </c>
      <c r="W568" s="15" t="s">
        <v>344</v>
      </c>
    </row>
    <row r="569" spans="1:23" ht="29.25" customHeight="1" x14ac:dyDescent="0.3">
      <c r="A569" s="18">
        <v>587</v>
      </c>
      <c r="B569" s="50">
        <v>2023</v>
      </c>
      <c r="C569" s="12" t="s">
        <v>1760</v>
      </c>
      <c r="D569" s="12" t="s">
        <v>1761</v>
      </c>
      <c r="E569" s="12">
        <v>830120562</v>
      </c>
      <c r="F569" s="13" t="s">
        <v>1762</v>
      </c>
      <c r="G569" s="12" t="s">
        <v>185</v>
      </c>
      <c r="H569" s="12" t="s">
        <v>186</v>
      </c>
      <c r="I569" s="14">
        <v>44965</v>
      </c>
      <c r="J569" s="14">
        <v>44966</v>
      </c>
      <c r="K569" s="23">
        <v>45312</v>
      </c>
      <c r="L569" s="15">
        <v>52895745</v>
      </c>
      <c r="M569" s="28">
        <v>0.87304882644051995</v>
      </c>
      <c r="N569" s="27">
        <v>67450558</v>
      </c>
      <c r="O569" s="27">
        <v>0</v>
      </c>
      <c r="P569" s="70">
        <v>9808074</v>
      </c>
      <c r="Q569" s="39">
        <v>45312</v>
      </c>
      <c r="R569" s="39">
        <v>45312</v>
      </c>
      <c r="S569" s="11">
        <v>152</v>
      </c>
      <c r="T569" s="39">
        <v>45464</v>
      </c>
      <c r="U569" s="57">
        <v>24362887</v>
      </c>
      <c r="V569" s="15">
        <f t="shared" si="8"/>
        <v>77258632</v>
      </c>
      <c r="W569" s="15" t="s">
        <v>190</v>
      </c>
    </row>
    <row r="570" spans="1:23" ht="29.25" customHeight="1" x14ac:dyDescent="0.3">
      <c r="A570" s="18">
        <v>588</v>
      </c>
      <c r="B570" s="50">
        <v>2023</v>
      </c>
      <c r="C570" s="12" t="s">
        <v>1763</v>
      </c>
      <c r="D570" s="12" t="s">
        <v>1764</v>
      </c>
      <c r="E570" s="12">
        <v>43978910</v>
      </c>
      <c r="F570" s="13" t="s">
        <v>1765</v>
      </c>
      <c r="G570" s="12" t="s">
        <v>128</v>
      </c>
      <c r="H570" s="12" t="s">
        <v>129</v>
      </c>
      <c r="I570" s="14">
        <v>44965</v>
      </c>
      <c r="J570" s="14">
        <v>44966</v>
      </c>
      <c r="K570" s="23">
        <v>45268</v>
      </c>
      <c r="L570" s="15">
        <v>65180000</v>
      </c>
      <c r="M570" s="28">
        <v>1</v>
      </c>
      <c r="N570" s="27">
        <v>64745466</v>
      </c>
      <c r="O570" s="27">
        <v>434534</v>
      </c>
      <c r="P570" s="70">
        <v>0</v>
      </c>
      <c r="Q570" s="14"/>
      <c r="R570" s="38"/>
      <c r="S570" s="11"/>
      <c r="T570" s="14">
        <v>45268</v>
      </c>
      <c r="U570" s="48"/>
      <c r="V570" s="15">
        <f t="shared" si="8"/>
        <v>65180000</v>
      </c>
      <c r="W570" s="15" t="s">
        <v>133</v>
      </c>
    </row>
    <row r="571" spans="1:23" ht="29.25" customHeight="1" x14ac:dyDescent="0.3">
      <c r="A571" s="18">
        <v>589</v>
      </c>
      <c r="B571" s="50">
        <v>2023</v>
      </c>
      <c r="C571" s="12" t="s">
        <v>1766</v>
      </c>
      <c r="D571" s="12" t="s">
        <v>1767</v>
      </c>
      <c r="E571" s="12">
        <v>1032429532</v>
      </c>
      <c r="F571" s="13" t="s">
        <v>1768</v>
      </c>
      <c r="G571" s="12" t="s">
        <v>260</v>
      </c>
      <c r="H571" s="12" t="s">
        <v>261</v>
      </c>
      <c r="I571" s="14">
        <v>44965</v>
      </c>
      <c r="J571" s="14">
        <v>44966</v>
      </c>
      <c r="K571" s="23">
        <v>45283</v>
      </c>
      <c r="L571" s="15">
        <v>55377000</v>
      </c>
      <c r="M571" s="28">
        <v>1</v>
      </c>
      <c r="N571" s="27">
        <v>56256000</v>
      </c>
      <c r="O571" s="27">
        <v>351600</v>
      </c>
      <c r="P571" s="70">
        <v>0</v>
      </c>
      <c r="Q571" s="14">
        <v>45280</v>
      </c>
      <c r="R571" s="14">
        <v>45280</v>
      </c>
      <c r="S571" s="11">
        <v>8</v>
      </c>
      <c r="T571" s="14">
        <v>45291</v>
      </c>
      <c r="U571" s="47">
        <v>1230600</v>
      </c>
      <c r="V571" s="15">
        <f t="shared" si="8"/>
        <v>56607600</v>
      </c>
      <c r="W571" s="15" t="s">
        <v>265</v>
      </c>
    </row>
    <row r="572" spans="1:23" ht="29.25" customHeight="1" x14ac:dyDescent="0.3">
      <c r="A572" s="18">
        <v>590</v>
      </c>
      <c r="B572" s="50">
        <v>2023</v>
      </c>
      <c r="C572" s="12" t="s">
        <v>1769</v>
      </c>
      <c r="D572" s="12" t="s">
        <v>1770</v>
      </c>
      <c r="E572" s="12">
        <v>21075333</v>
      </c>
      <c r="F572" s="13" t="s">
        <v>1771</v>
      </c>
      <c r="G572" s="12" t="s">
        <v>128</v>
      </c>
      <c r="H572" s="12" t="s">
        <v>129</v>
      </c>
      <c r="I572" s="14">
        <v>44965</v>
      </c>
      <c r="J572" s="14">
        <v>44966</v>
      </c>
      <c r="K572" s="23">
        <v>45253</v>
      </c>
      <c r="L572" s="15">
        <v>28053500</v>
      </c>
      <c r="M572" s="28">
        <v>1</v>
      </c>
      <c r="N572" s="27">
        <v>31498667</v>
      </c>
      <c r="O572" s="27">
        <v>196866</v>
      </c>
      <c r="P572" s="70">
        <v>0</v>
      </c>
      <c r="Q572" s="39">
        <v>45208</v>
      </c>
      <c r="R572" s="39">
        <v>45208</v>
      </c>
      <c r="S572" s="40">
        <v>38</v>
      </c>
      <c r="T572" s="14">
        <v>45291</v>
      </c>
      <c r="U572" s="48">
        <v>3642033</v>
      </c>
      <c r="V572" s="15">
        <f t="shared" si="8"/>
        <v>31695533</v>
      </c>
      <c r="W572" s="15" t="s">
        <v>133</v>
      </c>
    </row>
    <row r="573" spans="1:23" ht="29.25" customHeight="1" x14ac:dyDescent="0.3">
      <c r="A573" s="18">
        <v>591</v>
      </c>
      <c r="B573" s="50">
        <v>2023</v>
      </c>
      <c r="C573" s="12" t="s">
        <v>1772</v>
      </c>
      <c r="D573" s="12" t="s">
        <v>1773</v>
      </c>
      <c r="E573" s="12">
        <v>1033720860</v>
      </c>
      <c r="F573" s="13" t="s">
        <v>1774</v>
      </c>
      <c r="G573" s="12" t="s">
        <v>260</v>
      </c>
      <c r="H573" s="12" t="s">
        <v>261</v>
      </c>
      <c r="I573" s="14">
        <v>44965</v>
      </c>
      <c r="J573" s="14">
        <v>44966</v>
      </c>
      <c r="K573" s="23">
        <v>45283</v>
      </c>
      <c r="L573" s="15">
        <v>55377000</v>
      </c>
      <c r="M573" s="28">
        <v>0.91054313099041528</v>
      </c>
      <c r="N573" s="27">
        <v>50103000</v>
      </c>
      <c r="O573" s="27">
        <v>351600</v>
      </c>
      <c r="P573" s="70">
        <v>4922400</v>
      </c>
      <c r="Q573" s="14"/>
      <c r="R573" s="38"/>
      <c r="S573" s="11"/>
      <c r="T573" s="14">
        <v>45410</v>
      </c>
      <c r="U573" s="48"/>
      <c r="V573" s="15">
        <f t="shared" si="8"/>
        <v>55377000</v>
      </c>
      <c r="W573" s="15" t="s">
        <v>265</v>
      </c>
    </row>
    <row r="574" spans="1:23" ht="29.25" customHeight="1" x14ac:dyDescent="0.3">
      <c r="A574" s="18">
        <v>592</v>
      </c>
      <c r="B574" s="50">
        <v>2023</v>
      </c>
      <c r="C574" s="12" t="s">
        <v>1775</v>
      </c>
      <c r="D574" s="12" t="s">
        <v>1776</v>
      </c>
      <c r="E574" s="12">
        <v>367422</v>
      </c>
      <c r="F574" s="13" t="s">
        <v>1777</v>
      </c>
      <c r="G574" s="12" t="s">
        <v>203</v>
      </c>
      <c r="H574" s="12" t="s">
        <v>204</v>
      </c>
      <c r="I574" s="14">
        <v>44965</v>
      </c>
      <c r="J574" s="14">
        <v>44966</v>
      </c>
      <c r="K574" s="23">
        <v>45291</v>
      </c>
      <c r="L574" s="15">
        <v>62700000</v>
      </c>
      <c r="M574" s="28">
        <v>1</v>
      </c>
      <c r="N574" s="27">
        <v>60800000</v>
      </c>
      <c r="O574" s="27">
        <v>1900000</v>
      </c>
      <c r="P574" s="70">
        <v>0</v>
      </c>
      <c r="Q574" s="14"/>
      <c r="R574" s="38"/>
      <c r="S574" s="11"/>
      <c r="T574" s="14">
        <v>45291</v>
      </c>
      <c r="U574" s="48"/>
      <c r="V574" s="15">
        <f t="shared" si="8"/>
        <v>62700000</v>
      </c>
      <c r="W574" s="15" t="s">
        <v>208</v>
      </c>
    </row>
    <row r="575" spans="1:23" ht="29.25" customHeight="1" x14ac:dyDescent="0.3">
      <c r="A575" s="18">
        <v>593</v>
      </c>
      <c r="B575" s="50">
        <v>2023</v>
      </c>
      <c r="C575" s="12" t="s">
        <v>1778</v>
      </c>
      <c r="D575" s="12" t="s">
        <v>1779</v>
      </c>
      <c r="E575" s="12">
        <v>1032387790</v>
      </c>
      <c r="F575" s="13" t="s">
        <v>1780</v>
      </c>
      <c r="G575" s="12" t="s">
        <v>369</v>
      </c>
      <c r="H575" s="12" t="s">
        <v>370</v>
      </c>
      <c r="I575" s="14">
        <v>44965</v>
      </c>
      <c r="J575" s="14">
        <v>44966</v>
      </c>
      <c r="K575" s="23">
        <v>45291</v>
      </c>
      <c r="L575" s="15">
        <v>69608000</v>
      </c>
      <c r="M575" s="28">
        <v>0.81250000092594421</v>
      </c>
      <c r="N575" s="27">
        <v>54842667</v>
      </c>
      <c r="O575" s="27">
        <v>2109333</v>
      </c>
      <c r="P575" s="70">
        <v>12656000</v>
      </c>
      <c r="Q575" s="14"/>
      <c r="R575" s="38"/>
      <c r="S575" s="11"/>
      <c r="T575" s="14">
        <v>45230</v>
      </c>
      <c r="U575" s="48"/>
      <c r="V575" s="15">
        <f t="shared" si="8"/>
        <v>69608000</v>
      </c>
      <c r="W575" s="15" t="s">
        <v>374</v>
      </c>
    </row>
    <row r="576" spans="1:23" ht="29.25" customHeight="1" x14ac:dyDescent="0.3">
      <c r="A576" s="18">
        <v>594</v>
      </c>
      <c r="B576" s="50">
        <v>2023</v>
      </c>
      <c r="C576" s="12" t="s">
        <v>1781</v>
      </c>
      <c r="D576" s="12" t="s">
        <v>1782</v>
      </c>
      <c r="E576" s="12">
        <v>52531533</v>
      </c>
      <c r="F576" s="13" t="s">
        <v>1783</v>
      </c>
      <c r="G576" s="12" t="s">
        <v>83</v>
      </c>
      <c r="H576" s="12" t="s">
        <v>84</v>
      </c>
      <c r="I576" s="14">
        <v>44965</v>
      </c>
      <c r="J576" s="14">
        <v>44967</v>
      </c>
      <c r="K576" s="23">
        <v>45291</v>
      </c>
      <c r="L576" s="15">
        <v>53250000</v>
      </c>
      <c r="M576" s="28">
        <v>1</v>
      </c>
      <c r="N576" s="27">
        <v>47850000</v>
      </c>
      <c r="O576" s="27">
        <v>5400000</v>
      </c>
      <c r="P576" s="70">
        <v>0</v>
      </c>
      <c r="Q576" s="14"/>
      <c r="R576" s="38"/>
      <c r="S576" s="11"/>
      <c r="T576" s="14">
        <v>45291</v>
      </c>
      <c r="U576" s="48"/>
      <c r="V576" s="15">
        <f t="shared" si="8"/>
        <v>53250000</v>
      </c>
      <c r="W576" s="15" t="s">
        <v>88</v>
      </c>
    </row>
    <row r="577" spans="1:23" ht="29.25" customHeight="1" x14ac:dyDescent="0.3">
      <c r="A577" s="18">
        <v>595</v>
      </c>
      <c r="B577" s="50">
        <v>2023</v>
      </c>
      <c r="C577" s="12" t="s">
        <v>1784</v>
      </c>
      <c r="D577" s="12" t="s">
        <v>1785</v>
      </c>
      <c r="E577" s="12">
        <v>1013637022</v>
      </c>
      <c r="F577" s="13" t="s">
        <v>1786</v>
      </c>
      <c r="G577" s="12" t="s">
        <v>369</v>
      </c>
      <c r="H577" s="12" t="s">
        <v>370</v>
      </c>
      <c r="I577" s="14">
        <v>44965</v>
      </c>
      <c r="J577" s="14">
        <v>44966</v>
      </c>
      <c r="K577" s="23">
        <v>45291</v>
      </c>
      <c r="L577" s="15">
        <v>41457500</v>
      </c>
      <c r="M577" s="28">
        <v>1</v>
      </c>
      <c r="N577" s="27">
        <v>42058333</v>
      </c>
      <c r="O577" s="27">
        <v>3004167</v>
      </c>
      <c r="P577" s="70">
        <v>0</v>
      </c>
      <c r="Q577" s="14">
        <v>45278</v>
      </c>
      <c r="R577" s="14">
        <v>45278</v>
      </c>
      <c r="S577" s="11">
        <v>31</v>
      </c>
      <c r="T577" s="14">
        <v>45322</v>
      </c>
      <c r="U577" s="47">
        <v>3605000</v>
      </c>
      <c r="V577" s="15">
        <f t="shared" si="8"/>
        <v>45062500</v>
      </c>
      <c r="W577" s="15" t="s">
        <v>374</v>
      </c>
    </row>
    <row r="578" spans="1:23" ht="29.25" customHeight="1" x14ac:dyDescent="0.3">
      <c r="A578" s="18">
        <v>596</v>
      </c>
      <c r="B578" s="50">
        <v>2023</v>
      </c>
      <c r="C578" s="12" t="s">
        <v>1787</v>
      </c>
      <c r="D578" s="12" t="s">
        <v>1788</v>
      </c>
      <c r="E578" s="12">
        <v>1010195006</v>
      </c>
      <c r="F578" s="13" t="s">
        <v>1789</v>
      </c>
      <c r="G578" s="12" t="s">
        <v>369</v>
      </c>
      <c r="H578" s="12" t="s">
        <v>370</v>
      </c>
      <c r="I578" s="14">
        <v>44965</v>
      </c>
      <c r="J578" s="14">
        <v>44967</v>
      </c>
      <c r="K578" s="23">
        <v>45291</v>
      </c>
      <c r="L578" s="15">
        <v>69608000</v>
      </c>
      <c r="M578" s="28">
        <v>1</v>
      </c>
      <c r="N578" s="27">
        <v>67287733</v>
      </c>
      <c r="O578" s="27">
        <v>2320267</v>
      </c>
      <c r="P578" s="70">
        <v>0</v>
      </c>
      <c r="Q578" s="14"/>
      <c r="R578" s="38"/>
      <c r="S578" s="11"/>
      <c r="T578" s="14">
        <v>45291</v>
      </c>
      <c r="U578" s="48"/>
      <c r="V578" s="15">
        <f t="shared" si="8"/>
        <v>69608000</v>
      </c>
      <c r="W578" s="15" t="s">
        <v>374</v>
      </c>
    </row>
    <row r="579" spans="1:23" ht="29.25" customHeight="1" x14ac:dyDescent="0.3">
      <c r="A579" s="18">
        <v>597</v>
      </c>
      <c r="B579" s="50">
        <v>2023</v>
      </c>
      <c r="C579" s="12" t="s">
        <v>1790</v>
      </c>
      <c r="D579" s="12" t="s">
        <v>1791</v>
      </c>
      <c r="E579" s="12">
        <v>1026567919</v>
      </c>
      <c r="F579" s="13" t="s">
        <v>1792</v>
      </c>
      <c r="G579" s="12" t="s">
        <v>203</v>
      </c>
      <c r="H579" s="12" t="s">
        <v>204</v>
      </c>
      <c r="I579" s="14">
        <v>44965</v>
      </c>
      <c r="J579" s="14">
        <v>44966</v>
      </c>
      <c r="K579" s="23">
        <v>45291</v>
      </c>
      <c r="L579" s="15">
        <v>75876667</v>
      </c>
      <c r="M579" s="28">
        <v>1</v>
      </c>
      <c r="N579" s="27">
        <v>71413333</v>
      </c>
      <c r="O579" s="27">
        <v>4463334</v>
      </c>
      <c r="P579" s="70">
        <v>0</v>
      </c>
      <c r="Q579" s="14"/>
      <c r="R579" s="38"/>
      <c r="S579" s="11"/>
      <c r="T579" s="14">
        <v>45291</v>
      </c>
      <c r="U579" s="48"/>
      <c r="V579" s="15">
        <f t="shared" si="8"/>
        <v>75876667</v>
      </c>
      <c r="W579" s="15" t="s">
        <v>208</v>
      </c>
    </row>
    <row r="580" spans="1:23" ht="29.25" customHeight="1" x14ac:dyDescent="0.3">
      <c r="A580" s="18">
        <v>598</v>
      </c>
      <c r="B580" s="50">
        <v>2023</v>
      </c>
      <c r="C580" s="12" t="s">
        <v>1793</v>
      </c>
      <c r="D580" s="12" t="s">
        <v>1794</v>
      </c>
      <c r="E580" s="12">
        <v>1018469145</v>
      </c>
      <c r="F580" s="13" t="s">
        <v>1795</v>
      </c>
      <c r="G580" s="12" t="s">
        <v>260</v>
      </c>
      <c r="H580" s="12" t="s">
        <v>261</v>
      </c>
      <c r="I580" s="14">
        <v>44965</v>
      </c>
      <c r="J580" s="14">
        <v>44967</v>
      </c>
      <c r="K580" s="23">
        <v>45239</v>
      </c>
      <c r="L580" s="15">
        <v>47466000</v>
      </c>
      <c r="M580" s="28">
        <v>1</v>
      </c>
      <c r="N580" s="27">
        <v>30940800</v>
      </c>
      <c r="O580" s="27">
        <v>16525200</v>
      </c>
      <c r="P580" s="70">
        <v>0</v>
      </c>
      <c r="Q580" s="14"/>
      <c r="R580" s="38"/>
      <c r="S580" s="11"/>
      <c r="T580" s="14">
        <v>45145</v>
      </c>
      <c r="U580" s="48"/>
      <c r="V580" s="15">
        <f t="shared" si="8"/>
        <v>47466000</v>
      </c>
      <c r="W580" s="15" t="s">
        <v>265</v>
      </c>
    </row>
    <row r="581" spans="1:23" ht="29.25" customHeight="1" x14ac:dyDescent="0.3">
      <c r="A581" s="18">
        <v>599</v>
      </c>
      <c r="B581" s="50">
        <v>2023</v>
      </c>
      <c r="C581" s="12" t="s">
        <v>1796</v>
      </c>
      <c r="D581" s="12" t="s">
        <v>1797</v>
      </c>
      <c r="E581" s="12">
        <v>52964617</v>
      </c>
      <c r="F581" s="13" t="s">
        <v>1798</v>
      </c>
      <c r="G581" s="12" t="s">
        <v>233</v>
      </c>
      <c r="H581" s="12" t="s">
        <v>234</v>
      </c>
      <c r="I581" s="14">
        <v>44965</v>
      </c>
      <c r="J581" s="14">
        <v>44966</v>
      </c>
      <c r="K581" s="23">
        <v>45291</v>
      </c>
      <c r="L581" s="15">
        <v>63019000</v>
      </c>
      <c r="M581" s="28">
        <v>1</v>
      </c>
      <c r="N581" s="27">
        <v>61109333</v>
      </c>
      <c r="O581" s="27">
        <v>1909667</v>
      </c>
      <c r="P581" s="70">
        <v>0</v>
      </c>
      <c r="Q581" s="14"/>
      <c r="R581" s="38"/>
      <c r="S581" s="11"/>
      <c r="T581" s="14">
        <v>45291</v>
      </c>
      <c r="U581" s="48"/>
      <c r="V581" s="15">
        <f t="shared" si="8"/>
        <v>63019000</v>
      </c>
      <c r="W581" s="15" t="s">
        <v>238</v>
      </c>
    </row>
    <row r="582" spans="1:23" ht="29.25" customHeight="1" x14ac:dyDescent="0.3">
      <c r="A582" s="18">
        <v>600</v>
      </c>
      <c r="B582" s="50">
        <v>2023</v>
      </c>
      <c r="C582" s="12" t="s">
        <v>1799</v>
      </c>
      <c r="D582" s="12" t="s">
        <v>1800</v>
      </c>
      <c r="E582" s="12">
        <v>1016055342</v>
      </c>
      <c r="F582" s="13" t="s">
        <v>1801</v>
      </c>
      <c r="G582" s="12" t="s">
        <v>233</v>
      </c>
      <c r="H582" s="12" t="s">
        <v>234</v>
      </c>
      <c r="I582" s="14">
        <v>44965</v>
      </c>
      <c r="J582" s="14">
        <v>44966</v>
      </c>
      <c r="K582" s="23">
        <v>45291</v>
      </c>
      <c r="L582" s="15">
        <v>63019000</v>
      </c>
      <c r="M582" s="28">
        <v>1</v>
      </c>
      <c r="N582" s="27">
        <v>61109333</v>
      </c>
      <c r="O582" s="27">
        <v>1909667</v>
      </c>
      <c r="P582" s="70">
        <v>0</v>
      </c>
      <c r="Q582" s="14"/>
      <c r="R582" s="38"/>
      <c r="S582" s="11"/>
      <c r="T582" s="14">
        <v>45291</v>
      </c>
      <c r="U582" s="48"/>
      <c r="V582" s="15">
        <f t="shared" si="8"/>
        <v>63019000</v>
      </c>
      <c r="W582" s="15" t="s">
        <v>238</v>
      </c>
    </row>
    <row r="583" spans="1:23" ht="29.25" customHeight="1" x14ac:dyDescent="0.3">
      <c r="A583" s="18">
        <v>601</v>
      </c>
      <c r="B583" s="50">
        <v>2023</v>
      </c>
      <c r="C583" s="12" t="s">
        <v>1802</v>
      </c>
      <c r="D583" s="12" t="s">
        <v>1803</v>
      </c>
      <c r="E583" s="12">
        <v>1012340145</v>
      </c>
      <c r="F583" s="13" t="s">
        <v>1804</v>
      </c>
      <c r="G583" s="12" t="s">
        <v>334</v>
      </c>
      <c r="H583" s="12" t="s">
        <v>1329</v>
      </c>
      <c r="I583" s="14">
        <v>44965</v>
      </c>
      <c r="J583" s="14">
        <v>44967</v>
      </c>
      <c r="K583" s="23">
        <v>45291</v>
      </c>
      <c r="L583" s="15">
        <v>39655000</v>
      </c>
      <c r="M583" s="28">
        <v>1</v>
      </c>
      <c r="N583" s="27">
        <v>41938167</v>
      </c>
      <c r="O583" s="27">
        <v>1321833</v>
      </c>
      <c r="P583" s="70">
        <v>0</v>
      </c>
      <c r="Q583" s="14">
        <v>45280</v>
      </c>
      <c r="R583" s="14">
        <v>45280</v>
      </c>
      <c r="S583" s="11">
        <v>31</v>
      </c>
      <c r="T583" s="14">
        <v>45322</v>
      </c>
      <c r="U583" s="47">
        <v>3605000</v>
      </c>
      <c r="V583" s="15">
        <f t="shared" si="8"/>
        <v>43260000</v>
      </c>
      <c r="W583" s="15" t="s">
        <v>344</v>
      </c>
    </row>
    <row r="584" spans="1:23" ht="29.25" customHeight="1" x14ac:dyDescent="0.3">
      <c r="A584" s="18">
        <v>602</v>
      </c>
      <c r="B584" s="50">
        <v>2023</v>
      </c>
      <c r="C584" s="12" t="s">
        <v>1805</v>
      </c>
      <c r="D584" s="12" t="s">
        <v>1806</v>
      </c>
      <c r="E584" s="12">
        <v>1033783668</v>
      </c>
      <c r="F584" s="13" t="s">
        <v>1807</v>
      </c>
      <c r="G584" s="12" t="s">
        <v>334</v>
      </c>
      <c r="H584" s="12" t="s">
        <v>1329</v>
      </c>
      <c r="I584" s="14">
        <v>44965</v>
      </c>
      <c r="J584" s="14">
        <v>44967</v>
      </c>
      <c r="K584" s="23">
        <v>45291</v>
      </c>
      <c r="L584" s="15">
        <v>39655000</v>
      </c>
      <c r="M584" s="28">
        <v>1</v>
      </c>
      <c r="N584" s="27">
        <v>38333167</v>
      </c>
      <c r="O584" s="27">
        <v>1321833</v>
      </c>
      <c r="P584" s="70">
        <v>0</v>
      </c>
      <c r="Q584" s="14"/>
      <c r="R584" s="38"/>
      <c r="S584" s="11"/>
      <c r="T584" s="14">
        <v>45291</v>
      </c>
      <c r="U584" s="48"/>
      <c r="V584" s="15">
        <f t="shared" ref="V584:V647" si="9">U584+L584</f>
        <v>39655000</v>
      </c>
      <c r="W584" s="15" t="s">
        <v>344</v>
      </c>
    </row>
    <row r="585" spans="1:23" ht="29.25" customHeight="1" x14ac:dyDescent="0.3">
      <c r="A585" s="18">
        <v>603</v>
      </c>
      <c r="B585" s="50">
        <v>2023</v>
      </c>
      <c r="C585" s="12" t="s">
        <v>1808</v>
      </c>
      <c r="D585" s="12" t="s">
        <v>1809</v>
      </c>
      <c r="E585" s="12">
        <v>53062496</v>
      </c>
      <c r="F585" s="13" t="s">
        <v>1810</v>
      </c>
      <c r="G585" s="12" t="s">
        <v>334</v>
      </c>
      <c r="H585" s="12" t="s">
        <v>1329</v>
      </c>
      <c r="I585" s="14">
        <v>44965</v>
      </c>
      <c r="J585" s="14">
        <v>44967</v>
      </c>
      <c r="K585" s="23">
        <v>45291</v>
      </c>
      <c r="L585" s="15">
        <v>39655000</v>
      </c>
      <c r="M585" s="28">
        <v>1</v>
      </c>
      <c r="N585" s="27">
        <v>38333167</v>
      </c>
      <c r="O585" s="27">
        <v>1321833</v>
      </c>
      <c r="P585" s="70">
        <v>0</v>
      </c>
      <c r="Q585" s="14"/>
      <c r="R585" s="38"/>
      <c r="S585" s="11"/>
      <c r="T585" s="14">
        <v>45291</v>
      </c>
      <c r="U585" s="48"/>
      <c r="V585" s="15">
        <f t="shared" si="9"/>
        <v>39655000</v>
      </c>
      <c r="W585" s="15" t="s">
        <v>344</v>
      </c>
    </row>
    <row r="586" spans="1:23" ht="29.25" customHeight="1" x14ac:dyDescent="0.3">
      <c r="A586" s="18">
        <v>604</v>
      </c>
      <c r="B586" s="50">
        <v>2023</v>
      </c>
      <c r="C586" s="12" t="s">
        <v>1811</v>
      </c>
      <c r="D586" s="12" t="s">
        <v>1812</v>
      </c>
      <c r="E586" s="12">
        <v>52312234</v>
      </c>
      <c r="F586" s="13" t="s">
        <v>1813</v>
      </c>
      <c r="G586" s="12" t="s">
        <v>128</v>
      </c>
      <c r="H586" s="12" t="s">
        <v>129</v>
      </c>
      <c r="I586" s="14">
        <v>44966</v>
      </c>
      <c r="J586" s="14">
        <v>44967</v>
      </c>
      <c r="K586" s="23">
        <v>45269</v>
      </c>
      <c r="L586" s="15">
        <v>65180000</v>
      </c>
      <c r="M586" s="28">
        <v>1</v>
      </c>
      <c r="N586" s="27">
        <v>69308067</v>
      </c>
      <c r="O586" s="27">
        <v>434533</v>
      </c>
      <c r="P586" s="70">
        <v>0</v>
      </c>
      <c r="Q586" s="14">
        <v>45266</v>
      </c>
      <c r="R586" s="14">
        <v>45266</v>
      </c>
      <c r="S586" s="11">
        <v>22</v>
      </c>
      <c r="T586" s="14">
        <v>45291</v>
      </c>
      <c r="U586" s="47">
        <v>4562600</v>
      </c>
      <c r="V586" s="15">
        <f t="shared" si="9"/>
        <v>69742600</v>
      </c>
      <c r="W586" s="15" t="s">
        <v>133</v>
      </c>
    </row>
    <row r="587" spans="1:23" ht="29.25" customHeight="1" x14ac:dyDescent="0.3">
      <c r="A587" s="18">
        <v>605</v>
      </c>
      <c r="B587" s="50">
        <v>2023</v>
      </c>
      <c r="C587" s="12" t="s">
        <v>1814</v>
      </c>
      <c r="D587" s="12" t="s">
        <v>1815</v>
      </c>
      <c r="E587" s="12">
        <v>1030626046</v>
      </c>
      <c r="F587" s="13" t="s">
        <v>1816</v>
      </c>
      <c r="G587" s="12" t="s">
        <v>260</v>
      </c>
      <c r="H587" s="12" t="s">
        <v>261</v>
      </c>
      <c r="I587" s="14">
        <v>44966</v>
      </c>
      <c r="J587" s="14">
        <v>44970</v>
      </c>
      <c r="K587" s="23">
        <v>45287</v>
      </c>
      <c r="L587" s="15">
        <v>55377000</v>
      </c>
      <c r="M587" s="28">
        <v>1</v>
      </c>
      <c r="N587" s="27">
        <v>55552800</v>
      </c>
      <c r="O587" s="27">
        <v>351600</v>
      </c>
      <c r="P587" s="70">
        <v>0</v>
      </c>
      <c r="Q587" s="14">
        <v>45282</v>
      </c>
      <c r="R587" s="14">
        <v>45282</v>
      </c>
      <c r="S587" s="11">
        <v>4</v>
      </c>
      <c r="T587" s="14">
        <v>45291</v>
      </c>
      <c r="U587" s="47">
        <v>527400</v>
      </c>
      <c r="V587" s="15">
        <f t="shared" si="9"/>
        <v>55904400</v>
      </c>
      <c r="W587" s="15" t="s">
        <v>265</v>
      </c>
    </row>
    <row r="588" spans="1:23" ht="29.25" customHeight="1" x14ac:dyDescent="0.3">
      <c r="A588" s="18">
        <v>606</v>
      </c>
      <c r="B588" s="50">
        <v>2023</v>
      </c>
      <c r="C588" s="12" t="s">
        <v>1817</v>
      </c>
      <c r="D588" s="12" t="s">
        <v>1818</v>
      </c>
      <c r="E588" s="12">
        <v>1020810754</v>
      </c>
      <c r="F588" s="13" t="s">
        <v>1819</v>
      </c>
      <c r="G588" s="12" t="s">
        <v>203</v>
      </c>
      <c r="H588" s="12" t="s">
        <v>204</v>
      </c>
      <c r="I588" s="14">
        <v>44966</v>
      </c>
      <c r="J588" s="14">
        <v>44967</v>
      </c>
      <c r="K588" s="23">
        <v>45291</v>
      </c>
      <c r="L588" s="15">
        <v>64600000</v>
      </c>
      <c r="M588" s="28">
        <v>1</v>
      </c>
      <c r="N588" s="27">
        <v>60610000</v>
      </c>
      <c r="O588" s="27">
        <v>3990000</v>
      </c>
      <c r="P588" s="70">
        <v>0</v>
      </c>
      <c r="Q588" s="14"/>
      <c r="R588" s="38"/>
      <c r="S588" s="11"/>
      <c r="T588" s="14">
        <v>45291</v>
      </c>
      <c r="U588" s="48"/>
      <c r="V588" s="15">
        <f t="shared" si="9"/>
        <v>64600000</v>
      </c>
      <c r="W588" s="15" t="s">
        <v>208</v>
      </c>
    </row>
    <row r="589" spans="1:23" ht="29.25" customHeight="1" x14ac:dyDescent="0.3">
      <c r="A589" s="18">
        <v>607</v>
      </c>
      <c r="B589" s="50">
        <v>2023</v>
      </c>
      <c r="C589" s="12" t="s">
        <v>1820</v>
      </c>
      <c r="D589" s="12" t="s">
        <v>1821</v>
      </c>
      <c r="E589" s="12">
        <v>1020778135</v>
      </c>
      <c r="F589" s="13" t="s">
        <v>1822</v>
      </c>
      <c r="G589" s="12" t="s">
        <v>128</v>
      </c>
      <c r="H589" s="12" t="s">
        <v>129</v>
      </c>
      <c r="I589" s="14">
        <v>44966</v>
      </c>
      <c r="J589" s="14">
        <v>44972</v>
      </c>
      <c r="K589" s="23">
        <v>45274</v>
      </c>
      <c r="L589" s="15">
        <v>65180000</v>
      </c>
      <c r="M589" s="28">
        <v>1</v>
      </c>
      <c r="N589" s="27">
        <v>68221733</v>
      </c>
      <c r="O589" s="27">
        <v>434534</v>
      </c>
      <c r="P589" s="70">
        <v>0</v>
      </c>
      <c r="Q589" s="14">
        <v>45271</v>
      </c>
      <c r="R589" s="14">
        <v>45271</v>
      </c>
      <c r="S589" s="11">
        <v>17</v>
      </c>
      <c r="T589" s="14">
        <v>45291</v>
      </c>
      <c r="U589" s="47">
        <v>3476267</v>
      </c>
      <c r="V589" s="15">
        <f t="shared" si="9"/>
        <v>68656267</v>
      </c>
      <c r="W589" s="15" t="s">
        <v>133</v>
      </c>
    </row>
    <row r="590" spans="1:23" ht="29.25" customHeight="1" x14ac:dyDescent="0.3">
      <c r="A590" s="18">
        <v>608</v>
      </c>
      <c r="B590" s="50">
        <v>2023</v>
      </c>
      <c r="C590" s="12" t="s">
        <v>1823</v>
      </c>
      <c r="D590" s="12" t="s">
        <v>1824</v>
      </c>
      <c r="E590" s="12">
        <v>1026286906</v>
      </c>
      <c r="F590" s="13" t="s">
        <v>1825</v>
      </c>
      <c r="G590" s="12" t="s">
        <v>334</v>
      </c>
      <c r="H590" s="12" t="s">
        <v>1329</v>
      </c>
      <c r="I590" s="14">
        <v>44966</v>
      </c>
      <c r="J590" s="14">
        <v>44967</v>
      </c>
      <c r="K590" s="23">
        <v>45291</v>
      </c>
      <c r="L590" s="15">
        <v>39655000</v>
      </c>
      <c r="M590" s="28">
        <v>1</v>
      </c>
      <c r="N590" s="27">
        <v>38333167</v>
      </c>
      <c r="O590" s="27">
        <v>1321833</v>
      </c>
      <c r="P590" s="70">
        <v>0</v>
      </c>
      <c r="Q590" s="14"/>
      <c r="R590" s="38"/>
      <c r="S590" s="11"/>
      <c r="T590" s="14">
        <v>45291</v>
      </c>
      <c r="U590" s="48"/>
      <c r="V590" s="15">
        <f t="shared" si="9"/>
        <v>39655000</v>
      </c>
      <c r="W590" s="15" t="s">
        <v>344</v>
      </c>
    </row>
    <row r="591" spans="1:23" ht="29.25" customHeight="1" x14ac:dyDescent="0.3">
      <c r="A591" s="18">
        <v>609</v>
      </c>
      <c r="B591" s="50">
        <v>2023</v>
      </c>
      <c r="C591" s="12" t="s">
        <v>1826</v>
      </c>
      <c r="D591" s="12" t="s">
        <v>1827</v>
      </c>
      <c r="E591" s="12">
        <v>52159768</v>
      </c>
      <c r="F591" s="13" t="s">
        <v>1828</v>
      </c>
      <c r="G591" s="12" t="s">
        <v>167</v>
      </c>
      <c r="H591" s="12" t="s">
        <v>168</v>
      </c>
      <c r="I591" s="14">
        <v>44966</v>
      </c>
      <c r="J591" s="14">
        <v>44970</v>
      </c>
      <c r="K591" s="23">
        <v>45291</v>
      </c>
      <c r="L591" s="15">
        <v>56089000</v>
      </c>
      <c r="M591" s="28">
        <v>1</v>
      </c>
      <c r="N591" s="27">
        <v>53709467</v>
      </c>
      <c r="O591" s="27">
        <v>2379533</v>
      </c>
      <c r="P591" s="70">
        <v>0</v>
      </c>
      <c r="Q591" s="14"/>
      <c r="R591" s="38"/>
      <c r="S591" s="11"/>
      <c r="T591" s="14">
        <v>45291</v>
      </c>
      <c r="U591" s="48"/>
      <c r="V591" s="15">
        <f t="shared" si="9"/>
        <v>56089000</v>
      </c>
      <c r="W591" s="15" t="s">
        <v>172</v>
      </c>
    </row>
    <row r="592" spans="1:23" ht="29.25" customHeight="1" x14ac:dyDescent="0.3">
      <c r="A592" s="18">
        <v>610</v>
      </c>
      <c r="B592" s="50">
        <v>2023</v>
      </c>
      <c r="C592" s="12" t="s">
        <v>1829</v>
      </c>
      <c r="D592" s="12" t="s">
        <v>1830</v>
      </c>
      <c r="E592" s="12">
        <v>52195275</v>
      </c>
      <c r="F592" s="13" t="s">
        <v>1831</v>
      </c>
      <c r="G592" s="12" t="s">
        <v>369</v>
      </c>
      <c r="H592" s="12" t="s">
        <v>370</v>
      </c>
      <c r="I592" s="14">
        <v>44966</v>
      </c>
      <c r="J592" s="14">
        <v>44967</v>
      </c>
      <c r="K592" s="23">
        <v>45291</v>
      </c>
      <c r="L592" s="15">
        <v>41457500</v>
      </c>
      <c r="M592" s="28">
        <v>1</v>
      </c>
      <c r="N592" s="27">
        <v>41938167</v>
      </c>
      <c r="O592" s="27">
        <v>3124333</v>
      </c>
      <c r="P592" s="70">
        <v>0</v>
      </c>
      <c r="Q592" s="14">
        <v>45278</v>
      </c>
      <c r="R592" s="14">
        <v>45278</v>
      </c>
      <c r="S592" s="11">
        <v>31</v>
      </c>
      <c r="T592" s="14">
        <v>45322</v>
      </c>
      <c r="U592" s="47">
        <v>3605000</v>
      </c>
      <c r="V592" s="15">
        <f t="shared" si="9"/>
        <v>45062500</v>
      </c>
      <c r="W592" s="15" t="s">
        <v>374</v>
      </c>
    </row>
    <row r="593" spans="1:23" ht="29.25" customHeight="1" x14ac:dyDescent="0.3">
      <c r="A593" s="18">
        <v>611</v>
      </c>
      <c r="B593" s="50">
        <v>2023</v>
      </c>
      <c r="C593" s="12" t="s">
        <v>1832</v>
      </c>
      <c r="D593" s="12" t="s">
        <v>1833</v>
      </c>
      <c r="E593" s="12">
        <v>1033726945</v>
      </c>
      <c r="F593" s="13" t="s">
        <v>1834</v>
      </c>
      <c r="G593" s="12" t="s">
        <v>128</v>
      </c>
      <c r="H593" s="12" t="s">
        <v>129</v>
      </c>
      <c r="I593" s="14">
        <v>44966</v>
      </c>
      <c r="J593" s="14">
        <v>44970</v>
      </c>
      <c r="K593" s="23">
        <v>45272</v>
      </c>
      <c r="L593" s="15">
        <v>65180000</v>
      </c>
      <c r="M593" s="28">
        <v>1</v>
      </c>
      <c r="N593" s="27">
        <v>68656267</v>
      </c>
      <c r="O593" s="27">
        <v>434533</v>
      </c>
      <c r="P593" s="70">
        <v>0</v>
      </c>
      <c r="Q593" s="14">
        <v>45267</v>
      </c>
      <c r="R593" s="14">
        <v>45267</v>
      </c>
      <c r="S593" s="11">
        <v>19</v>
      </c>
      <c r="T593" s="14">
        <v>45291</v>
      </c>
      <c r="U593" s="47">
        <v>3910800</v>
      </c>
      <c r="V593" s="15">
        <f t="shared" si="9"/>
        <v>69090800</v>
      </c>
      <c r="W593" s="15" t="s">
        <v>133</v>
      </c>
    </row>
    <row r="594" spans="1:23" ht="29.25" customHeight="1" x14ac:dyDescent="0.3">
      <c r="A594" s="18">
        <v>612</v>
      </c>
      <c r="B594" s="50">
        <v>2023</v>
      </c>
      <c r="C594" s="12" t="s">
        <v>1835</v>
      </c>
      <c r="D594" s="12" t="s">
        <v>1836</v>
      </c>
      <c r="E594" s="12">
        <v>1012393327</v>
      </c>
      <c r="F594" s="13" t="s">
        <v>1837</v>
      </c>
      <c r="G594" s="12" t="s">
        <v>260</v>
      </c>
      <c r="H594" s="12" t="s">
        <v>261</v>
      </c>
      <c r="I594" s="14">
        <v>44966</v>
      </c>
      <c r="J594" s="14">
        <v>44967</v>
      </c>
      <c r="K594" s="23">
        <v>45284</v>
      </c>
      <c r="L594" s="15">
        <v>55377000</v>
      </c>
      <c r="M594" s="28">
        <v>1</v>
      </c>
      <c r="N594" s="27">
        <v>56080200</v>
      </c>
      <c r="O594" s="27">
        <v>351600</v>
      </c>
      <c r="P594" s="70">
        <v>0</v>
      </c>
      <c r="Q594" s="14">
        <v>45258</v>
      </c>
      <c r="R594" s="14">
        <v>45258</v>
      </c>
      <c r="S594" s="11">
        <v>7</v>
      </c>
      <c r="T594" s="14">
        <v>45291</v>
      </c>
      <c r="U594" s="16">
        <v>1054800</v>
      </c>
      <c r="V594" s="15">
        <f>U594+L594</f>
        <v>56431800</v>
      </c>
      <c r="W594" s="15" t="s">
        <v>265</v>
      </c>
    </row>
    <row r="595" spans="1:23" ht="29.25" customHeight="1" x14ac:dyDescent="0.3">
      <c r="A595" s="18">
        <v>613</v>
      </c>
      <c r="B595" s="50">
        <v>2023</v>
      </c>
      <c r="C595" s="12" t="s">
        <v>1838</v>
      </c>
      <c r="D595" s="12" t="s">
        <v>1839</v>
      </c>
      <c r="E595" s="12">
        <v>1022949801</v>
      </c>
      <c r="F595" s="13" t="s">
        <v>1840</v>
      </c>
      <c r="G595" s="12" t="s">
        <v>260</v>
      </c>
      <c r="H595" s="12" t="s">
        <v>261</v>
      </c>
      <c r="I595" s="14">
        <v>44966</v>
      </c>
      <c r="J595" s="14">
        <v>44967</v>
      </c>
      <c r="K595" s="23">
        <v>45284</v>
      </c>
      <c r="L595" s="15">
        <v>55377000</v>
      </c>
      <c r="M595" s="28">
        <v>1</v>
      </c>
      <c r="N595" s="27">
        <v>56080200</v>
      </c>
      <c r="O595" s="27">
        <v>351600</v>
      </c>
      <c r="P595" s="70">
        <v>0</v>
      </c>
      <c r="Q595" s="14">
        <v>45272</v>
      </c>
      <c r="R595" s="14">
        <v>45272</v>
      </c>
      <c r="S595" s="11">
        <v>7</v>
      </c>
      <c r="T595" s="14">
        <v>45291</v>
      </c>
      <c r="U595" s="47">
        <v>1054800</v>
      </c>
      <c r="V595" s="15">
        <f t="shared" si="9"/>
        <v>56431800</v>
      </c>
      <c r="W595" s="15" t="s">
        <v>265</v>
      </c>
    </row>
    <row r="596" spans="1:23" ht="29.25" customHeight="1" x14ac:dyDescent="0.3">
      <c r="A596" s="18">
        <v>614</v>
      </c>
      <c r="B596" s="50">
        <v>2023</v>
      </c>
      <c r="C596" s="12" t="s">
        <v>1841</v>
      </c>
      <c r="D596" s="12" t="s">
        <v>1842</v>
      </c>
      <c r="E596" s="12">
        <v>1010185986</v>
      </c>
      <c r="F596" s="13" t="s">
        <v>1843</v>
      </c>
      <c r="G596" s="12" t="s">
        <v>128</v>
      </c>
      <c r="H596" s="12" t="s">
        <v>129</v>
      </c>
      <c r="I596" s="14">
        <v>44966</v>
      </c>
      <c r="J596" s="14">
        <v>44970</v>
      </c>
      <c r="K596" s="23">
        <v>45287</v>
      </c>
      <c r="L596" s="15">
        <v>55755000</v>
      </c>
      <c r="M596" s="28">
        <v>1</v>
      </c>
      <c r="N596" s="27">
        <v>19824000</v>
      </c>
      <c r="O596" s="27">
        <v>35931000</v>
      </c>
      <c r="P596" s="70">
        <v>0</v>
      </c>
      <c r="Q596" s="14"/>
      <c r="R596" s="38"/>
      <c r="S596" s="11"/>
      <c r="T596" s="14">
        <v>45082</v>
      </c>
      <c r="U596" s="48"/>
      <c r="V596" s="15">
        <f t="shared" si="9"/>
        <v>55755000</v>
      </c>
      <c r="W596" s="15" t="s">
        <v>133</v>
      </c>
    </row>
    <row r="597" spans="1:23" ht="29.25" customHeight="1" x14ac:dyDescent="0.3">
      <c r="A597" s="18">
        <v>615</v>
      </c>
      <c r="B597" s="50">
        <v>2023</v>
      </c>
      <c r="C597" s="12" t="s">
        <v>1844</v>
      </c>
      <c r="D597" s="12" t="s">
        <v>1845</v>
      </c>
      <c r="E597" s="12">
        <v>53031062</v>
      </c>
      <c r="F597" s="13" t="s">
        <v>1846</v>
      </c>
      <c r="G597" s="12" t="s">
        <v>260</v>
      </c>
      <c r="H597" s="12" t="s">
        <v>261</v>
      </c>
      <c r="I597" s="14">
        <v>44966</v>
      </c>
      <c r="J597" s="14">
        <v>44967</v>
      </c>
      <c r="K597" s="23">
        <v>45284</v>
      </c>
      <c r="L597" s="15">
        <v>66444000</v>
      </c>
      <c r="M597" s="28">
        <v>1</v>
      </c>
      <c r="N597" s="27">
        <v>67287733</v>
      </c>
      <c r="O597" s="27">
        <v>421867</v>
      </c>
      <c r="P597" s="70">
        <v>0</v>
      </c>
      <c r="Q597" s="14">
        <v>45149</v>
      </c>
      <c r="R597" s="38">
        <v>45149</v>
      </c>
      <c r="S597" s="11">
        <v>7</v>
      </c>
      <c r="T597" s="14">
        <v>45291</v>
      </c>
      <c r="U597" s="48">
        <v>1265600</v>
      </c>
      <c r="V597" s="15">
        <f t="shared" si="9"/>
        <v>67709600</v>
      </c>
      <c r="W597" s="15" t="s">
        <v>265</v>
      </c>
    </row>
    <row r="598" spans="1:23" ht="29.25" customHeight="1" x14ac:dyDescent="0.3">
      <c r="A598" s="18">
        <v>616</v>
      </c>
      <c r="B598" s="50">
        <v>2023</v>
      </c>
      <c r="C598" s="12" t="s">
        <v>1847</v>
      </c>
      <c r="D598" s="12" t="s">
        <v>1848</v>
      </c>
      <c r="E598" s="12">
        <v>1014198241</v>
      </c>
      <c r="F598" s="13" t="s">
        <v>1849</v>
      </c>
      <c r="G598" s="12" t="s">
        <v>334</v>
      </c>
      <c r="H598" s="12" t="s">
        <v>1329</v>
      </c>
      <c r="I598" s="14">
        <v>44966</v>
      </c>
      <c r="J598" s="14">
        <v>44970</v>
      </c>
      <c r="K598" s="23">
        <v>45291</v>
      </c>
      <c r="L598" s="15">
        <v>79310000</v>
      </c>
      <c r="M598" s="28">
        <v>1</v>
      </c>
      <c r="N598" s="27">
        <v>75945333</v>
      </c>
      <c r="O598" s="27">
        <v>3364667</v>
      </c>
      <c r="P598" s="70">
        <v>0</v>
      </c>
      <c r="Q598" s="14"/>
      <c r="R598" s="38"/>
      <c r="S598" s="11"/>
      <c r="T598" s="14">
        <v>45291</v>
      </c>
      <c r="U598" s="48"/>
      <c r="V598" s="15">
        <f t="shared" si="9"/>
        <v>79310000</v>
      </c>
      <c r="W598" s="15" t="s">
        <v>344</v>
      </c>
    </row>
    <row r="599" spans="1:23" ht="29.25" customHeight="1" x14ac:dyDescent="0.3">
      <c r="A599" s="18">
        <v>617</v>
      </c>
      <c r="B599" s="50">
        <v>2023</v>
      </c>
      <c r="C599" s="12" t="s">
        <v>1850</v>
      </c>
      <c r="D599" s="12" t="s">
        <v>1851</v>
      </c>
      <c r="E599" s="12">
        <v>143866</v>
      </c>
      <c r="F599" s="13" t="s">
        <v>1852</v>
      </c>
      <c r="G599" s="12" t="s">
        <v>185</v>
      </c>
      <c r="H599" s="12" t="s">
        <v>186</v>
      </c>
      <c r="I599" s="14">
        <v>44967</v>
      </c>
      <c r="J599" s="14">
        <v>44969</v>
      </c>
      <c r="K599" s="23">
        <v>45311</v>
      </c>
      <c r="L599" s="15">
        <v>77840491</v>
      </c>
      <c r="M599" s="28">
        <v>0.97345132368191256</v>
      </c>
      <c r="N599" s="27">
        <v>75773929</v>
      </c>
      <c r="O599" s="27">
        <v>0</v>
      </c>
      <c r="P599" s="70">
        <v>2066562</v>
      </c>
      <c r="Q599" s="14"/>
      <c r="R599" s="38"/>
      <c r="S599" s="11"/>
      <c r="T599" s="14">
        <v>45311</v>
      </c>
      <c r="U599" s="48"/>
      <c r="V599" s="15">
        <f t="shared" si="9"/>
        <v>77840491</v>
      </c>
      <c r="W599" s="15" t="s">
        <v>190</v>
      </c>
    </row>
    <row r="600" spans="1:23" ht="29.25" customHeight="1" x14ac:dyDescent="0.3">
      <c r="A600" s="18">
        <v>618</v>
      </c>
      <c r="B600" s="50">
        <v>2023</v>
      </c>
      <c r="C600" s="12" t="s">
        <v>1853</v>
      </c>
      <c r="D600" s="12" t="s">
        <v>1854</v>
      </c>
      <c r="E600" s="12">
        <v>19244502</v>
      </c>
      <c r="F600" s="13" t="s">
        <v>1855</v>
      </c>
      <c r="G600" s="12" t="s">
        <v>185</v>
      </c>
      <c r="H600" s="12" t="s">
        <v>186</v>
      </c>
      <c r="I600" s="14">
        <v>44967</v>
      </c>
      <c r="J600" s="14">
        <v>44967</v>
      </c>
      <c r="K600" s="23">
        <v>45311</v>
      </c>
      <c r="L600" s="15">
        <v>51150000</v>
      </c>
      <c r="M600" s="28">
        <v>0.87250932125245562</v>
      </c>
      <c r="N600" s="27">
        <v>65289000</v>
      </c>
      <c r="O600" s="27">
        <v>0</v>
      </c>
      <c r="P600" s="70">
        <v>9540000</v>
      </c>
      <c r="Q600" s="39">
        <v>45311</v>
      </c>
      <c r="R600" s="39">
        <v>45311</v>
      </c>
      <c r="S600" s="11">
        <v>152</v>
      </c>
      <c r="T600" s="39">
        <v>45463</v>
      </c>
      <c r="U600" s="57">
        <v>23679000</v>
      </c>
      <c r="V600" s="15">
        <f t="shared" si="9"/>
        <v>74829000</v>
      </c>
      <c r="W600" s="15" t="s">
        <v>190</v>
      </c>
    </row>
    <row r="601" spans="1:23" ht="29.25" customHeight="1" x14ac:dyDescent="0.3">
      <c r="A601" s="18">
        <v>619</v>
      </c>
      <c r="B601" s="50">
        <v>2023</v>
      </c>
      <c r="C601" s="12" t="s">
        <v>1856</v>
      </c>
      <c r="D601" s="12" t="s">
        <v>1857</v>
      </c>
      <c r="E601" s="12">
        <v>1015394684</v>
      </c>
      <c r="F601" s="13" t="s">
        <v>1858</v>
      </c>
      <c r="G601" s="12" t="s">
        <v>334</v>
      </c>
      <c r="H601" s="12" t="s">
        <v>1329</v>
      </c>
      <c r="I601" s="14">
        <v>44967</v>
      </c>
      <c r="J601" s="14">
        <v>44971</v>
      </c>
      <c r="K601" s="23">
        <v>45291</v>
      </c>
      <c r="L601" s="15">
        <v>45320000</v>
      </c>
      <c r="M601" s="28">
        <v>1</v>
      </c>
      <c r="N601" s="27">
        <v>43260000</v>
      </c>
      <c r="O601" s="27">
        <v>2060000</v>
      </c>
      <c r="P601" s="70">
        <v>0</v>
      </c>
      <c r="Q601" s="14"/>
      <c r="R601" s="38"/>
      <c r="S601" s="11"/>
      <c r="T601" s="14">
        <v>45291</v>
      </c>
      <c r="U601" s="48"/>
      <c r="V601" s="15">
        <f t="shared" si="9"/>
        <v>45320000</v>
      </c>
      <c r="W601" s="15" t="s">
        <v>344</v>
      </c>
    </row>
    <row r="602" spans="1:23" ht="29.25" customHeight="1" x14ac:dyDescent="0.3">
      <c r="A602" s="18">
        <v>620</v>
      </c>
      <c r="B602" s="50">
        <v>2023</v>
      </c>
      <c r="C602" s="12" t="s">
        <v>1859</v>
      </c>
      <c r="D602" s="12" t="s">
        <v>1860</v>
      </c>
      <c r="E602" s="12">
        <v>53077411</v>
      </c>
      <c r="F602" s="13" t="s">
        <v>1861</v>
      </c>
      <c r="G602" s="12" t="s">
        <v>128</v>
      </c>
      <c r="H602" s="12" t="s">
        <v>129</v>
      </c>
      <c r="I602" s="14">
        <v>44967</v>
      </c>
      <c r="J602" s="14">
        <v>44970</v>
      </c>
      <c r="K602" s="23">
        <v>45291</v>
      </c>
      <c r="L602" s="15">
        <v>91773000</v>
      </c>
      <c r="M602" s="28">
        <v>1</v>
      </c>
      <c r="N602" s="27">
        <v>87879600</v>
      </c>
      <c r="O602" s="27">
        <v>3893400</v>
      </c>
      <c r="P602" s="70">
        <v>0</v>
      </c>
      <c r="Q602" s="14"/>
      <c r="R602" s="38"/>
      <c r="S602" s="11"/>
      <c r="T602" s="14">
        <v>45291</v>
      </c>
      <c r="U602" s="48"/>
      <c r="V602" s="15">
        <f t="shared" si="9"/>
        <v>91773000</v>
      </c>
      <c r="W602" s="15" t="s">
        <v>133</v>
      </c>
    </row>
    <row r="603" spans="1:23" ht="29.25" customHeight="1" x14ac:dyDescent="0.3">
      <c r="A603" s="18">
        <v>621</v>
      </c>
      <c r="B603" s="50">
        <v>2023</v>
      </c>
      <c r="C603" s="12" t="s">
        <v>1862</v>
      </c>
      <c r="D603" s="12" t="s">
        <v>1863</v>
      </c>
      <c r="E603" s="12">
        <v>1123620624</v>
      </c>
      <c r="F603" s="13" t="s">
        <v>1864</v>
      </c>
      <c r="G603" s="12" t="s">
        <v>334</v>
      </c>
      <c r="H603" s="12" t="s">
        <v>1329</v>
      </c>
      <c r="I603" s="14">
        <v>44967</v>
      </c>
      <c r="J603" s="14">
        <v>44970</v>
      </c>
      <c r="K603" s="23">
        <v>45291</v>
      </c>
      <c r="L603" s="15">
        <v>56650000</v>
      </c>
      <c r="M603" s="28">
        <v>1</v>
      </c>
      <c r="N603" s="27">
        <v>56821667</v>
      </c>
      <c r="O603" s="27">
        <v>2403333</v>
      </c>
      <c r="P603" s="70">
        <v>0</v>
      </c>
      <c r="Q603" s="14">
        <v>45280</v>
      </c>
      <c r="R603" s="14">
        <v>45280</v>
      </c>
      <c r="S603" s="11">
        <v>15</v>
      </c>
      <c r="T603" s="14">
        <v>45306</v>
      </c>
      <c r="U603" s="47">
        <v>2575000</v>
      </c>
      <c r="V603" s="15">
        <f t="shared" si="9"/>
        <v>59225000</v>
      </c>
      <c r="W603" s="15" t="s">
        <v>344</v>
      </c>
    </row>
    <row r="604" spans="1:23" ht="29.25" customHeight="1" x14ac:dyDescent="0.3">
      <c r="A604" s="18">
        <v>622</v>
      </c>
      <c r="B604" s="50">
        <v>2023</v>
      </c>
      <c r="C604" s="12" t="s">
        <v>1865</v>
      </c>
      <c r="D604" s="12" t="s">
        <v>1866</v>
      </c>
      <c r="E604" s="12">
        <v>1020782808</v>
      </c>
      <c r="F604" s="13" t="s">
        <v>1867</v>
      </c>
      <c r="G604" s="12" t="s">
        <v>334</v>
      </c>
      <c r="H604" s="12" t="s">
        <v>1329</v>
      </c>
      <c r="I604" s="14">
        <v>44967</v>
      </c>
      <c r="J604" s="14">
        <v>44970</v>
      </c>
      <c r="K604" s="23">
        <v>45291</v>
      </c>
      <c r="L604" s="15">
        <v>56650000</v>
      </c>
      <c r="M604" s="28">
        <v>1</v>
      </c>
      <c r="N604" s="27">
        <v>56821667</v>
      </c>
      <c r="O604" s="27">
        <v>2403333</v>
      </c>
      <c r="P604" s="70">
        <v>0</v>
      </c>
      <c r="Q604" s="14">
        <v>45281</v>
      </c>
      <c r="R604" s="14">
        <v>45281</v>
      </c>
      <c r="S604" s="11">
        <v>15</v>
      </c>
      <c r="T604" s="14">
        <v>45306</v>
      </c>
      <c r="U604" s="47">
        <v>2575000</v>
      </c>
      <c r="V604" s="15">
        <f t="shared" si="9"/>
        <v>59225000</v>
      </c>
      <c r="W604" s="15" t="s">
        <v>344</v>
      </c>
    </row>
    <row r="605" spans="1:23" ht="29.25" customHeight="1" x14ac:dyDescent="0.3">
      <c r="A605" s="18">
        <v>623</v>
      </c>
      <c r="B605" s="50">
        <v>2023</v>
      </c>
      <c r="C605" s="12" t="s">
        <v>1868</v>
      </c>
      <c r="D605" s="12" t="s">
        <v>1869</v>
      </c>
      <c r="E605" s="12">
        <v>1032356505</v>
      </c>
      <c r="F605" s="13" t="s">
        <v>1870</v>
      </c>
      <c r="G605" s="12" t="s">
        <v>334</v>
      </c>
      <c r="H605" s="12" t="s">
        <v>1329</v>
      </c>
      <c r="I605" s="14">
        <v>44967</v>
      </c>
      <c r="J605" s="14">
        <v>44970</v>
      </c>
      <c r="K605" s="23">
        <v>45291</v>
      </c>
      <c r="L605" s="15">
        <v>56650000</v>
      </c>
      <c r="M605" s="28">
        <v>1</v>
      </c>
      <c r="N605" s="27">
        <v>59396667</v>
      </c>
      <c r="O605" s="27">
        <v>2403333</v>
      </c>
      <c r="P605" s="70">
        <v>0</v>
      </c>
      <c r="Q605" s="14">
        <v>45253</v>
      </c>
      <c r="R605" s="14">
        <v>45253</v>
      </c>
      <c r="S605" s="11">
        <v>31</v>
      </c>
      <c r="T605" s="14">
        <v>45322</v>
      </c>
      <c r="U605" s="16">
        <v>5150000</v>
      </c>
      <c r="V605" s="15">
        <f>U605+L605</f>
        <v>61800000</v>
      </c>
      <c r="W605" s="15" t="s">
        <v>344</v>
      </c>
    </row>
    <row r="606" spans="1:23" ht="29.25" customHeight="1" x14ac:dyDescent="0.3">
      <c r="A606" s="18">
        <v>624</v>
      </c>
      <c r="B606" s="50">
        <v>2023</v>
      </c>
      <c r="C606" s="12" t="s">
        <v>1871</v>
      </c>
      <c r="D606" s="12" t="s">
        <v>1872</v>
      </c>
      <c r="E606" s="12">
        <v>1030556803</v>
      </c>
      <c r="F606" s="13" t="s">
        <v>1873</v>
      </c>
      <c r="G606" s="12" t="s">
        <v>369</v>
      </c>
      <c r="H606" s="12" t="s">
        <v>370</v>
      </c>
      <c r="I606" s="14">
        <v>44967</v>
      </c>
      <c r="J606" s="14">
        <v>44970</v>
      </c>
      <c r="K606" s="23">
        <v>45291</v>
      </c>
      <c r="L606" s="15">
        <v>41457500</v>
      </c>
      <c r="M606" s="28">
        <v>1</v>
      </c>
      <c r="N606" s="27">
        <v>37972667</v>
      </c>
      <c r="O606" s="27">
        <v>3484833</v>
      </c>
      <c r="P606" s="70">
        <v>0</v>
      </c>
      <c r="Q606" s="14"/>
      <c r="R606" s="38"/>
      <c r="S606" s="11"/>
      <c r="T606" s="14">
        <v>45291</v>
      </c>
      <c r="U606" s="48"/>
      <c r="V606" s="15">
        <f t="shared" si="9"/>
        <v>41457500</v>
      </c>
      <c r="W606" s="15" t="s">
        <v>374</v>
      </c>
    </row>
    <row r="607" spans="1:23" ht="29.25" customHeight="1" x14ac:dyDescent="0.3">
      <c r="A607" s="18">
        <v>625</v>
      </c>
      <c r="B607" s="50">
        <v>2023</v>
      </c>
      <c r="C607" s="12" t="s">
        <v>1874</v>
      </c>
      <c r="D607" s="12" t="s">
        <v>1875</v>
      </c>
      <c r="E607" s="12">
        <v>79796504</v>
      </c>
      <c r="F607" s="13" t="s">
        <v>1876</v>
      </c>
      <c r="G607" s="12" t="s">
        <v>128</v>
      </c>
      <c r="H607" s="12" t="s">
        <v>129</v>
      </c>
      <c r="I607" s="14">
        <v>44967</v>
      </c>
      <c r="J607" s="14">
        <v>44971</v>
      </c>
      <c r="K607" s="23">
        <v>45074</v>
      </c>
      <c r="L607" s="15">
        <v>22813000</v>
      </c>
      <c r="M607" s="28">
        <v>1</v>
      </c>
      <c r="N607" s="27">
        <v>22378467</v>
      </c>
      <c r="O607" s="27">
        <v>434533</v>
      </c>
      <c r="P607" s="70">
        <v>0</v>
      </c>
      <c r="Q607" s="14"/>
      <c r="R607" s="38"/>
      <c r="S607" s="11"/>
      <c r="T607" s="14">
        <v>45074</v>
      </c>
      <c r="U607" s="48"/>
      <c r="V607" s="15">
        <f t="shared" si="9"/>
        <v>22813000</v>
      </c>
      <c r="W607" s="15" t="s">
        <v>133</v>
      </c>
    </row>
    <row r="608" spans="1:23" ht="29.25" customHeight="1" x14ac:dyDescent="0.3">
      <c r="A608" s="18">
        <v>626</v>
      </c>
      <c r="B608" s="50">
        <v>2023</v>
      </c>
      <c r="C608" s="12" t="s">
        <v>1877</v>
      </c>
      <c r="D608" s="12" t="s">
        <v>1878</v>
      </c>
      <c r="E608" s="12">
        <v>52026484</v>
      </c>
      <c r="F608" s="13" t="s">
        <v>1879</v>
      </c>
      <c r="G608" s="12" t="s">
        <v>260</v>
      </c>
      <c r="H608" s="12" t="s">
        <v>261</v>
      </c>
      <c r="I608" s="14">
        <v>44967</v>
      </c>
      <c r="J608" s="14">
        <v>44970</v>
      </c>
      <c r="K608" s="23">
        <v>45287</v>
      </c>
      <c r="L608" s="15">
        <v>31972500</v>
      </c>
      <c r="M608" s="28">
        <v>1</v>
      </c>
      <c r="N608" s="27">
        <v>32074000</v>
      </c>
      <c r="O608" s="27">
        <v>203000</v>
      </c>
      <c r="P608" s="70">
        <v>0</v>
      </c>
      <c r="Q608" s="14">
        <v>45148</v>
      </c>
      <c r="R608" s="38">
        <v>45148</v>
      </c>
      <c r="S608" s="11">
        <v>4</v>
      </c>
      <c r="T608" s="14">
        <v>45291</v>
      </c>
      <c r="U608" s="48">
        <v>304500</v>
      </c>
      <c r="V608" s="15">
        <f t="shared" si="9"/>
        <v>32277000</v>
      </c>
      <c r="W608" s="15" t="s">
        <v>265</v>
      </c>
    </row>
    <row r="609" spans="1:23" ht="29.25" customHeight="1" x14ac:dyDescent="0.3">
      <c r="A609" s="18">
        <v>627</v>
      </c>
      <c r="B609" s="50">
        <v>2023</v>
      </c>
      <c r="C609" s="12" t="s">
        <v>1880</v>
      </c>
      <c r="D609" s="12" t="s">
        <v>1881</v>
      </c>
      <c r="E609" s="12">
        <v>1020796941</v>
      </c>
      <c r="F609" s="13" t="s">
        <v>1882</v>
      </c>
      <c r="G609" s="12" t="s">
        <v>203</v>
      </c>
      <c r="H609" s="12" t="s">
        <v>204</v>
      </c>
      <c r="I609" s="14">
        <v>44967</v>
      </c>
      <c r="J609" s="14">
        <v>44970</v>
      </c>
      <c r="K609" s="23">
        <v>45291</v>
      </c>
      <c r="L609" s="15">
        <v>73645000</v>
      </c>
      <c r="M609" s="28">
        <v>1</v>
      </c>
      <c r="N609" s="27">
        <v>70520667</v>
      </c>
      <c r="O609" s="27">
        <v>3124333</v>
      </c>
      <c r="P609" s="70">
        <v>0</v>
      </c>
      <c r="Q609" s="14"/>
      <c r="R609" s="38"/>
      <c r="S609" s="11"/>
      <c r="T609" s="14">
        <v>45291</v>
      </c>
      <c r="U609" s="48"/>
      <c r="V609" s="15">
        <f t="shared" si="9"/>
        <v>73645000</v>
      </c>
      <c r="W609" s="15" t="s">
        <v>208</v>
      </c>
    </row>
    <row r="610" spans="1:23" ht="29.25" customHeight="1" x14ac:dyDescent="0.3">
      <c r="A610" s="18">
        <v>628</v>
      </c>
      <c r="B610" s="50">
        <v>2023</v>
      </c>
      <c r="C610" s="12" t="s">
        <v>1883</v>
      </c>
      <c r="D610" s="12" t="s">
        <v>1884</v>
      </c>
      <c r="E610" s="12">
        <v>52546928</v>
      </c>
      <c r="F610" s="13" t="s">
        <v>1885</v>
      </c>
      <c r="G610" s="12" t="s">
        <v>334</v>
      </c>
      <c r="H610" s="12" t="s">
        <v>1329</v>
      </c>
      <c r="I610" s="14">
        <v>44967</v>
      </c>
      <c r="J610" s="14">
        <v>44970</v>
      </c>
      <c r="K610" s="23">
        <v>45291</v>
      </c>
      <c r="L610" s="15">
        <v>39655000</v>
      </c>
      <c r="M610" s="28">
        <v>1</v>
      </c>
      <c r="N610" s="27">
        <v>37972667</v>
      </c>
      <c r="O610" s="27">
        <v>1682333</v>
      </c>
      <c r="P610" s="70">
        <v>0</v>
      </c>
      <c r="Q610" s="14"/>
      <c r="R610" s="38"/>
      <c r="S610" s="11"/>
      <c r="T610" s="14">
        <v>45291</v>
      </c>
      <c r="U610" s="48"/>
      <c r="V610" s="15">
        <f t="shared" si="9"/>
        <v>39655000</v>
      </c>
      <c r="W610" s="15" t="s">
        <v>344</v>
      </c>
    </row>
    <row r="611" spans="1:23" ht="29.25" customHeight="1" x14ac:dyDescent="0.3">
      <c r="A611" s="18">
        <v>629</v>
      </c>
      <c r="B611" s="50">
        <v>2023</v>
      </c>
      <c r="C611" s="12" t="s">
        <v>1886</v>
      </c>
      <c r="D611" s="12" t="s">
        <v>1887</v>
      </c>
      <c r="E611" s="12">
        <v>1015464138</v>
      </c>
      <c r="F611" s="13" t="s">
        <v>1888</v>
      </c>
      <c r="G611" s="12" t="s">
        <v>334</v>
      </c>
      <c r="H611" s="12" t="s">
        <v>1329</v>
      </c>
      <c r="I611" s="14">
        <v>44967</v>
      </c>
      <c r="J611" s="14">
        <v>44979</v>
      </c>
      <c r="K611" s="23">
        <v>45291</v>
      </c>
      <c r="L611" s="15">
        <v>39655000</v>
      </c>
      <c r="M611" s="28">
        <v>1</v>
      </c>
      <c r="N611" s="27">
        <v>36891167</v>
      </c>
      <c r="O611" s="27">
        <v>2763833</v>
      </c>
      <c r="P611" s="70">
        <v>0</v>
      </c>
      <c r="Q611" s="14"/>
      <c r="R611" s="38"/>
      <c r="S611" s="11"/>
      <c r="T611" s="14">
        <v>45291</v>
      </c>
      <c r="U611" s="48"/>
      <c r="V611" s="15">
        <f t="shared" si="9"/>
        <v>39655000</v>
      </c>
      <c r="W611" s="15" t="s">
        <v>344</v>
      </c>
    </row>
    <row r="612" spans="1:23" ht="29.25" customHeight="1" x14ac:dyDescent="0.3">
      <c r="A612" s="18">
        <v>630</v>
      </c>
      <c r="B612" s="50">
        <v>2023</v>
      </c>
      <c r="C612" s="12" t="s">
        <v>1889</v>
      </c>
      <c r="D612" s="12" t="s">
        <v>1890</v>
      </c>
      <c r="E612" s="12">
        <v>1032474240</v>
      </c>
      <c r="F612" s="13" t="s">
        <v>1891</v>
      </c>
      <c r="G612" s="12" t="s">
        <v>334</v>
      </c>
      <c r="H612" s="12" t="s">
        <v>1329</v>
      </c>
      <c r="I612" s="14">
        <v>44967</v>
      </c>
      <c r="J612" s="14">
        <v>44970</v>
      </c>
      <c r="K612" s="23">
        <v>45291</v>
      </c>
      <c r="L612" s="15">
        <v>39655000</v>
      </c>
      <c r="M612" s="28">
        <v>1</v>
      </c>
      <c r="N612" s="27">
        <v>37972667</v>
      </c>
      <c r="O612" s="27">
        <v>1682333</v>
      </c>
      <c r="P612" s="70">
        <v>0</v>
      </c>
      <c r="Q612" s="14"/>
      <c r="R612" s="38"/>
      <c r="S612" s="11"/>
      <c r="T612" s="14">
        <v>45291</v>
      </c>
      <c r="U612" s="48"/>
      <c r="V612" s="15">
        <f t="shared" si="9"/>
        <v>39655000</v>
      </c>
      <c r="W612" s="15" t="s">
        <v>344</v>
      </c>
    </row>
    <row r="613" spans="1:23" ht="29.25" customHeight="1" x14ac:dyDescent="0.3">
      <c r="A613" s="18">
        <v>631</v>
      </c>
      <c r="B613" s="50">
        <v>2023</v>
      </c>
      <c r="C613" s="12" t="s">
        <v>1892</v>
      </c>
      <c r="D613" s="12" t="s">
        <v>1893</v>
      </c>
      <c r="E613" s="12">
        <v>1026559384</v>
      </c>
      <c r="F613" s="13" t="s">
        <v>1894</v>
      </c>
      <c r="G613" s="12" t="s">
        <v>334</v>
      </c>
      <c r="H613" s="12" t="s">
        <v>1329</v>
      </c>
      <c r="I613" s="14">
        <v>44967</v>
      </c>
      <c r="J613" s="14">
        <v>44978</v>
      </c>
      <c r="K613" s="23">
        <v>45291</v>
      </c>
      <c r="L613" s="15">
        <v>56650000</v>
      </c>
      <c r="M613" s="28">
        <v>1</v>
      </c>
      <c r="N613" s="27">
        <v>58023333</v>
      </c>
      <c r="O613" s="27">
        <v>3776667</v>
      </c>
      <c r="P613" s="70">
        <v>0</v>
      </c>
      <c r="Q613" s="14">
        <v>45254</v>
      </c>
      <c r="R613" s="14">
        <v>45254</v>
      </c>
      <c r="S613" s="11">
        <v>31</v>
      </c>
      <c r="T613" s="14">
        <v>45322</v>
      </c>
      <c r="U613" s="16">
        <v>5150000</v>
      </c>
      <c r="V613" s="15">
        <f>U613+L613</f>
        <v>61800000</v>
      </c>
      <c r="W613" s="15" t="s">
        <v>344</v>
      </c>
    </row>
    <row r="614" spans="1:23" ht="29.25" customHeight="1" x14ac:dyDescent="0.3">
      <c r="A614" s="18">
        <v>632</v>
      </c>
      <c r="B614" s="50">
        <v>2023</v>
      </c>
      <c r="C614" s="12" t="s">
        <v>1895</v>
      </c>
      <c r="D614" s="12" t="s">
        <v>1896</v>
      </c>
      <c r="E614" s="12">
        <v>1121865195</v>
      </c>
      <c r="F614" s="13" t="s">
        <v>1897</v>
      </c>
      <c r="G614" s="12" t="s">
        <v>233</v>
      </c>
      <c r="H614" s="12" t="s">
        <v>234</v>
      </c>
      <c r="I614" s="14">
        <v>44967</v>
      </c>
      <c r="J614" s="14">
        <v>44970</v>
      </c>
      <c r="K614" s="23">
        <v>45291</v>
      </c>
      <c r="L614" s="15">
        <v>63019000</v>
      </c>
      <c r="M614" s="28">
        <v>1</v>
      </c>
      <c r="N614" s="27">
        <v>60345467</v>
      </c>
      <c r="O614" s="27">
        <v>2673533</v>
      </c>
      <c r="P614" s="70">
        <v>0</v>
      </c>
      <c r="Q614" s="14"/>
      <c r="R614" s="38"/>
      <c r="S614" s="11"/>
      <c r="T614" s="14">
        <v>45291</v>
      </c>
      <c r="U614" s="48"/>
      <c r="V614" s="15">
        <f t="shared" si="9"/>
        <v>63019000</v>
      </c>
      <c r="W614" s="15" t="s">
        <v>238</v>
      </c>
    </row>
    <row r="615" spans="1:23" ht="29.25" customHeight="1" x14ac:dyDescent="0.3">
      <c r="A615" s="18">
        <v>633</v>
      </c>
      <c r="B615" s="50">
        <v>2023</v>
      </c>
      <c r="C615" s="12" t="s">
        <v>1898</v>
      </c>
      <c r="D615" s="12" t="s">
        <v>1899</v>
      </c>
      <c r="E615" s="12">
        <v>1032362672</v>
      </c>
      <c r="F615" s="13" t="s">
        <v>1900</v>
      </c>
      <c r="G615" s="12" t="s">
        <v>233</v>
      </c>
      <c r="H615" s="12" t="s">
        <v>234</v>
      </c>
      <c r="I615" s="14">
        <v>44967</v>
      </c>
      <c r="J615" s="14">
        <v>44970</v>
      </c>
      <c r="K615" s="23">
        <v>45291</v>
      </c>
      <c r="L615" s="15">
        <v>63019000</v>
      </c>
      <c r="M615" s="28">
        <v>1</v>
      </c>
      <c r="N615" s="27">
        <v>60345467</v>
      </c>
      <c r="O615" s="27">
        <v>2673533</v>
      </c>
      <c r="P615" s="70">
        <v>0</v>
      </c>
      <c r="Q615" s="14"/>
      <c r="R615" s="38"/>
      <c r="S615" s="11"/>
      <c r="T615" s="14">
        <v>45291</v>
      </c>
      <c r="U615" s="48"/>
      <c r="V615" s="15">
        <f t="shared" si="9"/>
        <v>63019000</v>
      </c>
      <c r="W615" s="15" t="s">
        <v>238</v>
      </c>
    </row>
    <row r="616" spans="1:23" ht="29.25" customHeight="1" x14ac:dyDescent="0.3">
      <c r="A616" s="18">
        <v>634</v>
      </c>
      <c r="B616" s="50">
        <v>2023</v>
      </c>
      <c r="C616" s="12" t="s">
        <v>1901</v>
      </c>
      <c r="D616" s="12" t="s">
        <v>1902</v>
      </c>
      <c r="E616" s="12">
        <v>32735680</v>
      </c>
      <c r="F616" s="13" t="s">
        <v>1903</v>
      </c>
      <c r="G616" s="12" t="s">
        <v>334</v>
      </c>
      <c r="H616" s="12" t="s">
        <v>1329</v>
      </c>
      <c r="I616" s="14">
        <v>44970</v>
      </c>
      <c r="J616" s="14">
        <v>44971</v>
      </c>
      <c r="K616" s="23">
        <v>45291</v>
      </c>
      <c r="L616" s="15">
        <v>56650000</v>
      </c>
      <c r="M616" s="28">
        <v>1</v>
      </c>
      <c r="N616" s="27">
        <v>59225000</v>
      </c>
      <c r="O616" s="27">
        <v>2575000</v>
      </c>
      <c r="P616" s="70">
        <v>0</v>
      </c>
      <c r="Q616" s="14">
        <v>45258</v>
      </c>
      <c r="R616" s="14">
        <v>45258</v>
      </c>
      <c r="S616" s="11">
        <v>31</v>
      </c>
      <c r="T616" s="14">
        <v>45322</v>
      </c>
      <c r="U616" s="16">
        <v>5150000</v>
      </c>
      <c r="V616" s="15">
        <f>U616+L616</f>
        <v>61800000</v>
      </c>
      <c r="W616" s="15" t="s">
        <v>344</v>
      </c>
    </row>
    <row r="617" spans="1:23" ht="29.25" customHeight="1" x14ac:dyDescent="0.3">
      <c r="A617" s="18">
        <v>635</v>
      </c>
      <c r="B617" s="50">
        <v>2023</v>
      </c>
      <c r="C617" s="12" t="s">
        <v>1904</v>
      </c>
      <c r="D617" s="12" t="s">
        <v>1905</v>
      </c>
      <c r="E617" s="12">
        <v>1018496209</v>
      </c>
      <c r="F617" s="13" t="s">
        <v>1906</v>
      </c>
      <c r="G617" s="12" t="s">
        <v>334</v>
      </c>
      <c r="H617" s="12" t="s">
        <v>1329</v>
      </c>
      <c r="I617" s="14">
        <v>44970</v>
      </c>
      <c r="J617" s="14">
        <v>44971</v>
      </c>
      <c r="K617" s="23">
        <v>45291</v>
      </c>
      <c r="L617" s="15">
        <v>45320000</v>
      </c>
      <c r="M617" s="28">
        <v>1</v>
      </c>
      <c r="N617" s="27">
        <v>43260000</v>
      </c>
      <c r="O617" s="27">
        <v>2060000</v>
      </c>
      <c r="P617" s="70">
        <v>0</v>
      </c>
      <c r="Q617" s="14"/>
      <c r="R617" s="38"/>
      <c r="S617" s="11"/>
      <c r="T617" s="14">
        <v>45291</v>
      </c>
      <c r="U617" s="48"/>
      <c r="V617" s="15">
        <f t="shared" si="9"/>
        <v>45320000</v>
      </c>
      <c r="W617" s="15" t="s">
        <v>344</v>
      </c>
    </row>
    <row r="618" spans="1:23" ht="29.25" customHeight="1" x14ac:dyDescent="0.3">
      <c r="A618" s="18">
        <v>636</v>
      </c>
      <c r="B618" s="50">
        <v>2023</v>
      </c>
      <c r="C618" s="12" t="s">
        <v>1907</v>
      </c>
      <c r="D618" s="12" t="s">
        <v>1908</v>
      </c>
      <c r="E618" s="12">
        <v>1032379438</v>
      </c>
      <c r="F618" s="13" t="s">
        <v>1909</v>
      </c>
      <c r="G618" s="12" t="s">
        <v>334</v>
      </c>
      <c r="H618" s="12" t="s">
        <v>1329</v>
      </c>
      <c r="I618" s="14">
        <v>44970</v>
      </c>
      <c r="J618" s="14">
        <v>44971</v>
      </c>
      <c r="K618" s="23">
        <v>45291</v>
      </c>
      <c r="L618" s="15">
        <v>45320000</v>
      </c>
      <c r="M618" s="28">
        <v>1</v>
      </c>
      <c r="N618" s="27">
        <v>43260000</v>
      </c>
      <c r="O618" s="27">
        <v>2060000</v>
      </c>
      <c r="P618" s="70">
        <v>0</v>
      </c>
      <c r="Q618" s="14"/>
      <c r="R618" s="38"/>
      <c r="S618" s="11"/>
      <c r="T618" s="14">
        <v>45291</v>
      </c>
      <c r="U618" s="48"/>
      <c r="V618" s="15">
        <f t="shared" si="9"/>
        <v>45320000</v>
      </c>
      <c r="W618" s="15" t="s">
        <v>344</v>
      </c>
    </row>
    <row r="619" spans="1:23" ht="29.25" customHeight="1" x14ac:dyDescent="0.3">
      <c r="A619" s="18">
        <v>637</v>
      </c>
      <c r="B619" s="50">
        <v>2023</v>
      </c>
      <c r="C619" s="12" t="s">
        <v>1910</v>
      </c>
      <c r="D619" s="12" t="s">
        <v>1911</v>
      </c>
      <c r="E619" s="12">
        <v>1018418343</v>
      </c>
      <c r="F619" s="13" t="s">
        <v>1912</v>
      </c>
      <c r="G619" s="12" t="s">
        <v>203</v>
      </c>
      <c r="H619" s="12" t="s">
        <v>204</v>
      </c>
      <c r="I619" s="14">
        <v>44970</v>
      </c>
      <c r="J619" s="14">
        <v>44971</v>
      </c>
      <c r="K619" s="23">
        <v>45291</v>
      </c>
      <c r="L619" s="15">
        <v>65550000</v>
      </c>
      <c r="M619" s="28">
        <v>1</v>
      </c>
      <c r="N619" s="27">
        <v>59850000</v>
      </c>
      <c r="O619" s="27">
        <v>5700000</v>
      </c>
      <c r="P619" s="70">
        <v>0</v>
      </c>
      <c r="Q619" s="14"/>
      <c r="R619" s="38"/>
      <c r="S619" s="11"/>
      <c r="T619" s="14">
        <v>45291</v>
      </c>
      <c r="U619" s="48"/>
      <c r="V619" s="15">
        <f t="shared" si="9"/>
        <v>65550000</v>
      </c>
      <c r="W619" s="15" t="s">
        <v>208</v>
      </c>
    </row>
    <row r="620" spans="1:23" ht="29.25" customHeight="1" x14ac:dyDescent="0.3">
      <c r="A620" s="18">
        <v>638</v>
      </c>
      <c r="B620" s="50">
        <v>2023</v>
      </c>
      <c r="C620" s="12" t="s">
        <v>1913</v>
      </c>
      <c r="D620" s="12" t="s">
        <v>1914</v>
      </c>
      <c r="E620" s="12">
        <v>1010184242</v>
      </c>
      <c r="F620" s="13" t="s">
        <v>1915</v>
      </c>
      <c r="G620" s="12" t="s">
        <v>167</v>
      </c>
      <c r="H620" s="12" t="s">
        <v>168</v>
      </c>
      <c r="I620" s="14">
        <v>44970</v>
      </c>
      <c r="J620" s="14">
        <v>44972</v>
      </c>
      <c r="K620" s="23">
        <v>45291</v>
      </c>
      <c r="L620" s="15">
        <v>27962000</v>
      </c>
      <c r="M620" s="28">
        <v>1</v>
      </c>
      <c r="N620" s="27">
        <v>26606267</v>
      </c>
      <c r="O620" s="27">
        <v>1355733</v>
      </c>
      <c r="P620" s="70">
        <v>0</v>
      </c>
      <c r="Q620" s="14"/>
      <c r="R620" s="38"/>
      <c r="S620" s="11"/>
      <c r="T620" s="14">
        <v>45291</v>
      </c>
      <c r="U620" s="48"/>
      <c r="V620" s="15">
        <f t="shared" si="9"/>
        <v>27962000</v>
      </c>
      <c r="W620" s="15" t="s">
        <v>172</v>
      </c>
    </row>
    <row r="621" spans="1:23" ht="29.25" customHeight="1" x14ac:dyDescent="0.3">
      <c r="A621" s="18">
        <v>639</v>
      </c>
      <c r="B621" s="50">
        <v>2023</v>
      </c>
      <c r="C621" s="12" t="s">
        <v>1916</v>
      </c>
      <c r="D621" s="12" t="s">
        <v>1917</v>
      </c>
      <c r="E621" s="12">
        <v>52373257</v>
      </c>
      <c r="F621" s="17" t="s">
        <v>1918</v>
      </c>
      <c r="G621" s="12" t="s">
        <v>128</v>
      </c>
      <c r="H621" s="12" t="s">
        <v>129</v>
      </c>
      <c r="I621" s="14">
        <v>44970</v>
      </c>
      <c r="J621" s="14">
        <v>44973</v>
      </c>
      <c r="K621" s="23">
        <v>45260</v>
      </c>
      <c r="L621" s="15">
        <v>28053500</v>
      </c>
      <c r="M621" s="28">
        <v>1</v>
      </c>
      <c r="N621" s="27">
        <v>30809633</v>
      </c>
      <c r="O621" s="27">
        <v>196867</v>
      </c>
      <c r="P621" s="70">
        <v>0</v>
      </c>
      <c r="Q621" s="39">
        <v>45209</v>
      </c>
      <c r="R621" s="39">
        <v>45209</v>
      </c>
      <c r="S621" s="40">
        <v>31</v>
      </c>
      <c r="T621" s="14">
        <v>45291</v>
      </c>
      <c r="U621" s="48">
        <v>2953000</v>
      </c>
      <c r="V621" s="15">
        <f t="shared" si="9"/>
        <v>31006500</v>
      </c>
      <c r="W621" s="15" t="s">
        <v>133</v>
      </c>
    </row>
    <row r="622" spans="1:23" ht="29.25" customHeight="1" x14ac:dyDescent="0.3">
      <c r="A622" s="18">
        <v>640</v>
      </c>
      <c r="B622" s="50">
        <v>2023</v>
      </c>
      <c r="C622" s="12" t="s">
        <v>1919</v>
      </c>
      <c r="D622" s="12" t="s">
        <v>1920</v>
      </c>
      <c r="E622" s="12">
        <v>1030562814</v>
      </c>
      <c r="F622" s="13" t="s">
        <v>1921</v>
      </c>
      <c r="G622" s="12" t="s">
        <v>278</v>
      </c>
      <c r="H622" s="12" t="s">
        <v>279</v>
      </c>
      <c r="I622" s="14">
        <v>44970</v>
      </c>
      <c r="J622" s="14">
        <v>44977</v>
      </c>
      <c r="K622" s="23">
        <v>45279</v>
      </c>
      <c r="L622" s="15">
        <v>56650000</v>
      </c>
      <c r="M622" s="28">
        <v>1</v>
      </c>
      <c r="N622" s="27">
        <v>56272333</v>
      </c>
      <c r="O622" s="27">
        <v>377667</v>
      </c>
      <c r="P622" s="70">
        <v>0</v>
      </c>
      <c r="Q622" s="14"/>
      <c r="R622" s="38"/>
      <c r="S622" s="11"/>
      <c r="T622" s="14">
        <v>45279</v>
      </c>
      <c r="U622" s="48"/>
      <c r="V622" s="15">
        <f t="shared" si="9"/>
        <v>56650000</v>
      </c>
      <c r="W622" s="15" t="s">
        <v>283</v>
      </c>
    </row>
    <row r="623" spans="1:23" ht="29.25" customHeight="1" x14ac:dyDescent="0.3">
      <c r="A623" s="18">
        <v>641</v>
      </c>
      <c r="B623" s="50">
        <v>2023</v>
      </c>
      <c r="C623" s="12" t="s">
        <v>1922</v>
      </c>
      <c r="D623" s="12" t="s">
        <v>1923</v>
      </c>
      <c r="E623" s="12">
        <v>1030572953</v>
      </c>
      <c r="F623" s="13" t="s">
        <v>1924</v>
      </c>
      <c r="G623" s="12" t="s">
        <v>334</v>
      </c>
      <c r="H623" s="12" t="s">
        <v>1329</v>
      </c>
      <c r="I623" s="14">
        <v>44970</v>
      </c>
      <c r="J623" s="14">
        <v>44972</v>
      </c>
      <c r="K623" s="23">
        <v>45291</v>
      </c>
      <c r="L623" s="15">
        <v>79310000</v>
      </c>
      <c r="M623" s="28">
        <v>1</v>
      </c>
      <c r="N623" s="27">
        <v>75464667</v>
      </c>
      <c r="O623" s="27">
        <v>3845333</v>
      </c>
      <c r="P623" s="70">
        <v>0</v>
      </c>
      <c r="Q623" s="14"/>
      <c r="R623" s="38"/>
      <c r="S623" s="11"/>
      <c r="T623" s="14">
        <v>45291</v>
      </c>
      <c r="U623" s="48"/>
      <c r="V623" s="15">
        <f t="shared" si="9"/>
        <v>79310000</v>
      </c>
      <c r="W623" s="15" t="s">
        <v>344</v>
      </c>
    </row>
    <row r="624" spans="1:23" ht="29.25" customHeight="1" x14ac:dyDescent="0.3">
      <c r="A624" s="18">
        <v>642</v>
      </c>
      <c r="B624" s="50">
        <v>2023</v>
      </c>
      <c r="C624" s="12" t="s">
        <v>1925</v>
      </c>
      <c r="D624" s="12" t="s">
        <v>1926</v>
      </c>
      <c r="E624" s="12">
        <v>53911723</v>
      </c>
      <c r="F624" s="13" t="s">
        <v>1927</v>
      </c>
      <c r="G624" s="12" t="s">
        <v>203</v>
      </c>
      <c r="H624" s="12" t="s">
        <v>204</v>
      </c>
      <c r="I624" s="14">
        <v>44970</v>
      </c>
      <c r="J624" s="14">
        <v>44971</v>
      </c>
      <c r="K624" s="23">
        <v>45291</v>
      </c>
      <c r="L624" s="15">
        <v>64600000</v>
      </c>
      <c r="M624" s="28">
        <v>1</v>
      </c>
      <c r="N624" s="27">
        <v>59850000</v>
      </c>
      <c r="O624" s="27">
        <v>4750000</v>
      </c>
      <c r="P624" s="70">
        <v>0</v>
      </c>
      <c r="Q624" s="14"/>
      <c r="R624" s="38"/>
      <c r="S624" s="11"/>
      <c r="T624" s="14">
        <v>45291</v>
      </c>
      <c r="U624" s="48"/>
      <c r="V624" s="15">
        <f t="shared" si="9"/>
        <v>64600000</v>
      </c>
      <c r="W624" s="15" t="s">
        <v>208</v>
      </c>
    </row>
    <row r="625" spans="1:23" ht="29.25" customHeight="1" x14ac:dyDescent="0.3">
      <c r="A625" s="18">
        <v>643</v>
      </c>
      <c r="B625" s="50">
        <v>2023</v>
      </c>
      <c r="C625" s="12" t="s">
        <v>1928</v>
      </c>
      <c r="D625" s="12" t="s">
        <v>1929</v>
      </c>
      <c r="E625" s="12">
        <v>65763442</v>
      </c>
      <c r="F625" s="13" t="s">
        <v>1930</v>
      </c>
      <c r="G625" s="12" t="s">
        <v>334</v>
      </c>
      <c r="H625" s="12" t="s">
        <v>1329</v>
      </c>
      <c r="I625" s="14">
        <v>44970</v>
      </c>
      <c r="J625" s="14">
        <v>44971</v>
      </c>
      <c r="K625" s="23">
        <v>45291</v>
      </c>
      <c r="L625" s="15">
        <v>56650000</v>
      </c>
      <c r="M625" s="28">
        <v>1</v>
      </c>
      <c r="N625" s="27">
        <v>59225000</v>
      </c>
      <c r="O625" s="27">
        <v>2575000</v>
      </c>
      <c r="P625" s="70">
        <v>0</v>
      </c>
      <c r="Q625" s="14">
        <v>45253</v>
      </c>
      <c r="R625" s="14">
        <v>45253</v>
      </c>
      <c r="S625" s="11">
        <v>31</v>
      </c>
      <c r="T625" s="14">
        <v>45322</v>
      </c>
      <c r="U625" s="16">
        <v>5150000</v>
      </c>
      <c r="V625" s="15">
        <f>U625+L625</f>
        <v>61800000</v>
      </c>
      <c r="W625" s="15" t="s">
        <v>344</v>
      </c>
    </row>
    <row r="626" spans="1:23" ht="29.25" customHeight="1" x14ac:dyDescent="0.3">
      <c r="A626" s="18">
        <v>644</v>
      </c>
      <c r="B626" s="50">
        <v>2023</v>
      </c>
      <c r="C626" s="12" t="s">
        <v>1931</v>
      </c>
      <c r="D626" s="12" t="s">
        <v>1932</v>
      </c>
      <c r="E626" s="12">
        <v>1010203894</v>
      </c>
      <c r="F626" s="13" t="s">
        <v>1933</v>
      </c>
      <c r="G626" s="12" t="s">
        <v>203</v>
      </c>
      <c r="H626" s="12" t="s">
        <v>204</v>
      </c>
      <c r="I626" s="14">
        <v>44970</v>
      </c>
      <c r="J626" s="14">
        <v>44971</v>
      </c>
      <c r="K626" s="23">
        <v>45291</v>
      </c>
      <c r="L626" s="15">
        <v>73645000</v>
      </c>
      <c r="M626" s="28">
        <v>1</v>
      </c>
      <c r="N626" s="27">
        <v>70297500</v>
      </c>
      <c r="O626" s="27">
        <v>3347500</v>
      </c>
      <c r="P626" s="70">
        <v>0</v>
      </c>
      <c r="Q626" s="14"/>
      <c r="R626" s="38"/>
      <c r="S626" s="11"/>
      <c r="T626" s="14">
        <v>45291</v>
      </c>
      <c r="U626" s="48"/>
      <c r="V626" s="15">
        <f t="shared" si="9"/>
        <v>73645000</v>
      </c>
      <c r="W626" s="15" t="s">
        <v>208</v>
      </c>
    </row>
    <row r="627" spans="1:23" ht="29.25" customHeight="1" x14ac:dyDescent="0.3">
      <c r="A627" s="18">
        <v>645</v>
      </c>
      <c r="B627" s="50">
        <v>2023</v>
      </c>
      <c r="C627" s="12" t="s">
        <v>1934</v>
      </c>
      <c r="D627" s="12" t="s">
        <v>1935</v>
      </c>
      <c r="E627" s="12">
        <v>1014214679</v>
      </c>
      <c r="F627" s="13" t="s">
        <v>1936</v>
      </c>
      <c r="G627" s="12" t="s">
        <v>167</v>
      </c>
      <c r="H627" s="12" t="s">
        <v>168</v>
      </c>
      <c r="I627" s="14">
        <v>44971</v>
      </c>
      <c r="J627" s="14">
        <v>44973</v>
      </c>
      <c r="K627" s="23">
        <v>45291</v>
      </c>
      <c r="L627" s="15">
        <v>72772000</v>
      </c>
      <c r="M627" s="28">
        <v>1</v>
      </c>
      <c r="N627" s="27">
        <v>66022133</v>
      </c>
      <c r="O627" s="27">
        <v>6749867</v>
      </c>
      <c r="P627" s="70">
        <v>0</v>
      </c>
      <c r="Q627" s="14"/>
      <c r="R627" s="38"/>
      <c r="S627" s="11"/>
      <c r="T627" s="14">
        <v>45291</v>
      </c>
      <c r="U627" s="48"/>
      <c r="V627" s="15">
        <f t="shared" si="9"/>
        <v>72772000</v>
      </c>
      <c r="W627" s="15" t="s">
        <v>172</v>
      </c>
    </row>
    <row r="628" spans="1:23" ht="29.25" customHeight="1" x14ac:dyDescent="0.3">
      <c r="A628" s="18">
        <v>646</v>
      </c>
      <c r="B628" s="50">
        <v>2023</v>
      </c>
      <c r="C628" s="12" t="s">
        <v>1937</v>
      </c>
      <c r="D628" s="12" t="s">
        <v>1938</v>
      </c>
      <c r="E628" s="12">
        <v>1018420718</v>
      </c>
      <c r="F628" s="13" t="s">
        <v>1939</v>
      </c>
      <c r="G628" s="12" t="s">
        <v>260</v>
      </c>
      <c r="H628" s="12" t="s">
        <v>261</v>
      </c>
      <c r="I628" s="14">
        <v>44971</v>
      </c>
      <c r="J628" s="14">
        <v>44972</v>
      </c>
      <c r="K628" s="23">
        <v>45274</v>
      </c>
      <c r="L628" s="15">
        <v>63280000</v>
      </c>
      <c r="M628" s="28">
        <v>1</v>
      </c>
      <c r="N628" s="27">
        <v>66233067</v>
      </c>
      <c r="O628" s="27">
        <v>421866</v>
      </c>
      <c r="P628" s="70">
        <v>0</v>
      </c>
      <c r="Q628" s="14">
        <v>45273</v>
      </c>
      <c r="R628" s="14">
        <v>45273</v>
      </c>
      <c r="S628" s="11">
        <v>17</v>
      </c>
      <c r="T628" s="14">
        <v>45291</v>
      </c>
      <c r="U628" s="47">
        <v>3374933</v>
      </c>
      <c r="V628" s="15">
        <f t="shared" si="9"/>
        <v>66654933</v>
      </c>
      <c r="W628" s="15" t="s">
        <v>265</v>
      </c>
    </row>
    <row r="629" spans="1:23" ht="29.25" customHeight="1" x14ac:dyDescent="0.3">
      <c r="A629" s="18">
        <v>647</v>
      </c>
      <c r="B629" s="50">
        <v>2023</v>
      </c>
      <c r="C629" s="12" t="s">
        <v>1940</v>
      </c>
      <c r="D629" s="12" t="s">
        <v>1941</v>
      </c>
      <c r="E629" s="12">
        <v>1030591493</v>
      </c>
      <c r="F629" s="13" t="s">
        <v>1942</v>
      </c>
      <c r="G629" s="12" t="s">
        <v>334</v>
      </c>
      <c r="H629" s="12" t="s">
        <v>1329</v>
      </c>
      <c r="I629" s="14">
        <v>44971</v>
      </c>
      <c r="J629" s="14">
        <v>44972</v>
      </c>
      <c r="K629" s="23">
        <v>45291</v>
      </c>
      <c r="L629" s="15">
        <v>56650000</v>
      </c>
      <c r="M629" s="28">
        <v>1</v>
      </c>
      <c r="N629" s="27">
        <v>59053333</v>
      </c>
      <c r="O629" s="27">
        <v>2746667</v>
      </c>
      <c r="P629" s="70">
        <v>0</v>
      </c>
      <c r="Q629" s="14">
        <v>45253</v>
      </c>
      <c r="R629" s="14">
        <v>45253</v>
      </c>
      <c r="S629" s="11">
        <v>31</v>
      </c>
      <c r="T629" s="14">
        <v>45322</v>
      </c>
      <c r="U629" s="16">
        <v>5150000</v>
      </c>
      <c r="V629" s="15">
        <f>U629+L629</f>
        <v>61800000</v>
      </c>
      <c r="W629" s="15" t="s">
        <v>344</v>
      </c>
    </row>
    <row r="630" spans="1:23" ht="29.25" customHeight="1" x14ac:dyDescent="0.3">
      <c r="A630" s="18">
        <v>648</v>
      </c>
      <c r="B630" s="50">
        <v>2023</v>
      </c>
      <c r="C630" s="12" t="s">
        <v>1943</v>
      </c>
      <c r="D630" s="12" t="s">
        <v>1944</v>
      </c>
      <c r="E630" s="12">
        <v>52866026</v>
      </c>
      <c r="F630" s="13" t="s">
        <v>1945</v>
      </c>
      <c r="G630" s="12" t="s">
        <v>260</v>
      </c>
      <c r="H630" s="12" t="s">
        <v>261</v>
      </c>
      <c r="I630" s="14">
        <v>44971</v>
      </c>
      <c r="J630" s="14">
        <v>44972</v>
      </c>
      <c r="K630" s="23">
        <v>45274</v>
      </c>
      <c r="L630" s="15">
        <v>63280000</v>
      </c>
      <c r="M630" s="28">
        <v>1</v>
      </c>
      <c r="N630" s="27">
        <v>66233067</v>
      </c>
      <c r="O630" s="27">
        <v>421866</v>
      </c>
      <c r="P630" s="70">
        <v>0</v>
      </c>
      <c r="Q630" s="14">
        <v>45273</v>
      </c>
      <c r="R630" s="14">
        <v>45273</v>
      </c>
      <c r="S630" s="11">
        <v>17</v>
      </c>
      <c r="T630" s="14">
        <v>45291</v>
      </c>
      <c r="U630" s="47">
        <v>3374933</v>
      </c>
      <c r="V630" s="15">
        <f t="shared" si="9"/>
        <v>66654933</v>
      </c>
      <c r="W630" s="15" t="s">
        <v>265</v>
      </c>
    </row>
    <row r="631" spans="1:23" ht="29.25" customHeight="1" x14ac:dyDescent="0.3">
      <c r="A631" s="18">
        <v>649</v>
      </c>
      <c r="B631" s="50">
        <v>2023</v>
      </c>
      <c r="C631" s="12" t="s">
        <v>1946</v>
      </c>
      <c r="D631" s="12" t="s">
        <v>1947</v>
      </c>
      <c r="E631" s="12">
        <v>52028342</v>
      </c>
      <c r="F631" s="13" t="s">
        <v>1948</v>
      </c>
      <c r="G631" s="12" t="s">
        <v>260</v>
      </c>
      <c r="H631" s="12" t="s">
        <v>261</v>
      </c>
      <c r="I631" s="14">
        <v>44971</v>
      </c>
      <c r="J631" s="14">
        <v>44972</v>
      </c>
      <c r="K631" s="23">
        <v>45274</v>
      </c>
      <c r="L631" s="15">
        <v>63280000</v>
      </c>
      <c r="M631" s="28">
        <v>1</v>
      </c>
      <c r="N631" s="27">
        <v>66233067</v>
      </c>
      <c r="O631" s="27">
        <v>421866</v>
      </c>
      <c r="P631" s="70">
        <v>0</v>
      </c>
      <c r="Q631" s="14">
        <v>45273</v>
      </c>
      <c r="R631" s="14">
        <v>45273</v>
      </c>
      <c r="S631" s="11">
        <v>17</v>
      </c>
      <c r="T631" s="14">
        <v>45291</v>
      </c>
      <c r="U631" s="47">
        <v>3374933</v>
      </c>
      <c r="V631" s="15">
        <f t="shared" si="9"/>
        <v>66654933</v>
      </c>
      <c r="W631" s="15" t="s">
        <v>265</v>
      </c>
    </row>
    <row r="632" spans="1:23" ht="29.25" customHeight="1" x14ac:dyDescent="0.3">
      <c r="A632" s="18">
        <v>650</v>
      </c>
      <c r="B632" s="50">
        <v>2023</v>
      </c>
      <c r="C632" s="12" t="s">
        <v>1949</v>
      </c>
      <c r="D632" s="12" t="s">
        <v>1950</v>
      </c>
      <c r="E632" s="12">
        <v>52274601</v>
      </c>
      <c r="F632" s="13" t="s">
        <v>1951</v>
      </c>
      <c r="G632" s="12" t="s">
        <v>128</v>
      </c>
      <c r="H632" s="12" t="s">
        <v>129</v>
      </c>
      <c r="I632" s="14">
        <v>44971</v>
      </c>
      <c r="J632" s="14">
        <v>44974</v>
      </c>
      <c r="K632" s="23">
        <v>45276</v>
      </c>
      <c r="L632" s="15">
        <v>65180000</v>
      </c>
      <c r="M632" s="28">
        <v>1</v>
      </c>
      <c r="N632" s="27">
        <v>64745467</v>
      </c>
      <c r="O632" s="27">
        <v>434533</v>
      </c>
      <c r="P632" s="70">
        <v>0</v>
      </c>
      <c r="Q632" s="14"/>
      <c r="R632" s="38"/>
      <c r="S632" s="11"/>
      <c r="T632" s="14">
        <v>45276</v>
      </c>
      <c r="U632" s="48"/>
      <c r="V632" s="15">
        <f t="shared" si="9"/>
        <v>65180000</v>
      </c>
      <c r="W632" s="15" t="s">
        <v>133</v>
      </c>
    </row>
    <row r="633" spans="1:23" ht="29.25" customHeight="1" x14ac:dyDescent="0.3">
      <c r="A633" s="18">
        <v>651</v>
      </c>
      <c r="B633" s="50">
        <v>2023</v>
      </c>
      <c r="C633" s="12" t="s">
        <v>1952</v>
      </c>
      <c r="D633" s="12" t="s">
        <v>1953</v>
      </c>
      <c r="E633" s="12">
        <v>52959467</v>
      </c>
      <c r="F633" s="13" t="s">
        <v>1954</v>
      </c>
      <c r="G633" s="12" t="s">
        <v>128</v>
      </c>
      <c r="H633" s="12" t="s">
        <v>129</v>
      </c>
      <c r="I633" s="14">
        <v>44971</v>
      </c>
      <c r="J633" s="14">
        <v>44977</v>
      </c>
      <c r="K633" s="23">
        <v>45279</v>
      </c>
      <c r="L633" s="15">
        <v>65180000</v>
      </c>
      <c r="M633" s="28">
        <v>1</v>
      </c>
      <c r="N633" s="27">
        <v>64745467</v>
      </c>
      <c r="O633" s="27">
        <v>434533</v>
      </c>
      <c r="P633" s="70">
        <v>0</v>
      </c>
      <c r="Q633" s="14"/>
      <c r="R633" s="38"/>
      <c r="S633" s="11"/>
      <c r="T633" s="14">
        <v>45279</v>
      </c>
      <c r="U633" s="48"/>
      <c r="V633" s="15">
        <f t="shared" si="9"/>
        <v>65180000</v>
      </c>
      <c r="W633" s="15" t="s">
        <v>133</v>
      </c>
    </row>
    <row r="634" spans="1:23" ht="29.25" customHeight="1" x14ac:dyDescent="0.3">
      <c r="A634" s="18">
        <v>652</v>
      </c>
      <c r="B634" s="50">
        <v>2023</v>
      </c>
      <c r="C634" s="12" t="s">
        <v>1955</v>
      </c>
      <c r="D634" s="12" t="s">
        <v>1956</v>
      </c>
      <c r="E634" s="12">
        <v>1018467814</v>
      </c>
      <c r="F634" s="13" t="s">
        <v>1957</v>
      </c>
      <c r="G634" s="12" t="s">
        <v>167</v>
      </c>
      <c r="H634" s="12" t="s">
        <v>168</v>
      </c>
      <c r="I634" s="14">
        <v>44971</v>
      </c>
      <c r="J634" s="14">
        <v>44973</v>
      </c>
      <c r="K634" s="23">
        <v>45291</v>
      </c>
      <c r="L634" s="15">
        <v>56089000</v>
      </c>
      <c r="M634" s="28">
        <v>1</v>
      </c>
      <c r="N634" s="27">
        <v>53199567</v>
      </c>
      <c r="O634" s="27">
        <v>2889433</v>
      </c>
      <c r="P634" s="70">
        <v>0</v>
      </c>
      <c r="Q634" s="14"/>
      <c r="R634" s="38"/>
      <c r="S634" s="11"/>
      <c r="T634" s="14">
        <v>45291</v>
      </c>
      <c r="U634" s="48"/>
      <c r="V634" s="15">
        <f t="shared" si="9"/>
        <v>56089000</v>
      </c>
      <c r="W634" s="15" t="s">
        <v>172</v>
      </c>
    </row>
    <row r="635" spans="1:23" ht="29.25" customHeight="1" x14ac:dyDescent="0.3">
      <c r="A635" s="18">
        <v>653</v>
      </c>
      <c r="B635" s="50">
        <v>2023</v>
      </c>
      <c r="C635" s="12" t="s">
        <v>1958</v>
      </c>
      <c r="D635" s="12" t="s">
        <v>1959</v>
      </c>
      <c r="E635" s="12">
        <v>80178714</v>
      </c>
      <c r="F635" s="13" t="s">
        <v>1960</v>
      </c>
      <c r="G635" s="12" t="s">
        <v>128</v>
      </c>
      <c r="H635" s="12" t="s">
        <v>129</v>
      </c>
      <c r="I635" s="14">
        <v>44971</v>
      </c>
      <c r="J635" s="14">
        <v>44972</v>
      </c>
      <c r="K635" s="23">
        <v>45289</v>
      </c>
      <c r="L635" s="15">
        <v>32445000</v>
      </c>
      <c r="M635" s="28">
        <v>1</v>
      </c>
      <c r="N635" s="27">
        <v>32239000</v>
      </c>
      <c r="O635" s="27">
        <v>206000</v>
      </c>
      <c r="P635" s="70">
        <v>0</v>
      </c>
      <c r="Q635" s="14"/>
      <c r="R635" s="38"/>
      <c r="S635" s="11"/>
      <c r="T635" s="14">
        <v>45289</v>
      </c>
      <c r="U635" s="48"/>
      <c r="V635" s="15">
        <f t="shared" si="9"/>
        <v>32445000</v>
      </c>
      <c r="W635" s="15" t="s">
        <v>133</v>
      </c>
    </row>
    <row r="636" spans="1:23" ht="29.25" customHeight="1" x14ac:dyDescent="0.3">
      <c r="A636" s="18">
        <v>655</v>
      </c>
      <c r="B636" s="50">
        <v>2023</v>
      </c>
      <c r="C636" s="12" t="s">
        <v>1961</v>
      </c>
      <c r="D636" s="12" t="s">
        <v>1962</v>
      </c>
      <c r="E636" s="12">
        <v>52500441</v>
      </c>
      <c r="F636" s="13" t="s">
        <v>1963</v>
      </c>
      <c r="G636" s="12" t="s">
        <v>128</v>
      </c>
      <c r="H636" s="12" t="s">
        <v>129</v>
      </c>
      <c r="I636" s="14">
        <v>44971</v>
      </c>
      <c r="J636" s="14">
        <v>44972</v>
      </c>
      <c r="K636" s="23">
        <v>45274</v>
      </c>
      <c r="L636" s="15">
        <v>65180000</v>
      </c>
      <c r="M636" s="28">
        <v>1</v>
      </c>
      <c r="N636" s="27">
        <v>68221733</v>
      </c>
      <c r="O636" s="27">
        <v>434534</v>
      </c>
      <c r="P636" s="70">
        <v>0</v>
      </c>
      <c r="Q636" s="14">
        <v>45272</v>
      </c>
      <c r="R636" s="14">
        <v>45272</v>
      </c>
      <c r="S636" s="11">
        <v>17</v>
      </c>
      <c r="T636" s="14">
        <v>45291</v>
      </c>
      <c r="U636" s="47">
        <v>3476267</v>
      </c>
      <c r="V636" s="15">
        <f t="shared" si="9"/>
        <v>68656267</v>
      </c>
      <c r="W636" s="15" t="s">
        <v>133</v>
      </c>
    </row>
    <row r="637" spans="1:23" ht="29.25" customHeight="1" x14ac:dyDescent="0.3">
      <c r="A637" s="18">
        <v>656</v>
      </c>
      <c r="B637" s="50">
        <v>2023</v>
      </c>
      <c r="C637" s="12" t="s">
        <v>1964</v>
      </c>
      <c r="D637" s="12" t="s">
        <v>1965</v>
      </c>
      <c r="E637" s="12">
        <v>1032493452</v>
      </c>
      <c r="F637" s="13" t="s">
        <v>1966</v>
      </c>
      <c r="G637" s="12" t="s">
        <v>334</v>
      </c>
      <c r="H637" s="12" t="s">
        <v>1329</v>
      </c>
      <c r="I637" s="14">
        <v>44971</v>
      </c>
      <c r="J637" s="14">
        <v>44972</v>
      </c>
      <c r="K637" s="23">
        <v>45291</v>
      </c>
      <c r="L637" s="15">
        <v>90640000</v>
      </c>
      <c r="M637" s="28">
        <v>1</v>
      </c>
      <c r="N637" s="27">
        <v>94485333</v>
      </c>
      <c r="O637" s="27">
        <v>4394667</v>
      </c>
      <c r="P637" s="70">
        <v>0</v>
      </c>
      <c r="Q637" s="14">
        <v>45274</v>
      </c>
      <c r="R637" s="14">
        <v>45274</v>
      </c>
      <c r="S637" s="11">
        <v>48</v>
      </c>
      <c r="T637" s="14">
        <v>45322</v>
      </c>
      <c r="U637" s="47">
        <v>8240000</v>
      </c>
      <c r="V637" s="15">
        <f t="shared" si="9"/>
        <v>98880000</v>
      </c>
      <c r="W637" s="15" t="s">
        <v>344</v>
      </c>
    </row>
    <row r="638" spans="1:23" ht="29.25" customHeight="1" x14ac:dyDescent="0.3">
      <c r="A638" s="18">
        <v>657</v>
      </c>
      <c r="B638" s="50">
        <v>2023</v>
      </c>
      <c r="C638" s="12" t="s">
        <v>1967</v>
      </c>
      <c r="D638" s="12" t="s">
        <v>1968</v>
      </c>
      <c r="E638" s="12">
        <v>1024554955</v>
      </c>
      <c r="F638" s="13" t="s">
        <v>1969</v>
      </c>
      <c r="G638" s="12" t="s">
        <v>334</v>
      </c>
      <c r="H638" s="12" t="s">
        <v>1329</v>
      </c>
      <c r="I638" s="14">
        <v>44971</v>
      </c>
      <c r="J638" s="14">
        <v>44973</v>
      </c>
      <c r="K638" s="23">
        <v>45291</v>
      </c>
      <c r="L638" s="15">
        <v>56650000</v>
      </c>
      <c r="M638" s="28">
        <v>1</v>
      </c>
      <c r="N638" s="27">
        <v>58881667</v>
      </c>
      <c r="O638" s="27">
        <v>2918333</v>
      </c>
      <c r="P638" s="70">
        <v>0</v>
      </c>
      <c r="Q638" s="14">
        <v>45246</v>
      </c>
      <c r="R638" s="14">
        <v>45246</v>
      </c>
      <c r="S638" s="11">
        <v>31</v>
      </c>
      <c r="T638" s="14">
        <v>45322</v>
      </c>
      <c r="U638" s="16">
        <v>5150000</v>
      </c>
      <c r="V638" s="15">
        <f>U638+L638</f>
        <v>61800000</v>
      </c>
      <c r="W638" s="15" t="s">
        <v>344</v>
      </c>
    </row>
    <row r="639" spans="1:23" ht="29.25" customHeight="1" x14ac:dyDescent="0.3">
      <c r="A639" s="18">
        <v>658</v>
      </c>
      <c r="B639" s="50">
        <v>2023</v>
      </c>
      <c r="C639" s="12" t="s">
        <v>1970</v>
      </c>
      <c r="D639" s="12" t="s">
        <v>1971</v>
      </c>
      <c r="E639" s="12">
        <v>1018475649</v>
      </c>
      <c r="F639" s="13" t="s">
        <v>1972</v>
      </c>
      <c r="G639" s="12" t="s">
        <v>233</v>
      </c>
      <c r="H639" s="12" t="s">
        <v>234</v>
      </c>
      <c r="I639" s="14">
        <v>44971</v>
      </c>
      <c r="J639" s="14">
        <v>44973</v>
      </c>
      <c r="K639" s="23">
        <v>45291</v>
      </c>
      <c r="L639" s="15">
        <v>47586000</v>
      </c>
      <c r="M639" s="28">
        <v>1</v>
      </c>
      <c r="N639" s="27">
        <v>49460600</v>
      </c>
      <c r="O639" s="27">
        <v>2451400</v>
      </c>
      <c r="P639" s="70">
        <v>0</v>
      </c>
      <c r="Q639" s="14">
        <v>45267</v>
      </c>
      <c r="R639" s="14">
        <v>45267</v>
      </c>
      <c r="S639" s="11">
        <v>31</v>
      </c>
      <c r="T639" s="14">
        <v>45322</v>
      </c>
      <c r="U639" s="47">
        <v>4326000</v>
      </c>
      <c r="V639" s="15">
        <f t="shared" si="9"/>
        <v>51912000</v>
      </c>
      <c r="W639" s="15" t="s">
        <v>238</v>
      </c>
    </row>
    <row r="640" spans="1:23" ht="29.25" customHeight="1" x14ac:dyDescent="0.3">
      <c r="A640" s="18">
        <v>659</v>
      </c>
      <c r="B640" s="50">
        <v>2023</v>
      </c>
      <c r="C640" s="12" t="s">
        <v>1973</v>
      </c>
      <c r="D640" s="12" t="s">
        <v>1974</v>
      </c>
      <c r="E640" s="12">
        <v>1075265373</v>
      </c>
      <c r="F640" s="13" t="s">
        <v>1975</v>
      </c>
      <c r="G640" s="12" t="s">
        <v>233</v>
      </c>
      <c r="H640" s="12" t="s">
        <v>234</v>
      </c>
      <c r="I640" s="14">
        <v>44971</v>
      </c>
      <c r="J640" s="14">
        <v>44973</v>
      </c>
      <c r="K640" s="23">
        <v>45291</v>
      </c>
      <c r="L640" s="15">
        <v>92356000</v>
      </c>
      <c r="M640" s="28">
        <v>1</v>
      </c>
      <c r="N640" s="27">
        <v>87598267</v>
      </c>
      <c r="O640" s="27">
        <v>4757733</v>
      </c>
      <c r="P640" s="70">
        <v>0</v>
      </c>
      <c r="Q640" s="14"/>
      <c r="R640" s="38"/>
      <c r="S640" s="11"/>
      <c r="T640" s="14">
        <v>45291</v>
      </c>
      <c r="U640" s="48"/>
      <c r="V640" s="15">
        <f t="shared" si="9"/>
        <v>92356000</v>
      </c>
      <c r="W640" s="15" t="s">
        <v>238</v>
      </c>
    </row>
    <row r="641" spans="1:23" ht="29.25" customHeight="1" x14ac:dyDescent="0.3">
      <c r="A641" s="18">
        <v>660</v>
      </c>
      <c r="B641" s="50">
        <v>2023</v>
      </c>
      <c r="C641" s="12" t="s">
        <v>1976</v>
      </c>
      <c r="D641" s="12" t="s">
        <v>1977</v>
      </c>
      <c r="E641" s="12">
        <v>1070012862</v>
      </c>
      <c r="F641" s="13" t="s">
        <v>1978</v>
      </c>
      <c r="G641" s="12" t="s">
        <v>334</v>
      </c>
      <c r="H641" s="12" t="s">
        <v>1329</v>
      </c>
      <c r="I641" s="14">
        <v>44971</v>
      </c>
      <c r="J641" s="14">
        <v>44973</v>
      </c>
      <c r="K641" s="23">
        <v>45291</v>
      </c>
      <c r="L641" s="15">
        <v>45320000</v>
      </c>
      <c r="M641" s="28">
        <v>1</v>
      </c>
      <c r="N641" s="27">
        <v>42985333</v>
      </c>
      <c r="O641" s="27">
        <v>2334667</v>
      </c>
      <c r="P641" s="70">
        <v>0</v>
      </c>
      <c r="Q641" s="14"/>
      <c r="R641" s="38"/>
      <c r="S641" s="11"/>
      <c r="T641" s="14">
        <v>45291</v>
      </c>
      <c r="U641" s="48"/>
      <c r="V641" s="15">
        <f t="shared" si="9"/>
        <v>45320000</v>
      </c>
      <c r="W641" s="15" t="s">
        <v>344</v>
      </c>
    </row>
    <row r="642" spans="1:23" ht="29.25" customHeight="1" x14ac:dyDescent="0.3">
      <c r="A642" s="18">
        <v>661</v>
      </c>
      <c r="B642" s="50">
        <v>2023</v>
      </c>
      <c r="C642" s="12" t="s">
        <v>1979</v>
      </c>
      <c r="D642" s="12" t="s">
        <v>1980</v>
      </c>
      <c r="E642" s="12">
        <v>1022356641</v>
      </c>
      <c r="F642" s="13" t="s">
        <v>1981</v>
      </c>
      <c r="G642" s="12" t="s">
        <v>334</v>
      </c>
      <c r="H642" s="12" t="s">
        <v>1329</v>
      </c>
      <c r="I642" s="14">
        <v>44972</v>
      </c>
      <c r="J642" s="14">
        <v>44973</v>
      </c>
      <c r="K642" s="23">
        <v>45291</v>
      </c>
      <c r="L642" s="15">
        <v>79310000</v>
      </c>
      <c r="M642" s="28">
        <v>1</v>
      </c>
      <c r="N642" s="27">
        <v>78829333</v>
      </c>
      <c r="O642" s="27">
        <v>4085667</v>
      </c>
      <c r="P642" s="70">
        <v>0</v>
      </c>
      <c r="Q642" s="14">
        <v>45286</v>
      </c>
      <c r="R642" s="14">
        <v>45286</v>
      </c>
      <c r="S642" s="11">
        <v>15</v>
      </c>
      <c r="T642" s="14">
        <v>45306</v>
      </c>
      <c r="U642" s="47">
        <v>3605000</v>
      </c>
      <c r="V642" s="15">
        <f t="shared" si="9"/>
        <v>82915000</v>
      </c>
      <c r="W642" s="15" t="s">
        <v>344</v>
      </c>
    </row>
    <row r="643" spans="1:23" ht="29.25" customHeight="1" x14ac:dyDescent="0.3">
      <c r="A643" s="18">
        <v>662</v>
      </c>
      <c r="B643" s="50">
        <v>2023</v>
      </c>
      <c r="C643" s="12" t="s">
        <v>1982</v>
      </c>
      <c r="D643" s="12" t="s">
        <v>1983</v>
      </c>
      <c r="E643" s="12">
        <v>52857278</v>
      </c>
      <c r="F643" s="13" t="s">
        <v>1984</v>
      </c>
      <c r="G643" s="12" t="s">
        <v>334</v>
      </c>
      <c r="H643" s="12" t="s">
        <v>1329</v>
      </c>
      <c r="I643" s="14">
        <v>44972</v>
      </c>
      <c r="J643" s="14">
        <v>44973</v>
      </c>
      <c r="K643" s="23">
        <v>45291</v>
      </c>
      <c r="L643" s="15">
        <v>39655000</v>
      </c>
      <c r="M643" s="28">
        <v>1</v>
      </c>
      <c r="N643" s="27">
        <v>41217167</v>
      </c>
      <c r="O643" s="27">
        <v>2042833</v>
      </c>
      <c r="P643" s="70">
        <v>0</v>
      </c>
      <c r="Q643" s="14">
        <v>45281</v>
      </c>
      <c r="R643" s="14">
        <v>45281</v>
      </c>
      <c r="S643" s="11">
        <v>31</v>
      </c>
      <c r="T643" s="14">
        <v>45322</v>
      </c>
      <c r="U643" s="47">
        <v>3605000</v>
      </c>
      <c r="V643" s="15">
        <f t="shared" si="9"/>
        <v>43260000</v>
      </c>
      <c r="W643" s="15" t="s">
        <v>344</v>
      </c>
    </row>
    <row r="644" spans="1:23" ht="29.25" customHeight="1" x14ac:dyDescent="0.3">
      <c r="A644" s="18">
        <v>663</v>
      </c>
      <c r="B644" s="50">
        <v>2023</v>
      </c>
      <c r="C644" s="12" t="s">
        <v>1985</v>
      </c>
      <c r="D644" s="12" t="s">
        <v>1986</v>
      </c>
      <c r="E644" s="12">
        <v>63308961</v>
      </c>
      <c r="F644" s="13" t="s">
        <v>1987</v>
      </c>
      <c r="G644" s="12" t="s">
        <v>128</v>
      </c>
      <c r="H644" s="12" t="s">
        <v>129</v>
      </c>
      <c r="I644" s="14">
        <v>44972</v>
      </c>
      <c r="J644" s="14">
        <v>44973</v>
      </c>
      <c r="K644" s="23">
        <v>45290</v>
      </c>
      <c r="L644" s="15">
        <v>32445000</v>
      </c>
      <c r="M644" s="28">
        <v>1</v>
      </c>
      <c r="N644" s="27">
        <v>32239000</v>
      </c>
      <c r="O644" s="27">
        <v>206000</v>
      </c>
      <c r="P644" s="70">
        <v>0</v>
      </c>
      <c r="Q644" s="14"/>
      <c r="R644" s="38"/>
      <c r="S644" s="11"/>
      <c r="T644" s="14">
        <v>45290</v>
      </c>
      <c r="U644" s="48"/>
      <c r="V644" s="15">
        <f t="shared" si="9"/>
        <v>32445000</v>
      </c>
      <c r="W644" s="15" t="s">
        <v>133</v>
      </c>
    </row>
    <row r="645" spans="1:23" ht="29.25" customHeight="1" x14ac:dyDescent="0.3">
      <c r="A645" s="18">
        <v>664</v>
      </c>
      <c r="B645" s="50">
        <v>2023</v>
      </c>
      <c r="C645" s="12" t="s">
        <v>1988</v>
      </c>
      <c r="D645" s="12" t="s">
        <v>1989</v>
      </c>
      <c r="E645" s="12">
        <v>1019082575</v>
      </c>
      <c r="F645" s="13" t="s">
        <v>1990</v>
      </c>
      <c r="G645" s="12" t="s">
        <v>334</v>
      </c>
      <c r="H645" s="12" t="s">
        <v>1329</v>
      </c>
      <c r="I645" s="14">
        <v>44972</v>
      </c>
      <c r="J645" s="14">
        <v>44973</v>
      </c>
      <c r="K645" s="23">
        <v>45291</v>
      </c>
      <c r="L645" s="15">
        <v>39655000</v>
      </c>
      <c r="M645" s="28">
        <v>1</v>
      </c>
      <c r="N645" s="27">
        <v>37612167</v>
      </c>
      <c r="O645" s="27">
        <v>2042833</v>
      </c>
      <c r="P645" s="70">
        <v>0</v>
      </c>
      <c r="Q645" s="14"/>
      <c r="R645" s="38"/>
      <c r="S645" s="11"/>
      <c r="T645" s="14">
        <v>45291</v>
      </c>
      <c r="U645" s="48"/>
      <c r="V645" s="15">
        <f t="shared" si="9"/>
        <v>39655000</v>
      </c>
      <c r="W645" s="15" t="s">
        <v>344</v>
      </c>
    </row>
    <row r="646" spans="1:23" ht="29.25" customHeight="1" x14ac:dyDescent="0.3">
      <c r="A646" s="18">
        <v>665</v>
      </c>
      <c r="B646" s="50">
        <v>2023</v>
      </c>
      <c r="C646" s="12" t="s">
        <v>1991</v>
      </c>
      <c r="D646" s="12" t="s">
        <v>1992</v>
      </c>
      <c r="E646" s="12">
        <v>1018484553</v>
      </c>
      <c r="F646" s="13" t="s">
        <v>1993</v>
      </c>
      <c r="G646" s="12" t="s">
        <v>334</v>
      </c>
      <c r="H646" s="12" t="s">
        <v>1329</v>
      </c>
      <c r="I646" s="14">
        <v>44972</v>
      </c>
      <c r="J646" s="14">
        <v>44973</v>
      </c>
      <c r="K646" s="23">
        <v>45291</v>
      </c>
      <c r="L646" s="15">
        <v>45320000</v>
      </c>
      <c r="M646" s="28">
        <v>1</v>
      </c>
      <c r="N646" s="27">
        <v>42985333</v>
      </c>
      <c r="O646" s="27">
        <v>2334667</v>
      </c>
      <c r="P646" s="70">
        <v>0</v>
      </c>
      <c r="Q646" s="14"/>
      <c r="R646" s="38"/>
      <c r="S646" s="11"/>
      <c r="T646" s="14">
        <v>45291</v>
      </c>
      <c r="U646" s="48"/>
      <c r="V646" s="15">
        <f t="shared" si="9"/>
        <v>45320000</v>
      </c>
      <c r="W646" s="15" t="s">
        <v>344</v>
      </c>
    </row>
    <row r="647" spans="1:23" ht="29.25" customHeight="1" x14ac:dyDescent="0.3">
      <c r="A647" s="18">
        <v>666</v>
      </c>
      <c r="B647" s="50">
        <v>2023</v>
      </c>
      <c r="C647" s="12" t="s">
        <v>1994</v>
      </c>
      <c r="D647" s="12" t="s">
        <v>1995</v>
      </c>
      <c r="E647" s="12">
        <v>1030547255</v>
      </c>
      <c r="F647" s="13" t="s">
        <v>1996</v>
      </c>
      <c r="G647" s="12" t="s">
        <v>128</v>
      </c>
      <c r="H647" s="12" t="s">
        <v>129</v>
      </c>
      <c r="I647" s="14">
        <v>44972</v>
      </c>
      <c r="J647" s="14">
        <v>44974</v>
      </c>
      <c r="K647" s="23">
        <v>45276</v>
      </c>
      <c r="L647" s="15">
        <v>21630000</v>
      </c>
      <c r="M647" s="28">
        <v>1</v>
      </c>
      <c r="N647" s="27">
        <v>21485800</v>
      </c>
      <c r="O647" s="27">
        <v>144200</v>
      </c>
      <c r="P647" s="70">
        <v>0</v>
      </c>
      <c r="Q647" s="14"/>
      <c r="R647" s="38"/>
      <c r="S647" s="11"/>
      <c r="T647" s="14">
        <v>45276</v>
      </c>
      <c r="U647" s="48"/>
      <c r="V647" s="15">
        <f t="shared" si="9"/>
        <v>21630000</v>
      </c>
      <c r="W647" s="15" t="s">
        <v>133</v>
      </c>
    </row>
    <row r="648" spans="1:23" ht="29.25" customHeight="1" x14ac:dyDescent="0.3">
      <c r="A648" s="18">
        <v>667</v>
      </c>
      <c r="B648" s="50">
        <v>2023</v>
      </c>
      <c r="C648" s="12" t="s">
        <v>1997</v>
      </c>
      <c r="D648" s="12" t="s">
        <v>1998</v>
      </c>
      <c r="E648" s="12">
        <v>52955037</v>
      </c>
      <c r="F648" s="13" t="s">
        <v>1999</v>
      </c>
      <c r="G648" s="12" t="s">
        <v>334</v>
      </c>
      <c r="H648" s="12" t="s">
        <v>1329</v>
      </c>
      <c r="I648" s="14">
        <v>44972</v>
      </c>
      <c r="J648" s="14">
        <v>44978</v>
      </c>
      <c r="K648" s="23">
        <v>45291</v>
      </c>
      <c r="L648" s="15">
        <v>39655000</v>
      </c>
      <c r="M648" s="28">
        <v>1</v>
      </c>
      <c r="N648" s="27">
        <v>37011333</v>
      </c>
      <c r="O648" s="27">
        <v>2643667</v>
      </c>
      <c r="P648" s="70">
        <v>0</v>
      </c>
      <c r="Q648" s="14"/>
      <c r="R648" s="38"/>
      <c r="S648" s="11"/>
      <c r="T648" s="14">
        <v>45291</v>
      </c>
      <c r="U648" s="48"/>
      <c r="V648" s="15">
        <f t="shared" ref="V648:V711" si="10">U648+L648</f>
        <v>39655000</v>
      </c>
      <c r="W648" s="15" t="s">
        <v>344</v>
      </c>
    </row>
    <row r="649" spans="1:23" ht="29.25" customHeight="1" x14ac:dyDescent="0.3">
      <c r="A649" s="18">
        <v>668</v>
      </c>
      <c r="B649" s="50">
        <v>2023</v>
      </c>
      <c r="C649" s="12" t="s">
        <v>2000</v>
      </c>
      <c r="D649" s="12" t="s">
        <v>2001</v>
      </c>
      <c r="E649" s="12">
        <v>1110537390</v>
      </c>
      <c r="F649" s="13" t="s">
        <v>2002</v>
      </c>
      <c r="G649" s="12" t="s">
        <v>334</v>
      </c>
      <c r="H649" s="12" t="s">
        <v>1329</v>
      </c>
      <c r="I649" s="14">
        <v>44972</v>
      </c>
      <c r="J649" s="14">
        <v>44978</v>
      </c>
      <c r="K649" s="23">
        <v>45291</v>
      </c>
      <c r="L649" s="15">
        <v>45320000</v>
      </c>
      <c r="M649" s="28">
        <v>1</v>
      </c>
      <c r="N649" s="27">
        <v>42298667</v>
      </c>
      <c r="O649" s="27">
        <v>3021333</v>
      </c>
      <c r="P649" s="70">
        <v>0</v>
      </c>
      <c r="Q649" s="14"/>
      <c r="R649" s="38"/>
      <c r="S649" s="11"/>
      <c r="T649" s="14">
        <v>45291</v>
      </c>
      <c r="U649" s="48"/>
      <c r="V649" s="15">
        <f t="shared" si="10"/>
        <v>45320000</v>
      </c>
      <c r="W649" s="15" t="s">
        <v>344</v>
      </c>
    </row>
    <row r="650" spans="1:23" ht="29.25" customHeight="1" x14ac:dyDescent="0.3">
      <c r="A650" s="18">
        <v>669</v>
      </c>
      <c r="B650" s="50">
        <v>2023</v>
      </c>
      <c r="C650" s="12" t="s">
        <v>2003</v>
      </c>
      <c r="D650" s="12" t="s">
        <v>2004</v>
      </c>
      <c r="E650" s="12">
        <v>1010164383</v>
      </c>
      <c r="F650" s="13" t="s">
        <v>2005</v>
      </c>
      <c r="G650" s="12" t="s">
        <v>260</v>
      </c>
      <c r="H650" s="12" t="s">
        <v>261</v>
      </c>
      <c r="I650" s="14">
        <v>44972</v>
      </c>
      <c r="J650" s="14">
        <v>44973</v>
      </c>
      <c r="K650" s="23">
        <v>45275</v>
      </c>
      <c r="L650" s="15">
        <v>81530000</v>
      </c>
      <c r="M650" s="28">
        <v>1</v>
      </c>
      <c r="N650" s="27">
        <v>80986467</v>
      </c>
      <c r="O650" s="27">
        <v>543533</v>
      </c>
      <c r="P650" s="70">
        <v>0</v>
      </c>
      <c r="Q650" s="14"/>
      <c r="R650" s="38">
        <v>45273</v>
      </c>
      <c r="S650" s="11">
        <v>25</v>
      </c>
      <c r="T650" s="14">
        <v>45300</v>
      </c>
      <c r="U650" s="48"/>
      <c r="V650" s="15">
        <f t="shared" si="10"/>
        <v>81530000</v>
      </c>
      <c r="W650" s="15" t="s">
        <v>265</v>
      </c>
    </row>
    <row r="651" spans="1:23" ht="29.25" customHeight="1" x14ac:dyDescent="0.3">
      <c r="A651" s="18">
        <v>670</v>
      </c>
      <c r="B651" s="50">
        <v>2023</v>
      </c>
      <c r="C651" s="12" t="s">
        <v>2006</v>
      </c>
      <c r="D651" s="12" t="s">
        <v>2007</v>
      </c>
      <c r="E651" s="12">
        <v>1022405016</v>
      </c>
      <c r="F651" s="13" t="s">
        <v>2008</v>
      </c>
      <c r="G651" s="12" t="s">
        <v>334</v>
      </c>
      <c r="H651" s="12" t="s">
        <v>1329</v>
      </c>
      <c r="I651" s="14">
        <v>44972</v>
      </c>
      <c r="J651" s="14">
        <v>44978</v>
      </c>
      <c r="K651" s="23">
        <v>45291</v>
      </c>
      <c r="L651" s="15">
        <v>45320000</v>
      </c>
      <c r="M651" s="28">
        <v>1</v>
      </c>
      <c r="N651" s="27">
        <v>42298667</v>
      </c>
      <c r="O651" s="27">
        <v>3021333</v>
      </c>
      <c r="P651" s="70">
        <v>0</v>
      </c>
      <c r="Q651" s="14"/>
      <c r="R651" s="38"/>
      <c r="S651" s="11"/>
      <c r="T651" s="14">
        <v>45291</v>
      </c>
      <c r="U651" s="48"/>
      <c r="V651" s="15">
        <f t="shared" si="10"/>
        <v>45320000</v>
      </c>
      <c r="W651" s="15" t="s">
        <v>344</v>
      </c>
    </row>
    <row r="652" spans="1:23" ht="29.25" customHeight="1" x14ac:dyDescent="0.3">
      <c r="A652" s="18">
        <v>671</v>
      </c>
      <c r="B652" s="50">
        <v>2023</v>
      </c>
      <c r="C652" s="12" t="s">
        <v>2009</v>
      </c>
      <c r="D652" s="12" t="s">
        <v>2010</v>
      </c>
      <c r="E652" s="12">
        <v>52195468</v>
      </c>
      <c r="F652" s="13" t="s">
        <v>2011</v>
      </c>
      <c r="G652" s="12" t="s">
        <v>128</v>
      </c>
      <c r="H652" s="12" t="s">
        <v>129</v>
      </c>
      <c r="I652" s="14">
        <v>44972</v>
      </c>
      <c r="J652" s="14">
        <v>44974</v>
      </c>
      <c r="K652" s="23">
        <v>45276</v>
      </c>
      <c r="L652" s="15">
        <v>65180000</v>
      </c>
      <c r="M652" s="28">
        <v>1</v>
      </c>
      <c r="N652" s="27">
        <v>67787200</v>
      </c>
      <c r="O652" s="27">
        <v>434533</v>
      </c>
      <c r="P652" s="70">
        <v>0</v>
      </c>
      <c r="Q652" s="14">
        <v>45271</v>
      </c>
      <c r="R652" s="14">
        <v>45271</v>
      </c>
      <c r="S652" s="11">
        <v>15</v>
      </c>
      <c r="T652" s="14">
        <v>45291</v>
      </c>
      <c r="U652" s="47">
        <v>3041733</v>
      </c>
      <c r="V652" s="15">
        <f t="shared" si="10"/>
        <v>68221733</v>
      </c>
      <c r="W652" s="15" t="s">
        <v>133</v>
      </c>
    </row>
    <row r="653" spans="1:23" ht="29.25" customHeight="1" x14ac:dyDescent="0.3">
      <c r="A653" s="18">
        <v>672</v>
      </c>
      <c r="B653" s="50">
        <v>2023</v>
      </c>
      <c r="C653" s="12" t="s">
        <v>2012</v>
      </c>
      <c r="D653" s="12" t="s">
        <v>2013</v>
      </c>
      <c r="E653" s="12">
        <v>1136884552</v>
      </c>
      <c r="F653" s="13" t="s">
        <v>2014</v>
      </c>
      <c r="G653" s="12" t="s">
        <v>334</v>
      </c>
      <c r="H653" s="12" t="s">
        <v>1329</v>
      </c>
      <c r="I653" s="14">
        <v>44972</v>
      </c>
      <c r="J653" s="14">
        <v>44973</v>
      </c>
      <c r="K653" s="23">
        <v>45291</v>
      </c>
      <c r="L653" s="15">
        <v>79310000</v>
      </c>
      <c r="M653" s="28">
        <v>1</v>
      </c>
      <c r="N653" s="27">
        <v>75224333</v>
      </c>
      <c r="O653" s="27">
        <v>4085667</v>
      </c>
      <c r="P653" s="70">
        <v>0</v>
      </c>
      <c r="Q653" s="14"/>
      <c r="R653" s="38"/>
      <c r="S653" s="11"/>
      <c r="T653" s="14">
        <v>45291</v>
      </c>
      <c r="U653" s="48"/>
      <c r="V653" s="15">
        <f t="shared" si="10"/>
        <v>79310000</v>
      </c>
      <c r="W653" s="15" t="s">
        <v>344</v>
      </c>
    </row>
    <row r="654" spans="1:23" ht="29.25" customHeight="1" x14ac:dyDescent="0.3">
      <c r="A654" s="18">
        <v>673</v>
      </c>
      <c r="B654" s="50">
        <v>2023</v>
      </c>
      <c r="C654" s="19" t="s">
        <v>2015</v>
      </c>
      <c r="D654" s="20" t="s">
        <v>2016</v>
      </c>
      <c r="E654" s="21">
        <v>52537393</v>
      </c>
      <c r="F654" s="22" t="s">
        <v>2017</v>
      </c>
      <c r="G654" s="20" t="s">
        <v>3023</v>
      </c>
      <c r="H654" s="20" t="s">
        <v>3023</v>
      </c>
      <c r="I654" s="23">
        <v>44972</v>
      </c>
      <c r="J654" s="23" t="s">
        <v>2018</v>
      </c>
      <c r="K654" s="23" t="s">
        <v>2018</v>
      </c>
      <c r="L654" s="15">
        <v>0</v>
      </c>
      <c r="M654" s="28" t="e">
        <v>#DIV/0!</v>
      </c>
      <c r="N654" s="27">
        <v>0</v>
      </c>
      <c r="O654" s="27">
        <v>0</v>
      </c>
      <c r="P654" s="70">
        <v>0</v>
      </c>
      <c r="Q654" s="20" t="s">
        <v>3023</v>
      </c>
      <c r="R654" s="23" t="s">
        <v>3023</v>
      </c>
      <c r="S654" s="18" t="s">
        <v>3023</v>
      </c>
      <c r="T654" s="14">
        <v>44999</v>
      </c>
      <c r="U654" s="48">
        <v>0</v>
      </c>
      <c r="V654" s="15">
        <f t="shared" si="10"/>
        <v>0</v>
      </c>
      <c r="W654" s="20" t="s">
        <v>3023</v>
      </c>
    </row>
    <row r="655" spans="1:23" ht="29.25" customHeight="1" x14ac:dyDescent="0.3">
      <c r="A655" s="18">
        <v>674</v>
      </c>
      <c r="B655" s="50">
        <v>2023</v>
      </c>
      <c r="C655" s="12" t="s">
        <v>2019</v>
      </c>
      <c r="D655" s="12" t="s">
        <v>2020</v>
      </c>
      <c r="E655" s="12">
        <v>52363861</v>
      </c>
      <c r="F655" s="13" t="s">
        <v>2021</v>
      </c>
      <c r="G655" s="12" t="s">
        <v>128</v>
      </c>
      <c r="H655" s="12" t="s">
        <v>129</v>
      </c>
      <c r="I655" s="14">
        <v>44972</v>
      </c>
      <c r="J655" s="14">
        <v>44974</v>
      </c>
      <c r="K655" s="23">
        <v>45276</v>
      </c>
      <c r="L655" s="15">
        <v>65180000</v>
      </c>
      <c r="M655" s="28">
        <v>1</v>
      </c>
      <c r="N655" s="27">
        <v>67787200</v>
      </c>
      <c r="O655" s="27">
        <v>434533</v>
      </c>
      <c r="P655" s="70">
        <v>0</v>
      </c>
      <c r="Q655" s="14">
        <v>45271</v>
      </c>
      <c r="R655" s="14">
        <v>45271</v>
      </c>
      <c r="S655" s="11">
        <v>15</v>
      </c>
      <c r="T655" s="14">
        <v>45291</v>
      </c>
      <c r="U655" s="47">
        <v>3041733</v>
      </c>
      <c r="V655" s="15">
        <f t="shared" si="10"/>
        <v>68221733</v>
      </c>
      <c r="W655" s="15" t="s">
        <v>133</v>
      </c>
    </row>
    <row r="656" spans="1:23" ht="29.25" customHeight="1" x14ac:dyDescent="0.3">
      <c r="A656" s="18">
        <v>675</v>
      </c>
      <c r="B656" s="50">
        <v>2023</v>
      </c>
      <c r="C656" s="12" t="s">
        <v>2022</v>
      </c>
      <c r="D656" s="12" t="s">
        <v>2023</v>
      </c>
      <c r="E656" s="12">
        <v>43667606</v>
      </c>
      <c r="F656" s="13" t="s">
        <v>2024</v>
      </c>
      <c r="G656" s="12" t="s">
        <v>128</v>
      </c>
      <c r="H656" s="12" t="s">
        <v>129</v>
      </c>
      <c r="I656" s="14">
        <v>44972</v>
      </c>
      <c r="J656" s="14">
        <v>44973</v>
      </c>
      <c r="K656" s="23">
        <v>45275</v>
      </c>
      <c r="L656" s="15">
        <v>72310000</v>
      </c>
      <c r="M656" s="28">
        <v>1</v>
      </c>
      <c r="N656" s="27">
        <v>71827933</v>
      </c>
      <c r="O656" s="27">
        <v>482067</v>
      </c>
      <c r="P656" s="70">
        <v>0</v>
      </c>
      <c r="Q656" s="14"/>
      <c r="R656" s="38"/>
      <c r="S656" s="11"/>
      <c r="T656" s="14">
        <v>45275</v>
      </c>
      <c r="U656" s="48"/>
      <c r="V656" s="15">
        <f t="shared" si="10"/>
        <v>72310000</v>
      </c>
      <c r="W656" s="15" t="s">
        <v>133</v>
      </c>
    </row>
    <row r="657" spans="1:23" ht="29.25" customHeight="1" x14ac:dyDescent="0.3">
      <c r="A657" s="18">
        <v>676</v>
      </c>
      <c r="B657" s="50">
        <v>2023</v>
      </c>
      <c r="C657" s="12" t="s">
        <v>2025</v>
      </c>
      <c r="D657" s="12" t="s">
        <v>2026</v>
      </c>
      <c r="E657" s="12">
        <v>52736932</v>
      </c>
      <c r="F657" s="13" t="s">
        <v>2027</v>
      </c>
      <c r="G657" s="12" t="s">
        <v>233</v>
      </c>
      <c r="H657" s="12" t="s">
        <v>234</v>
      </c>
      <c r="I657" s="14">
        <v>44972</v>
      </c>
      <c r="J657" s="14">
        <v>44973</v>
      </c>
      <c r="K657" s="23">
        <v>45291</v>
      </c>
      <c r="L657" s="15">
        <v>66654933</v>
      </c>
      <c r="M657" s="28">
        <v>1</v>
      </c>
      <c r="N657" s="27">
        <v>66022133</v>
      </c>
      <c r="O657" s="27">
        <v>632800</v>
      </c>
      <c r="P657" s="70">
        <v>0</v>
      </c>
      <c r="Q657" s="14"/>
      <c r="R657" s="38"/>
      <c r="S657" s="11"/>
      <c r="T657" s="14">
        <v>45291</v>
      </c>
      <c r="U657" s="48"/>
      <c r="V657" s="15">
        <f t="shared" si="10"/>
        <v>66654933</v>
      </c>
      <c r="W657" s="15" t="s">
        <v>238</v>
      </c>
    </row>
    <row r="658" spans="1:23" ht="29.25" customHeight="1" x14ac:dyDescent="0.3">
      <c r="A658" s="18">
        <v>677</v>
      </c>
      <c r="B658" s="50">
        <v>2023</v>
      </c>
      <c r="C658" s="12" t="s">
        <v>2028</v>
      </c>
      <c r="D658" s="12" t="s">
        <v>2029</v>
      </c>
      <c r="E658" s="12">
        <v>30718747</v>
      </c>
      <c r="F658" s="13" t="s">
        <v>2030</v>
      </c>
      <c r="G658" s="12" t="s">
        <v>203</v>
      </c>
      <c r="H658" s="12" t="s">
        <v>204</v>
      </c>
      <c r="I658" s="14">
        <v>44972</v>
      </c>
      <c r="J658" s="14">
        <v>44973</v>
      </c>
      <c r="K658" s="23">
        <v>45291</v>
      </c>
      <c r="L658" s="15">
        <v>73645000</v>
      </c>
      <c r="M658" s="28">
        <v>1</v>
      </c>
      <c r="N658" s="27">
        <v>69851167</v>
      </c>
      <c r="O658" s="27">
        <v>3793833</v>
      </c>
      <c r="P658" s="70">
        <v>0</v>
      </c>
      <c r="Q658" s="14"/>
      <c r="R658" s="38"/>
      <c r="S658" s="11"/>
      <c r="T658" s="14">
        <v>45291</v>
      </c>
      <c r="U658" s="48"/>
      <c r="V658" s="15">
        <f t="shared" si="10"/>
        <v>73645000</v>
      </c>
      <c r="W658" s="15" t="s">
        <v>208</v>
      </c>
    </row>
    <row r="659" spans="1:23" ht="29.25" customHeight="1" x14ac:dyDescent="0.3">
      <c r="A659" s="18">
        <v>678</v>
      </c>
      <c r="B659" s="50">
        <v>2023</v>
      </c>
      <c r="C659" s="12" t="s">
        <v>2031</v>
      </c>
      <c r="D659" s="12" t="s">
        <v>2032</v>
      </c>
      <c r="E659" s="12">
        <v>1015423524</v>
      </c>
      <c r="F659" s="13" t="s">
        <v>2033</v>
      </c>
      <c r="G659" s="12" t="s">
        <v>233</v>
      </c>
      <c r="H659" s="12" t="s">
        <v>234</v>
      </c>
      <c r="I659" s="14">
        <v>44972</v>
      </c>
      <c r="J659" s="14">
        <v>44973</v>
      </c>
      <c r="K659" s="23">
        <v>45291</v>
      </c>
      <c r="L659" s="15">
        <v>57222000</v>
      </c>
      <c r="M659" s="28">
        <v>1</v>
      </c>
      <c r="N659" s="27">
        <v>59476200</v>
      </c>
      <c r="O659" s="27">
        <v>2947800</v>
      </c>
      <c r="P659" s="70">
        <v>0</v>
      </c>
      <c r="Q659" s="14">
        <v>45271</v>
      </c>
      <c r="R659" s="14">
        <v>45271</v>
      </c>
      <c r="S659" s="11">
        <v>31</v>
      </c>
      <c r="T659" s="14">
        <v>45322</v>
      </c>
      <c r="U659" s="47">
        <v>5202000</v>
      </c>
      <c r="V659" s="15">
        <f t="shared" si="10"/>
        <v>62424000</v>
      </c>
      <c r="W659" s="15" t="s">
        <v>238</v>
      </c>
    </row>
    <row r="660" spans="1:23" ht="29.25" customHeight="1" x14ac:dyDescent="0.3">
      <c r="A660" s="18">
        <v>679</v>
      </c>
      <c r="B660" s="50">
        <v>2023</v>
      </c>
      <c r="C660" s="12" t="s">
        <v>2034</v>
      </c>
      <c r="D660" s="12" t="s">
        <v>2035</v>
      </c>
      <c r="E660" s="12">
        <v>52953322</v>
      </c>
      <c r="F660" s="13" t="s">
        <v>2036</v>
      </c>
      <c r="G660" s="12" t="s">
        <v>260</v>
      </c>
      <c r="H660" s="12" t="s">
        <v>261</v>
      </c>
      <c r="I660" s="14">
        <v>44972</v>
      </c>
      <c r="J660" s="14">
        <v>44977</v>
      </c>
      <c r="K660" s="23">
        <v>45249</v>
      </c>
      <c r="L660" s="15">
        <v>56952000</v>
      </c>
      <c r="M660" s="28">
        <v>1</v>
      </c>
      <c r="N660" s="27">
        <v>65178400</v>
      </c>
      <c r="O660" s="27">
        <v>421867</v>
      </c>
      <c r="P660" s="70">
        <v>0</v>
      </c>
      <c r="Q660" s="14">
        <v>45230</v>
      </c>
      <c r="R660" s="14">
        <v>45230</v>
      </c>
      <c r="S660" s="11">
        <v>42</v>
      </c>
      <c r="T660" s="14">
        <v>45291</v>
      </c>
      <c r="U660" s="48">
        <v>8648267</v>
      </c>
      <c r="V660" s="15">
        <f t="shared" si="10"/>
        <v>65600267</v>
      </c>
      <c r="W660" s="15" t="s">
        <v>265</v>
      </c>
    </row>
    <row r="661" spans="1:23" ht="29.25" customHeight="1" x14ac:dyDescent="0.3">
      <c r="A661" s="18">
        <v>680</v>
      </c>
      <c r="B661" s="50">
        <v>2023</v>
      </c>
      <c r="C661" s="12" t="s">
        <v>2037</v>
      </c>
      <c r="D661" s="12" t="s">
        <v>2038</v>
      </c>
      <c r="E661" s="12">
        <v>52198664</v>
      </c>
      <c r="F661" s="13" t="s">
        <v>2039</v>
      </c>
      <c r="G661" s="12" t="s">
        <v>260</v>
      </c>
      <c r="H661" s="12" t="s">
        <v>261</v>
      </c>
      <c r="I661" s="14">
        <v>44972</v>
      </c>
      <c r="J661" s="14">
        <v>44974</v>
      </c>
      <c r="K661" s="23">
        <v>45246</v>
      </c>
      <c r="L661" s="15">
        <v>56952000</v>
      </c>
      <c r="M661" s="28">
        <v>1</v>
      </c>
      <c r="N661" s="27">
        <v>65811200</v>
      </c>
      <c r="O661" s="27">
        <v>421867</v>
      </c>
      <c r="P661" s="70">
        <v>0</v>
      </c>
      <c r="Q661" s="14">
        <v>45244</v>
      </c>
      <c r="R661" s="14">
        <v>45244</v>
      </c>
      <c r="S661" s="11">
        <v>45</v>
      </c>
      <c r="T661" s="14">
        <v>45291</v>
      </c>
      <c r="U661" s="16">
        <v>9281067</v>
      </c>
      <c r="V661" s="15">
        <f>U661+L661</f>
        <v>66233067</v>
      </c>
      <c r="W661" s="15" t="s">
        <v>265</v>
      </c>
    </row>
    <row r="662" spans="1:23" ht="29.25" customHeight="1" x14ac:dyDescent="0.3">
      <c r="A662" s="18">
        <v>681</v>
      </c>
      <c r="B662" s="50">
        <v>2023</v>
      </c>
      <c r="C662" s="12" t="s">
        <v>2040</v>
      </c>
      <c r="D662" s="12" t="s">
        <v>2041</v>
      </c>
      <c r="E662" s="12">
        <v>52156080</v>
      </c>
      <c r="F662" s="13" t="s">
        <v>2042</v>
      </c>
      <c r="G662" s="12" t="s">
        <v>233</v>
      </c>
      <c r="H662" s="12" t="s">
        <v>234</v>
      </c>
      <c r="I662" s="14">
        <v>44972</v>
      </c>
      <c r="J662" s="14">
        <v>44974</v>
      </c>
      <c r="K662" s="23">
        <v>45291</v>
      </c>
      <c r="L662" s="15">
        <v>66654933</v>
      </c>
      <c r="M662" s="28">
        <v>1</v>
      </c>
      <c r="N662" s="27">
        <v>65811200</v>
      </c>
      <c r="O662" s="27">
        <v>843733</v>
      </c>
      <c r="P662" s="70">
        <v>0</v>
      </c>
      <c r="Q662" s="14"/>
      <c r="R662" s="38"/>
      <c r="S662" s="11"/>
      <c r="T662" s="14">
        <v>45291</v>
      </c>
      <c r="U662" s="48"/>
      <c r="V662" s="15">
        <f t="shared" si="10"/>
        <v>66654933</v>
      </c>
      <c r="W662" s="15" t="s">
        <v>238</v>
      </c>
    </row>
    <row r="663" spans="1:23" ht="29.25" customHeight="1" x14ac:dyDescent="0.3">
      <c r="A663" s="18">
        <v>682</v>
      </c>
      <c r="B663" s="50">
        <v>2023</v>
      </c>
      <c r="C663" s="12" t="s">
        <v>2043</v>
      </c>
      <c r="D663" s="12" t="s">
        <v>2044</v>
      </c>
      <c r="E663" s="12">
        <v>1014202941</v>
      </c>
      <c r="F663" s="13" t="s">
        <v>2045</v>
      </c>
      <c r="G663" s="12" t="s">
        <v>233</v>
      </c>
      <c r="H663" s="12" t="s">
        <v>234</v>
      </c>
      <c r="I663" s="14">
        <v>44973</v>
      </c>
      <c r="J663" s="14">
        <v>44974</v>
      </c>
      <c r="K663" s="23">
        <v>45291</v>
      </c>
      <c r="L663" s="15">
        <v>66654933</v>
      </c>
      <c r="M663" s="28">
        <v>1</v>
      </c>
      <c r="N663" s="27">
        <v>65811200</v>
      </c>
      <c r="O663" s="27">
        <v>843733</v>
      </c>
      <c r="P663" s="70">
        <v>0</v>
      </c>
      <c r="Q663" s="14"/>
      <c r="R663" s="38"/>
      <c r="S663" s="11"/>
      <c r="T663" s="14">
        <v>45291</v>
      </c>
      <c r="U663" s="48"/>
      <c r="V663" s="15">
        <f t="shared" si="10"/>
        <v>66654933</v>
      </c>
      <c r="W663" s="15" t="s">
        <v>238</v>
      </c>
    </row>
    <row r="664" spans="1:23" ht="29.25" customHeight="1" x14ac:dyDescent="0.3">
      <c r="A664" s="18">
        <v>683</v>
      </c>
      <c r="B664" s="50">
        <v>2023</v>
      </c>
      <c r="C664" s="12" t="s">
        <v>2046</v>
      </c>
      <c r="D664" s="12" t="s">
        <v>2047</v>
      </c>
      <c r="E664" s="12">
        <v>1001180736</v>
      </c>
      <c r="F664" s="13" t="s">
        <v>2048</v>
      </c>
      <c r="G664" s="12" t="s">
        <v>128</v>
      </c>
      <c r="H664" s="12" t="s">
        <v>129</v>
      </c>
      <c r="I664" s="14">
        <v>44973</v>
      </c>
      <c r="J664" s="14">
        <v>44991</v>
      </c>
      <c r="K664" s="23">
        <v>45291</v>
      </c>
      <c r="L664" s="15">
        <v>75921300</v>
      </c>
      <c r="M664" s="28">
        <v>0.65591397849462363</v>
      </c>
      <c r="N664" s="27">
        <v>73511100</v>
      </c>
      <c r="O664" s="27">
        <v>0</v>
      </c>
      <c r="P664" s="70">
        <v>38563200</v>
      </c>
      <c r="Q664" s="74">
        <v>45392</v>
      </c>
      <c r="R664" s="74">
        <v>45392</v>
      </c>
      <c r="S664" s="11">
        <v>153</v>
      </c>
      <c r="T664" s="74">
        <v>45545</v>
      </c>
      <c r="U664" s="75">
        <v>36153000</v>
      </c>
      <c r="V664" s="15">
        <f t="shared" si="10"/>
        <v>112074300</v>
      </c>
      <c r="W664" s="15" t="s">
        <v>133</v>
      </c>
    </row>
    <row r="665" spans="1:23" ht="29.25" customHeight="1" x14ac:dyDescent="0.3">
      <c r="A665" s="18">
        <v>684</v>
      </c>
      <c r="B665" s="50">
        <v>2023</v>
      </c>
      <c r="C665" s="12" t="s">
        <v>2049</v>
      </c>
      <c r="D665" s="12" t="s">
        <v>2050</v>
      </c>
      <c r="E665" s="12">
        <v>1018502994</v>
      </c>
      <c r="F665" s="13" t="s">
        <v>2051</v>
      </c>
      <c r="G665" s="12" t="s">
        <v>260</v>
      </c>
      <c r="H665" s="12" t="s">
        <v>261</v>
      </c>
      <c r="I665" s="14">
        <v>44973</v>
      </c>
      <c r="J665" s="14">
        <v>44977</v>
      </c>
      <c r="K665" s="23">
        <v>45279</v>
      </c>
      <c r="L665" s="15">
        <v>40000000</v>
      </c>
      <c r="M665" s="28">
        <v>1</v>
      </c>
      <c r="N665" s="27">
        <v>41200000</v>
      </c>
      <c r="O665" s="27">
        <v>266667</v>
      </c>
      <c r="P665" s="70">
        <v>0</v>
      </c>
      <c r="Q665" s="14">
        <v>45149</v>
      </c>
      <c r="R665" s="38">
        <v>45149</v>
      </c>
      <c r="S665" s="11">
        <v>12</v>
      </c>
      <c r="T665" s="14">
        <v>45291</v>
      </c>
      <c r="U665" s="48">
        <v>1466667</v>
      </c>
      <c r="V665" s="15">
        <f t="shared" si="10"/>
        <v>41466667</v>
      </c>
      <c r="W665" s="15" t="s">
        <v>265</v>
      </c>
    </row>
    <row r="666" spans="1:23" ht="29.25" customHeight="1" x14ac:dyDescent="0.3">
      <c r="A666" s="18">
        <v>685</v>
      </c>
      <c r="B666" s="50">
        <v>2023</v>
      </c>
      <c r="C666" s="12" t="s">
        <v>2052</v>
      </c>
      <c r="D666" s="12" t="s">
        <v>2053</v>
      </c>
      <c r="E666" s="12">
        <v>52211016</v>
      </c>
      <c r="F666" s="13" t="s">
        <v>2054</v>
      </c>
      <c r="G666" s="12" t="s">
        <v>203</v>
      </c>
      <c r="H666" s="12" t="s">
        <v>204</v>
      </c>
      <c r="I666" s="14">
        <v>44973</v>
      </c>
      <c r="J666" s="14">
        <v>44974</v>
      </c>
      <c r="K666" s="23">
        <v>45291</v>
      </c>
      <c r="L666" s="15">
        <v>73645000</v>
      </c>
      <c r="M666" s="28">
        <v>1</v>
      </c>
      <c r="N666" s="27">
        <v>69628000</v>
      </c>
      <c r="O666" s="27">
        <v>4017000</v>
      </c>
      <c r="P666" s="70">
        <v>0</v>
      </c>
      <c r="Q666" s="14"/>
      <c r="R666" s="38"/>
      <c r="S666" s="11"/>
      <c r="T666" s="14">
        <v>45291</v>
      </c>
      <c r="U666" s="48"/>
      <c r="V666" s="15">
        <f t="shared" si="10"/>
        <v>73645000</v>
      </c>
      <c r="W666" s="15" t="s">
        <v>208</v>
      </c>
    </row>
    <row r="667" spans="1:23" ht="29.25" customHeight="1" x14ac:dyDescent="0.3">
      <c r="A667" s="18">
        <v>686</v>
      </c>
      <c r="B667" s="50">
        <v>2023</v>
      </c>
      <c r="C667" s="12" t="s">
        <v>2055</v>
      </c>
      <c r="D667" s="12" t="s">
        <v>2056</v>
      </c>
      <c r="E667" s="12">
        <v>53153823</v>
      </c>
      <c r="F667" s="13" t="s">
        <v>2057</v>
      </c>
      <c r="G667" s="12" t="s">
        <v>128</v>
      </c>
      <c r="H667" s="12" t="s">
        <v>129</v>
      </c>
      <c r="I667" s="14">
        <v>44973</v>
      </c>
      <c r="J667" s="14">
        <v>44977</v>
      </c>
      <c r="K667" s="23">
        <v>45279</v>
      </c>
      <c r="L667" s="15">
        <v>65180000</v>
      </c>
      <c r="M667" s="28">
        <v>1</v>
      </c>
      <c r="N667" s="27">
        <v>67135400</v>
      </c>
      <c r="O667" s="27">
        <v>434533</v>
      </c>
      <c r="P667" s="70">
        <v>0</v>
      </c>
      <c r="Q667" s="39">
        <v>45223</v>
      </c>
      <c r="R667" s="39">
        <v>45223</v>
      </c>
      <c r="S667" s="40">
        <v>12</v>
      </c>
      <c r="T667" s="14">
        <v>45291</v>
      </c>
      <c r="U667" s="48">
        <v>2389933</v>
      </c>
      <c r="V667" s="15">
        <f t="shared" si="10"/>
        <v>67569933</v>
      </c>
      <c r="W667" s="15" t="s">
        <v>133</v>
      </c>
    </row>
    <row r="668" spans="1:23" ht="29.25" customHeight="1" x14ac:dyDescent="0.3">
      <c r="A668" s="18">
        <v>687</v>
      </c>
      <c r="B668" s="50">
        <v>2023</v>
      </c>
      <c r="C668" s="12" t="s">
        <v>2058</v>
      </c>
      <c r="D668" s="12" t="s">
        <v>2059</v>
      </c>
      <c r="E668" s="12">
        <v>52963580</v>
      </c>
      <c r="F668" s="13" t="s">
        <v>2060</v>
      </c>
      <c r="G668" s="12" t="s">
        <v>260</v>
      </c>
      <c r="H668" s="12" t="s">
        <v>261</v>
      </c>
      <c r="I668" s="14">
        <v>44973</v>
      </c>
      <c r="J668" s="14">
        <v>44974</v>
      </c>
      <c r="K668" s="23">
        <v>45246</v>
      </c>
      <c r="L668" s="15">
        <v>56952000</v>
      </c>
      <c r="M668" s="28">
        <v>1</v>
      </c>
      <c r="N668" s="27">
        <v>65811200</v>
      </c>
      <c r="O668" s="27">
        <v>421867</v>
      </c>
      <c r="P668" s="70">
        <v>0</v>
      </c>
      <c r="Q668" s="14">
        <v>45245</v>
      </c>
      <c r="R668" s="14">
        <v>45245</v>
      </c>
      <c r="S668" s="11">
        <v>45</v>
      </c>
      <c r="T668" s="14">
        <v>45291</v>
      </c>
      <c r="U668" s="16">
        <v>9281067</v>
      </c>
      <c r="V668" s="15">
        <f>U668+L668</f>
        <v>66233067</v>
      </c>
      <c r="W668" s="15" t="s">
        <v>265</v>
      </c>
    </row>
    <row r="669" spans="1:23" ht="29.25" customHeight="1" x14ac:dyDescent="0.3">
      <c r="A669" s="18">
        <v>688</v>
      </c>
      <c r="B669" s="50">
        <v>2023</v>
      </c>
      <c r="C669" s="12" t="s">
        <v>2061</v>
      </c>
      <c r="D669" s="12" t="s">
        <v>2062</v>
      </c>
      <c r="E669" s="12">
        <v>52196543</v>
      </c>
      <c r="F669" s="13" t="s">
        <v>2063</v>
      </c>
      <c r="G669" s="12" t="s">
        <v>260</v>
      </c>
      <c r="H669" s="12" t="s">
        <v>261</v>
      </c>
      <c r="I669" s="14">
        <v>44973</v>
      </c>
      <c r="J669" s="14">
        <v>44977</v>
      </c>
      <c r="K669" s="23">
        <v>45249</v>
      </c>
      <c r="L669" s="15">
        <v>56952000</v>
      </c>
      <c r="M669" s="28">
        <v>1</v>
      </c>
      <c r="N669" s="27">
        <v>65178400</v>
      </c>
      <c r="O669" s="27">
        <v>421867</v>
      </c>
      <c r="P669" s="70">
        <v>0</v>
      </c>
      <c r="Q669" s="14">
        <v>45245</v>
      </c>
      <c r="R669" s="14">
        <v>45245</v>
      </c>
      <c r="S669" s="11">
        <v>42</v>
      </c>
      <c r="T669" s="14">
        <v>45291</v>
      </c>
      <c r="U669" s="16">
        <v>8648267</v>
      </c>
      <c r="V669" s="15">
        <f>U669+L669</f>
        <v>65600267</v>
      </c>
      <c r="W669" s="15" t="s">
        <v>265</v>
      </c>
    </row>
    <row r="670" spans="1:23" ht="29.25" customHeight="1" x14ac:dyDescent="0.3">
      <c r="A670" s="18">
        <v>689</v>
      </c>
      <c r="B670" s="50">
        <v>2023</v>
      </c>
      <c r="C670" s="12" t="s">
        <v>2064</v>
      </c>
      <c r="D670" s="12" t="s">
        <v>2065</v>
      </c>
      <c r="E670" s="12">
        <v>1033769449</v>
      </c>
      <c r="F670" s="13" t="s">
        <v>2066</v>
      </c>
      <c r="G670" s="12" t="s">
        <v>334</v>
      </c>
      <c r="H670" s="12" t="s">
        <v>1329</v>
      </c>
      <c r="I670" s="14">
        <v>44973</v>
      </c>
      <c r="J670" s="14">
        <v>44978</v>
      </c>
      <c r="K670" s="23">
        <v>45291</v>
      </c>
      <c r="L670" s="15">
        <v>56650000</v>
      </c>
      <c r="M670" s="28">
        <v>1</v>
      </c>
      <c r="N670" s="27">
        <v>55448333</v>
      </c>
      <c r="O670" s="27">
        <v>3776667</v>
      </c>
      <c r="P670" s="70">
        <v>0</v>
      </c>
      <c r="Q670" s="14">
        <v>45280</v>
      </c>
      <c r="R670" s="14">
        <v>45280</v>
      </c>
      <c r="S670" s="11">
        <v>15</v>
      </c>
      <c r="T670" s="14">
        <v>45306</v>
      </c>
      <c r="U670" s="47">
        <v>2575000</v>
      </c>
      <c r="V670" s="15">
        <f t="shared" si="10"/>
        <v>59225000</v>
      </c>
      <c r="W670" s="15" t="s">
        <v>344</v>
      </c>
    </row>
    <row r="671" spans="1:23" ht="29.25" customHeight="1" x14ac:dyDescent="0.3">
      <c r="A671" s="18">
        <v>690</v>
      </c>
      <c r="B671" s="50">
        <v>2023</v>
      </c>
      <c r="C671" s="12" t="s">
        <v>2067</v>
      </c>
      <c r="D671" s="12" t="s">
        <v>2068</v>
      </c>
      <c r="E671" s="12">
        <v>1033707632</v>
      </c>
      <c r="F671" s="13" t="s">
        <v>2069</v>
      </c>
      <c r="G671" s="12" t="s">
        <v>128</v>
      </c>
      <c r="H671" s="12" t="s">
        <v>129</v>
      </c>
      <c r="I671" s="14">
        <v>44973</v>
      </c>
      <c r="J671" s="14">
        <v>44974</v>
      </c>
      <c r="K671" s="23">
        <v>45291</v>
      </c>
      <c r="L671" s="15">
        <v>75921300</v>
      </c>
      <c r="M671" s="28">
        <v>1</v>
      </c>
      <c r="N671" s="27">
        <v>75198240</v>
      </c>
      <c r="O671" s="27">
        <v>723060</v>
      </c>
      <c r="P671" s="70">
        <v>0</v>
      </c>
      <c r="Q671" s="14"/>
      <c r="R671" s="38"/>
      <c r="S671" s="11"/>
      <c r="T671" s="14">
        <v>45291</v>
      </c>
      <c r="U671" s="48"/>
      <c r="V671" s="15">
        <f t="shared" si="10"/>
        <v>75921300</v>
      </c>
      <c r="W671" s="15" t="s">
        <v>133</v>
      </c>
    </row>
    <row r="672" spans="1:23" ht="29.25" customHeight="1" x14ac:dyDescent="0.3">
      <c r="A672" s="18">
        <v>691</v>
      </c>
      <c r="B672" s="50">
        <v>2023</v>
      </c>
      <c r="C672" s="12" t="s">
        <v>2070</v>
      </c>
      <c r="D672" s="12" t="s">
        <v>2071</v>
      </c>
      <c r="E672" s="12">
        <v>53073191</v>
      </c>
      <c r="F672" s="13" t="s">
        <v>2072</v>
      </c>
      <c r="G672" s="12" t="s">
        <v>369</v>
      </c>
      <c r="H672" s="12" t="s">
        <v>370</v>
      </c>
      <c r="I672" s="14">
        <v>44973</v>
      </c>
      <c r="J672" s="14">
        <v>44977</v>
      </c>
      <c r="K672" s="23">
        <v>45291</v>
      </c>
      <c r="L672" s="15">
        <v>41457500</v>
      </c>
      <c r="M672" s="28">
        <v>1</v>
      </c>
      <c r="N672" s="27">
        <v>40736500</v>
      </c>
      <c r="O672" s="27">
        <v>4326000</v>
      </c>
      <c r="P672" s="70">
        <v>0</v>
      </c>
      <c r="Q672" s="14">
        <v>45275</v>
      </c>
      <c r="R672" s="14">
        <v>45275</v>
      </c>
      <c r="S672" s="11">
        <v>31</v>
      </c>
      <c r="T672" s="14">
        <v>45322</v>
      </c>
      <c r="U672" s="47">
        <v>3605000</v>
      </c>
      <c r="V672" s="15">
        <f t="shared" si="10"/>
        <v>45062500</v>
      </c>
      <c r="W672" s="15" t="s">
        <v>374</v>
      </c>
    </row>
    <row r="673" spans="1:23" ht="29.25" customHeight="1" x14ac:dyDescent="0.3">
      <c r="A673" s="18">
        <v>692</v>
      </c>
      <c r="B673" s="50">
        <v>2023</v>
      </c>
      <c r="C673" s="12" t="s">
        <v>2073</v>
      </c>
      <c r="D673" s="12" t="s">
        <v>2074</v>
      </c>
      <c r="E673" s="12">
        <v>1020735588</v>
      </c>
      <c r="F673" s="13" t="s">
        <v>2075</v>
      </c>
      <c r="G673" s="12" t="s">
        <v>334</v>
      </c>
      <c r="H673" s="12" t="s">
        <v>1329</v>
      </c>
      <c r="I673" s="14">
        <v>44974</v>
      </c>
      <c r="J673" s="14">
        <v>44978</v>
      </c>
      <c r="K673" s="23">
        <v>45291</v>
      </c>
      <c r="L673" s="15">
        <v>56650000</v>
      </c>
      <c r="M673" s="28">
        <v>1</v>
      </c>
      <c r="N673" s="27">
        <v>58023333</v>
      </c>
      <c r="O673" s="27">
        <v>3776667</v>
      </c>
      <c r="P673" s="70">
        <v>0</v>
      </c>
      <c r="Q673" s="14">
        <v>45251</v>
      </c>
      <c r="R673" s="14">
        <v>45251</v>
      </c>
      <c r="S673" s="11">
        <v>31</v>
      </c>
      <c r="T673" s="14">
        <v>45322</v>
      </c>
      <c r="U673" s="16">
        <v>5150000</v>
      </c>
      <c r="V673" s="15">
        <f>U673+L673</f>
        <v>61800000</v>
      </c>
      <c r="W673" s="15" t="s">
        <v>344</v>
      </c>
    </row>
    <row r="674" spans="1:23" ht="29.25" customHeight="1" x14ac:dyDescent="0.3">
      <c r="A674" s="18">
        <v>693</v>
      </c>
      <c r="B674" s="50">
        <v>2023</v>
      </c>
      <c r="C674" s="12" t="s">
        <v>2076</v>
      </c>
      <c r="D674" s="12" t="s">
        <v>2077</v>
      </c>
      <c r="E674" s="12">
        <v>1026273272</v>
      </c>
      <c r="F674" s="13" t="s">
        <v>2078</v>
      </c>
      <c r="G674" s="12" t="s">
        <v>260</v>
      </c>
      <c r="H674" s="12" t="s">
        <v>261</v>
      </c>
      <c r="I674" s="14">
        <v>44974</v>
      </c>
      <c r="J674" s="14">
        <v>44977</v>
      </c>
      <c r="K674" s="23">
        <v>45249</v>
      </c>
      <c r="L674" s="15">
        <v>56952000</v>
      </c>
      <c r="M674" s="28">
        <v>1</v>
      </c>
      <c r="N674" s="27">
        <v>65178400</v>
      </c>
      <c r="O674" s="27">
        <v>421867</v>
      </c>
      <c r="P674" s="70">
        <v>0</v>
      </c>
      <c r="Q674" s="14">
        <v>45246</v>
      </c>
      <c r="R674" s="14">
        <v>45246</v>
      </c>
      <c r="S674" s="11">
        <v>42</v>
      </c>
      <c r="T674" s="14">
        <v>45291</v>
      </c>
      <c r="U674" s="16">
        <v>8648267</v>
      </c>
      <c r="V674" s="15">
        <f>U674+L674</f>
        <v>65600267</v>
      </c>
      <c r="W674" s="15" t="s">
        <v>265</v>
      </c>
    </row>
    <row r="675" spans="1:23" ht="29.25" customHeight="1" x14ac:dyDescent="0.3">
      <c r="A675" s="18">
        <v>694</v>
      </c>
      <c r="B675" s="50">
        <v>2023</v>
      </c>
      <c r="C675" s="12" t="s">
        <v>2079</v>
      </c>
      <c r="D675" s="12" t="s">
        <v>2080</v>
      </c>
      <c r="E675" s="12">
        <v>1018427140</v>
      </c>
      <c r="F675" s="13" t="s">
        <v>2081</v>
      </c>
      <c r="G675" s="12" t="s">
        <v>260</v>
      </c>
      <c r="H675" s="12" t="s">
        <v>261</v>
      </c>
      <c r="I675" s="14">
        <v>44974</v>
      </c>
      <c r="J675" s="14">
        <v>44977</v>
      </c>
      <c r="K675" s="23">
        <v>45249</v>
      </c>
      <c r="L675" s="15">
        <v>56952000</v>
      </c>
      <c r="M675" s="28">
        <v>1</v>
      </c>
      <c r="N675" s="27">
        <v>60748800</v>
      </c>
      <c r="O675" s="27">
        <v>421867</v>
      </c>
      <c r="P675" s="70">
        <v>0</v>
      </c>
      <c r="Q675" s="14">
        <v>45267</v>
      </c>
      <c r="R675" s="14">
        <v>45267</v>
      </c>
      <c r="S675" s="11">
        <v>42</v>
      </c>
      <c r="T675" s="14">
        <v>45291</v>
      </c>
      <c r="U675" s="47">
        <v>4218667</v>
      </c>
      <c r="V675" s="15">
        <f t="shared" si="10"/>
        <v>61170667</v>
      </c>
      <c r="W675" s="15" t="s">
        <v>265</v>
      </c>
    </row>
    <row r="676" spans="1:23" ht="29.25" customHeight="1" x14ac:dyDescent="0.3">
      <c r="A676" s="18">
        <v>695</v>
      </c>
      <c r="B676" s="50">
        <v>2023</v>
      </c>
      <c r="C676" s="12" t="s">
        <v>2082</v>
      </c>
      <c r="D676" s="12" t="s">
        <v>2083</v>
      </c>
      <c r="E676" s="12">
        <v>1032423688</v>
      </c>
      <c r="F676" s="13" t="s">
        <v>2084</v>
      </c>
      <c r="G676" s="12" t="s">
        <v>260</v>
      </c>
      <c r="H676" s="12" t="s">
        <v>261</v>
      </c>
      <c r="I676" s="14">
        <v>44974</v>
      </c>
      <c r="J676" s="14">
        <v>44977</v>
      </c>
      <c r="K676" s="23">
        <v>45249</v>
      </c>
      <c r="L676" s="15">
        <v>47466000</v>
      </c>
      <c r="M676" s="28">
        <v>1</v>
      </c>
      <c r="N676" s="27">
        <v>55904400</v>
      </c>
      <c r="O676" s="27">
        <v>351600</v>
      </c>
      <c r="P676" s="70">
        <v>0</v>
      </c>
      <c r="Q676" s="62" t="s">
        <v>3154</v>
      </c>
      <c r="R676" s="62" t="s">
        <v>3154</v>
      </c>
      <c r="S676" s="63" t="s">
        <v>3155</v>
      </c>
      <c r="T676" s="14">
        <v>45300</v>
      </c>
      <c r="U676" s="33" t="s">
        <v>3156</v>
      </c>
      <c r="V676" s="15">
        <v>56256000</v>
      </c>
      <c r="W676" s="15" t="s">
        <v>265</v>
      </c>
    </row>
    <row r="677" spans="1:23" ht="29.25" customHeight="1" x14ac:dyDescent="0.3">
      <c r="A677" s="18">
        <v>696</v>
      </c>
      <c r="B677" s="50">
        <v>2023</v>
      </c>
      <c r="C677" s="12" t="s">
        <v>2085</v>
      </c>
      <c r="D677" s="12" t="s">
        <v>2086</v>
      </c>
      <c r="E677" s="12">
        <v>1075251482</v>
      </c>
      <c r="F677" s="13" t="s">
        <v>2087</v>
      </c>
      <c r="G677" s="12" t="s">
        <v>260</v>
      </c>
      <c r="H677" s="12" t="s">
        <v>261</v>
      </c>
      <c r="I677" s="14">
        <v>44974</v>
      </c>
      <c r="J677" s="14">
        <v>44977</v>
      </c>
      <c r="K677" s="23">
        <v>45249</v>
      </c>
      <c r="L677" s="15">
        <v>47466000</v>
      </c>
      <c r="M677" s="28">
        <v>1</v>
      </c>
      <c r="N677" s="27">
        <v>54322200</v>
      </c>
      <c r="O677" s="27">
        <v>351600</v>
      </c>
      <c r="P677" s="70">
        <v>0</v>
      </c>
      <c r="Q677" s="14">
        <v>45247</v>
      </c>
      <c r="R677" s="14">
        <v>45247</v>
      </c>
      <c r="S677" s="11">
        <v>42</v>
      </c>
      <c r="T677" s="14">
        <v>45291</v>
      </c>
      <c r="U677" s="16">
        <v>7207800</v>
      </c>
      <c r="V677" s="15">
        <f>U677+L677</f>
        <v>54673800</v>
      </c>
      <c r="W677" s="15" t="s">
        <v>265</v>
      </c>
    </row>
    <row r="678" spans="1:23" ht="29.25" customHeight="1" x14ac:dyDescent="0.3">
      <c r="A678" s="18">
        <v>697</v>
      </c>
      <c r="B678" s="50">
        <v>2023</v>
      </c>
      <c r="C678" s="12" t="s">
        <v>2088</v>
      </c>
      <c r="D678" s="12" t="s">
        <v>2089</v>
      </c>
      <c r="E678" s="12">
        <v>51980077</v>
      </c>
      <c r="F678" s="13" t="s">
        <v>2090</v>
      </c>
      <c r="G678" s="12" t="s">
        <v>260</v>
      </c>
      <c r="H678" s="12" t="s">
        <v>261</v>
      </c>
      <c r="I678" s="14">
        <v>44974</v>
      </c>
      <c r="J678" s="14">
        <v>44977</v>
      </c>
      <c r="K678" s="23">
        <v>45249</v>
      </c>
      <c r="L678" s="15">
        <v>47466000</v>
      </c>
      <c r="M678" s="28">
        <v>1</v>
      </c>
      <c r="N678" s="27">
        <v>54322200</v>
      </c>
      <c r="O678" s="27">
        <v>351600</v>
      </c>
      <c r="P678" s="70">
        <v>0</v>
      </c>
      <c r="Q678" s="14">
        <v>45247</v>
      </c>
      <c r="R678" s="14">
        <v>45247</v>
      </c>
      <c r="S678" s="11">
        <v>42</v>
      </c>
      <c r="T678" s="14">
        <v>45291</v>
      </c>
      <c r="U678" s="16">
        <v>7207800</v>
      </c>
      <c r="V678" s="15">
        <f>U678+L678</f>
        <v>54673800</v>
      </c>
      <c r="W678" s="15" t="s">
        <v>265</v>
      </c>
    </row>
    <row r="679" spans="1:23" ht="29.25" customHeight="1" x14ac:dyDescent="0.3">
      <c r="A679" s="18">
        <v>698</v>
      </c>
      <c r="B679" s="50">
        <v>2023</v>
      </c>
      <c r="C679" s="12" t="s">
        <v>2091</v>
      </c>
      <c r="D679" s="12" t="s">
        <v>2092</v>
      </c>
      <c r="E679" s="12">
        <v>1024464205</v>
      </c>
      <c r="F679" s="13" t="s">
        <v>2093</v>
      </c>
      <c r="G679" s="12" t="s">
        <v>334</v>
      </c>
      <c r="H679" s="12" t="s">
        <v>1329</v>
      </c>
      <c r="I679" s="14">
        <v>44974</v>
      </c>
      <c r="J679" s="14">
        <v>44978</v>
      </c>
      <c r="K679" s="23">
        <v>45291</v>
      </c>
      <c r="L679" s="15">
        <v>39655000</v>
      </c>
      <c r="M679" s="28">
        <v>1</v>
      </c>
      <c r="N679" s="27">
        <v>37011333</v>
      </c>
      <c r="O679" s="27">
        <v>2643667</v>
      </c>
      <c r="P679" s="70">
        <v>0</v>
      </c>
      <c r="Q679" s="14"/>
      <c r="R679" s="38"/>
      <c r="S679" s="11"/>
      <c r="T679" s="14">
        <v>45291</v>
      </c>
      <c r="U679" s="48"/>
      <c r="V679" s="15">
        <f t="shared" si="10"/>
        <v>39655000</v>
      </c>
      <c r="W679" s="15" t="s">
        <v>344</v>
      </c>
    </row>
    <row r="680" spans="1:23" ht="29.25" customHeight="1" x14ac:dyDescent="0.3">
      <c r="A680" s="18">
        <v>699</v>
      </c>
      <c r="B680" s="50">
        <v>2023</v>
      </c>
      <c r="C680" s="12" t="s">
        <v>2094</v>
      </c>
      <c r="D680" s="12" t="s">
        <v>2095</v>
      </c>
      <c r="E680" s="12">
        <v>52261381</v>
      </c>
      <c r="F680" s="13" t="s">
        <v>2096</v>
      </c>
      <c r="G680" s="12" t="s">
        <v>128</v>
      </c>
      <c r="H680" s="12" t="s">
        <v>129</v>
      </c>
      <c r="I680" s="14">
        <v>44974</v>
      </c>
      <c r="J680" s="14">
        <v>44979</v>
      </c>
      <c r="K680" s="23">
        <v>45291</v>
      </c>
      <c r="L680" s="15">
        <v>75921300</v>
      </c>
      <c r="M680" s="28">
        <v>1</v>
      </c>
      <c r="N680" s="27">
        <v>73993140</v>
      </c>
      <c r="O680" s="27">
        <v>1928160</v>
      </c>
      <c r="P680" s="70">
        <v>0</v>
      </c>
      <c r="Q680" s="14"/>
      <c r="R680" s="38"/>
      <c r="S680" s="11"/>
      <c r="T680" s="14">
        <v>45291</v>
      </c>
      <c r="U680" s="48"/>
      <c r="V680" s="15">
        <f t="shared" si="10"/>
        <v>75921300</v>
      </c>
      <c r="W680" s="15" t="s">
        <v>133</v>
      </c>
    </row>
    <row r="681" spans="1:23" ht="29.25" customHeight="1" x14ac:dyDescent="0.3">
      <c r="A681" s="18">
        <v>700</v>
      </c>
      <c r="B681" s="50">
        <v>2023</v>
      </c>
      <c r="C681" s="12" t="s">
        <v>2097</v>
      </c>
      <c r="D681" s="12" t="s">
        <v>2098</v>
      </c>
      <c r="E681" s="12">
        <v>36314972</v>
      </c>
      <c r="F681" s="13" t="s">
        <v>2099</v>
      </c>
      <c r="G681" s="12" t="s">
        <v>128</v>
      </c>
      <c r="H681" s="12" t="s">
        <v>129</v>
      </c>
      <c r="I681" s="14">
        <v>44974</v>
      </c>
      <c r="J681" s="14">
        <v>44977</v>
      </c>
      <c r="K681" s="23">
        <v>45289</v>
      </c>
      <c r="L681" s="15">
        <v>66546667</v>
      </c>
      <c r="M681" s="28">
        <v>1</v>
      </c>
      <c r="N681" s="27">
        <v>66117333</v>
      </c>
      <c r="O681" s="27">
        <v>429334</v>
      </c>
      <c r="P681" s="70">
        <v>0</v>
      </c>
      <c r="Q681" s="14"/>
      <c r="R681" s="38"/>
      <c r="S681" s="11"/>
      <c r="T681" s="14">
        <v>45289</v>
      </c>
      <c r="U681" s="48"/>
      <c r="V681" s="15">
        <f t="shared" si="10"/>
        <v>66546667</v>
      </c>
      <c r="W681" s="15" t="s">
        <v>133</v>
      </c>
    </row>
    <row r="682" spans="1:23" ht="29.25" customHeight="1" x14ac:dyDescent="0.3">
      <c r="A682" s="18">
        <v>701</v>
      </c>
      <c r="B682" s="50">
        <v>2023</v>
      </c>
      <c r="C682" s="12" t="s">
        <v>2100</v>
      </c>
      <c r="D682" s="12" t="s">
        <v>2101</v>
      </c>
      <c r="E682" s="12">
        <v>52929911</v>
      </c>
      <c r="F682" s="13" t="s">
        <v>2102</v>
      </c>
      <c r="G682" s="12" t="s">
        <v>128</v>
      </c>
      <c r="H682" s="12" t="s">
        <v>129</v>
      </c>
      <c r="I682" s="14">
        <v>44974</v>
      </c>
      <c r="J682" s="14">
        <v>44977</v>
      </c>
      <c r="K682" s="23">
        <v>45289</v>
      </c>
      <c r="L682" s="15">
        <v>66546667</v>
      </c>
      <c r="M682" s="28">
        <v>1</v>
      </c>
      <c r="N682" s="27">
        <v>66117333</v>
      </c>
      <c r="O682" s="27">
        <v>429334</v>
      </c>
      <c r="P682" s="70">
        <v>0</v>
      </c>
      <c r="Q682" s="14"/>
      <c r="R682" s="38"/>
      <c r="S682" s="11"/>
      <c r="T682" s="14">
        <v>45289</v>
      </c>
      <c r="U682" s="48"/>
      <c r="V682" s="15">
        <f t="shared" si="10"/>
        <v>66546667</v>
      </c>
      <c r="W682" s="15" t="s">
        <v>133</v>
      </c>
    </row>
    <row r="683" spans="1:23" ht="29.25" customHeight="1" x14ac:dyDescent="0.3">
      <c r="A683" s="18">
        <v>702</v>
      </c>
      <c r="B683" s="50">
        <v>2023</v>
      </c>
      <c r="C683" s="12" t="s">
        <v>2103</v>
      </c>
      <c r="D683" s="12" t="s">
        <v>2104</v>
      </c>
      <c r="E683" s="12">
        <v>1010221584</v>
      </c>
      <c r="F683" s="13" t="s">
        <v>2105</v>
      </c>
      <c r="G683" s="12" t="s">
        <v>334</v>
      </c>
      <c r="H683" s="12" t="s">
        <v>1329</v>
      </c>
      <c r="I683" s="14">
        <v>44974</v>
      </c>
      <c r="J683" s="14">
        <v>44978</v>
      </c>
      <c r="K683" s="23">
        <v>45291</v>
      </c>
      <c r="L683" s="15">
        <v>56650000</v>
      </c>
      <c r="M683" s="28">
        <v>1</v>
      </c>
      <c r="N683" s="27">
        <v>58023333</v>
      </c>
      <c r="O683" s="27">
        <v>3776667</v>
      </c>
      <c r="P683" s="70">
        <v>0</v>
      </c>
      <c r="Q683" s="14">
        <v>45251</v>
      </c>
      <c r="R683" s="14">
        <v>45251</v>
      </c>
      <c r="S683" s="11">
        <v>31</v>
      </c>
      <c r="T683" s="14">
        <v>45322</v>
      </c>
      <c r="U683" s="16">
        <v>5150000</v>
      </c>
      <c r="V683" s="15">
        <f>U683+L683</f>
        <v>61800000</v>
      </c>
      <c r="W683" s="15" t="s">
        <v>344</v>
      </c>
    </row>
    <row r="684" spans="1:23" ht="29.25" customHeight="1" x14ac:dyDescent="0.3">
      <c r="A684" s="18">
        <v>703</v>
      </c>
      <c r="B684" s="50">
        <v>2023</v>
      </c>
      <c r="C684" s="12" t="s">
        <v>2106</v>
      </c>
      <c r="D684" s="12" t="s">
        <v>2107</v>
      </c>
      <c r="E684" s="12">
        <v>1030655379</v>
      </c>
      <c r="F684" s="13" t="s">
        <v>2108</v>
      </c>
      <c r="G684" s="12" t="s">
        <v>334</v>
      </c>
      <c r="H684" s="12" t="s">
        <v>1329</v>
      </c>
      <c r="I684" s="14">
        <v>44974</v>
      </c>
      <c r="J684" s="14">
        <v>44978</v>
      </c>
      <c r="K684" s="23">
        <v>45291</v>
      </c>
      <c r="L684" s="15">
        <v>56650000</v>
      </c>
      <c r="M684" s="28">
        <v>1</v>
      </c>
      <c r="N684" s="27">
        <v>58023333</v>
      </c>
      <c r="O684" s="27">
        <v>3776667</v>
      </c>
      <c r="P684" s="70">
        <v>0</v>
      </c>
      <c r="Q684" s="14">
        <v>45272</v>
      </c>
      <c r="R684" s="14">
        <v>45272</v>
      </c>
      <c r="S684" s="11">
        <v>73</v>
      </c>
      <c r="T684" s="14">
        <v>45322</v>
      </c>
      <c r="U684" s="47">
        <v>5150000</v>
      </c>
      <c r="V684" s="15">
        <f t="shared" si="10"/>
        <v>61800000</v>
      </c>
      <c r="W684" s="15" t="s">
        <v>344</v>
      </c>
    </row>
    <row r="685" spans="1:23" ht="29.25" customHeight="1" x14ac:dyDescent="0.3">
      <c r="A685" s="18">
        <v>704</v>
      </c>
      <c r="B685" s="50">
        <v>2023</v>
      </c>
      <c r="C685" s="12" t="s">
        <v>2109</v>
      </c>
      <c r="D685" s="12" t="s">
        <v>2110</v>
      </c>
      <c r="E685" s="12">
        <v>1013591803</v>
      </c>
      <c r="F685" s="13" t="s">
        <v>2111</v>
      </c>
      <c r="G685" s="12" t="s">
        <v>369</v>
      </c>
      <c r="H685" s="12" t="s">
        <v>370</v>
      </c>
      <c r="I685" s="14">
        <v>44974</v>
      </c>
      <c r="J685" s="14">
        <v>44977</v>
      </c>
      <c r="K685" s="23">
        <v>45291</v>
      </c>
      <c r="L685" s="15">
        <v>41457500</v>
      </c>
      <c r="M685" s="28">
        <v>1</v>
      </c>
      <c r="N685" s="27">
        <v>40736500</v>
      </c>
      <c r="O685" s="27">
        <v>4326000</v>
      </c>
      <c r="P685" s="70">
        <v>0</v>
      </c>
      <c r="Q685" s="14">
        <v>45281</v>
      </c>
      <c r="R685" s="14">
        <v>45281</v>
      </c>
      <c r="S685" s="11">
        <v>31</v>
      </c>
      <c r="T685" s="14">
        <v>45322</v>
      </c>
      <c r="U685" s="47">
        <v>3605000</v>
      </c>
      <c r="V685" s="15">
        <f t="shared" si="10"/>
        <v>45062500</v>
      </c>
      <c r="W685" s="15" t="s">
        <v>374</v>
      </c>
    </row>
    <row r="686" spans="1:23" ht="29.25" customHeight="1" x14ac:dyDescent="0.3">
      <c r="A686" s="18">
        <v>705</v>
      </c>
      <c r="B686" s="50">
        <v>2023</v>
      </c>
      <c r="C686" s="12" t="s">
        <v>2112</v>
      </c>
      <c r="D686" s="12" t="s">
        <v>2113</v>
      </c>
      <c r="E686" s="12">
        <v>52833210</v>
      </c>
      <c r="F686" s="13" t="s">
        <v>2114</v>
      </c>
      <c r="G686" s="12" t="s">
        <v>260</v>
      </c>
      <c r="H686" s="12" t="s">
        <v>261</v>
      </c>
      <c r="I686" s="14">
        <v>44974</v>
      </c>
      <c r="J686" s="14">
        <v>44978</v>
      </c>
      <c r="K686" s="23">
        <v>45250</v>
      </c>
      <c r="L686" s="15">
        <v>56952000</v>
      </c>
      <c r="M686" s="28">
        <v>1</v>
      </c>
      <c r="N686" s="27">
        <v>64967467</v>
      </c>
      <c r="O686" s="27">
        <v>421866</v>
      </c>
      <c r="P686" s="70">
        <v>0</v>
      </c>
      <c r="Q686" s="14">
        <v>45247</v>
      </c>
      <c r="R686" s="14">
        <v>45247</v>
      </c>
      <c r="S686" s="11">
        <v>41</v>
      </c>
      <c r="T686" s="14">
        <v>45291</v>
      </c>
      <c r="U686" s="16">
        <v>8437333</v>
      </c>
      <c r="V686" s="15">
        <f>U686+L686</f>
        <v>65389333</v>
      </c>
      <c r="W686" s="15" t="s">
        <v>265</v>
      </c>
    </row>
    <row r="687" spans="1:23" ht="29.25" customHeight="1" x14ac:dyDescent="0.3">
      <c r="A687" s="18">
        <v>706</v>
      </c>
      <c r="B687" s="50">
        <v>2023</v>
      </c>
      <c r="C687" s="12" t="s">
        <v>2115</v>
      </c>
      <c r="D687" s="12" t="s">
        <v>2116</v>
      </c>
      <c r="E687" s="12">
        <v>52341816</v>
      </c>
      <c r="F687" s="13" t="s">
        <v>2117</v>
      </c>
      <c r="G687" s="12" t="s">
        <v>128</v>
      </c>
      <c r="H687" s="12" t="s">
        <v>129</v>
      </c>
      <c r="I687" s="14">
        <v>44974</v>
      </c>
      <c r="J687" s="14">
        <v>44977</v>
      </c>
      <c r="K687" s="23">
        <v>45249</v>
      </c>
      <c r="L687" s="15">
        <v>58662000</v>
      </c>
      <c r="M687" s="28">
        <v>0.99999998460655926</v>
      </c>
      <c r="N687" s="27">
        <v>64962733</v>
      </c>
      <c r="O687" s="27">
        <v>434533</v>
      </c>
      <c r="P687" s="70">
        <v>1</v>
      </c>
      <c r="Q687" s="39">
        <v>45225</v>
      </c>
      <c r="R687" s="39">
        <v>45225</v>
      </c>
      <c r="S687" s="40">
        <v>31</v>
      </c>
      <c r="T687" s="14">
        <v>45280</v>
      </c>
      <c r="U687" s="48">
        <v>6735267</v>
      </c>
      <c r="V687" s="15">
        <f t="shared" si="10"/>
        <v>65397267</v>
      </c>
      <c r="W687" s="15" t="s">
        <v>133</v>
      </c>
    </row>
    <row r="688" spans="1:23" ht="29.25" customHeight="1" x14ac:dyDescent="0.3">
      <c r="A688" s="18">
        <v>707</v>
      </c>
      <c r="B688" s="50">
        <v>2023</v>
      </c>
      <c r="C688" s="12" t="s">
        <v>2118</v>
      </c>
      <c r="D688" s="12" t="s">
        <v>2119</v>
      </c>
      <c r="E688" s="12">
        <v>52748620</v>
      </c>
      <c r="F688" s="13" t="s">
        <v>2120</v>
      </c>
      <c r="G688" s="12" t="s">
        <v>260</v>
      </c>
      <c r="H688" s="12" t="s">
        <v>261</v>
      </c>
      <c r="I688" s="14">
        <v>44974</v>
      </c>
      <c r="J688" s="14">
        <v>44978</v>
      </c>
      <c r="K688" s="23">
        <v>45250</v>
      </c>
      <c r="L688" s="15">
        <v>56952000</v>
      </c>
      <c r="M688" s="28">
        <v>1</v>
      </c>
      <c r="N688" s="27">
        <v>64967467</v>
      </c>
      <c r="O688" s="27">
        <v>421866</v>
      </c>
      <c r="P688" s="70">
        <v>0</v>
      </c>
      <c r="Q688" s="14">
        <v>45247</v>
      </c>
      <c r="R688" s="14">
        <v>45247</v>
      </c>
      <c r="S688" s="11">
        <v>41</v>
      </c>
      <c r="T688" s="14">
        <v>45291</v>
      </c>
      <c r="U688" s="16">
        <v>8437333</v>
      </c>
      <c r="V688" s="15">
        <f>U688+L688</f>
        <v>65389333</v>
      </c>
      <c r="W688" s="15" t="s">
        <v>265</v>
      </c>
    </row>
    <row r="689" spans="1:23" ht="29.25" customHeight="1" x14ac:dyDescent="0.3">
      <c r="A689" s="18">
        <v>708</v>
      </c>
      <c r="B689" s="50">
        <v>2023</v>
      </c>
      <c r="C689" s="12" t="s">
        <v>2121</v>
      </c>
      <c r="D689" s="12" t="s">
        <v>2122</v>
      </c>
      <c r="E689" s="12">
        <v>39767738</v>
      </c>
      <c r="F689" s="13" t="s">
        <v>2123</v>
      </c>
      <c r="G689" s="12" t="s">
        <v>128</v>
      </c>
      <c r="H689" s="12" t="s">
        <v>129</v>
      </c>
      <c r="I689" s="14">
        <v>44974</v>
      </c>
      <c r="J689" s="14">
        <v>44979</v>
      </c>
      <c r="K689" s="23">
        <v>45266</v>
      </c>
      <c r="L689" s="15">
        <v>28053500</v>
      </c>
      <c r="M689" s="28">
        <v>1</v>
      </c>
      <c r="N689" s="27">
        <v>30219033</v>
      </c>
      <c r="O689" s="27">
        <v>196867</v>
      </c>
      <c r="P689" s="70">
        <v>0</v>
      </c>
      <c r="Q689" s="39">
        <v>45208</v>
      </c>
      <c r="R689" s="39">
        <v>45208</v>
      </c>
      <c r="S689" s="40">
        <v>25</v>
      </c>
      <c r="T689" s="14">
        <v>45291</v>
      </c>
      <c r="U689" s="48">
        <v>2362400</v>
      </c>
      <c r="V689" s="15">
        <f t="shared" si="10"/>
        <v>30415900</v>
      </c>
      <c r="W689" s="15" t="s">
        <v>133</v>
      </c>
    </row>
    <row r="690" spans="1:23" ht="29.25" customHeight="1" x14ac:dyDescent="0.3">
      <c r="A690" s="18">
        <v>709</v>
      </c>
      <c r="B690" s="50">
        <v>2023</v>
      </c>
      <c r="C690" s="12" t="s">
        <v>2124</v>
      </c>
      <c r="D690" s="12" t="s">
        <v>2125</v>
      </c>
      <c r="E690" s="12">
        <v>1020748592</v>
      </c>
      <c r="F690" s="13" t="s">
        <v>2126</v>
      </c>
      <c r="G690" s="12" t="s">
        <v>203</v>
      </c>
      <c r="H690" s="12" t="s">
        <v>204</v>
      </c>
      <c r="I690" s="14">
        <v>44974</v>
      </c>
      <c r="J690" s="14">
        <v>44977</v>
      </c>
      <c r="K690" s="23">
        <v>45291</v>
      </c>
      <c r="L690" s="15">
        <v>73645000</v>
      </c>
      <c r="M690" s="28">
        <v>1</v>
      </c>
      <c r="N690" s="27">
        <v>68958500</v>
      </c>
      <c r="O690" s="27">
        <v>4686500</v>
      </c>
      <c r="P690" s="70">
        <v>0</v>
      </c>
      <c r="Q690" s="14"/>
      <c r="R690" s="38"/>
      <c r="S690" s="11"/>
      <c r="T690" s="14">
        <v>45291</v>
      </c>
      <c r="U690" s="48"/>
      <c r="V690" s="15">
        <f t="shared" si="10"/>
        <v>73645000</v>
      </c>
      <c r="W690" s="15" t="s">
        <v>208</v>
      </c>
    </row>
    <row r="691" spans="1:23" ht="29.25" customHeight="1" x14ac:dyDescent="0.3">
      <c r="A691" s="18">
        <v>710</v>
      </c>
      <c r="B691" s="50">
        <v>2023</v>
      </c>
      <c r="C691" s="12" t="s">
        <v>2127</v>
      </c>
      <c r="D691" s="12" t="s">
        <v>2128</v>
      </c>
      <c r="E691" s="12">
        <v>52455371</v>
      </c>
      <c r="F691" s="13" t="s">
        <v>2129</v>
      </c>
      <c r="G691" s="12" t="s">
        <v>203</v>
      </c>
      <c r="H691" s="12" t="s">
        <v>204</v>
      </c>
      <c r="I691" s="14">
        <v>44974</v>
      </c>
      <c r="J691" s="14">
        <v>44977</v>
      </c>
      <c r="K691" s="23">
        <v>45291</v>
      </c>
      <c r="L691" s="15">
        <v>73645000</v>
      </c>
      <c r="M691" s="28">
        <v>1</v>
      </c>
      <c r="N691" s="27">
        <v>68958500</v>
      </c>
      <c r="O691" s="27">
        <v>4686500</v>
      </c>
      <c r="P691" s="70">
        <v>0</v>
      </c>
      <c r="Q691" s="14"/>
      <c r="R691" s="38"/>
      <c r="S691" s="11"/>
      <c r="T691" s="14">
        <v>45291</v>
      </c>
      <c r="U691" s="48"/>
      <c r="V691" s="15">
        <f t="shared" si="10"/>
        <v>73645000</v>
      </c>
      <c r="W691" s="15" t="s">
        <v>208</v>
      </c>
    </row>
    <row r="692" spans="1:23" ht="29.25" customHeight="1" x14ac:dyDescent="0.3">
      <c r="A692" s="18">
        <v>711</v>
      </c>
      <c r="B692" s="50">
        <v>2023</v>
      </c>
      <c r="C692" s="12" t="s">
        <v>2130</v>
      </c>
      <c r="D692" s="12" t="s">
        <v>2131</v>
      </c>
      <c r="E692" s="12">
        <v>1110467098</v>
      </c>
      <c r="F692" s="13" t="s">
        <v>2132</v>
      </c>
      <c r="G692" s="12" t="s">
        <v>260</v>
      </c>
      <c r="H692" s="12" t="s">
        <v>261</v>
      </c>
      <c r="I692" s="14">
        <v>44974</v>
      </c>
      <c r="J692" s="14">
        <v>44977</v>
      </c>
      <c r="K692" s="23">
        <v>45249</v>
      </c>
      <c r="L692" s="15">
        <v>56952000</v>
      </c>
      <c r="M692" s="28">
        <v>1</v>
      </c>
      <c r="N692" s="27">
        <v>65178400</v>
      </c>
      <c r="O692" s="27">
        <v>421867</v>
      </c>
      <c r="P692" s="70">
        <v>0</v>
      </c>
      <c r="Q692" s="14">
        <v>45247</v>
      </c>
      <c r="R692" s="14">
        <v>45247</v>
      </c>
      <c r="S692" s="11">
        <v>42</v>
      </c>
      <c r="T692" s="14">
        <v>45291</v>
      </c>
      <c r="U692" s="16">
        <v>8648267</v>
      </c>
      <c r="V692" s="15">
        <f>U692+L692</f>
        <v>65600267</v>
      </c>
      <c r="W692" s="15" t="s">
        <v>265</v>
      </c>
    </row>
    <row r="693" spans="1:23" ht="29.25" customHeight="1" x14ac:dyDescent="0.3">
      <c r="A693" s="18">
        <v>712</v>
      </c>
      <c r="B693" s="50">
        <v>2023</v>
      </c>
      <c r="C693" s="12" t="s">
        <v>2133</v>
      </c>
      <c r="D693" s="12" t="s">
        <v>2134</v>
      </c>
      <c r="E693" s="12">
        <v>1015424984</v>
      </c>
      <c r="F693" s="13" t="s">
        <v>2135</v>
      </c>
      <c r="G693" s="12" t="s">
        <v>334</v>
      </c>
      <c r="H693" s="12" t="s">
        <v>1329</v>
      </c>
      <c r="I693" s="14">
        <v>44974</v>
      </c>
      <c r="J693" s="14">
        <v>44978</v>
      </c>
      <c r="K693" s="23">
        <v>45291</v>
      </c>
      <c r="L693" s="15">
        <v>56650000</v>
      </c>
      <c r="M693" s="28">
        <v>1</v>
      </c>
      <c r="N693" s="27">
        <v>52873333</v>
      </c>
      <c r="O693" s="27">
        <v>3776667</v>
      </c>
      <c r="P693" s="70">
        <v>0</v>
      </c>
      <c r="Q693" s="14"/>
      <c r="R693" s="38"/>
      <c r="S693" s="11"/>
      <c r="T693" s="14">
        <v>45291</v>
      </c>
      <c r="U693" s="48"/>
      <c r="V693" s="15">
        <f t="shared" si="10"/>
        <v>56650000</v>
      </c>
      <c r="W693" s="15" t="s">
        <v>344</v>
      </c>
    </row>
    <row r="694" spans="1:23" ht="29.25" customHeight="1" x14ac:dyDescent="0.3">
      <c r="A694" s="18">
        <v>713</v>
      </c>
      <c r="B694" s="50">
        <v>2023</v>
      </c>
      <c r="C694" s="12" t="s">
        <v>2136</v>
      </c>
      <c r="D694" s="12" t="s">
        <v>2137</v>
      </c>
      <c r="E694" s="12">
        <v>1019061556</v>
      </c>
      <c r="F694" s="13" t="s">
        <v>2138</v>
      </c>
      <c r="G694" s="12" t="s">
        <v>334</v>
      </c>
      <c r="H694" s="12" t="s">
        <v>1329</v>
      </c>
      <c r="I694" s="14">
        <v>44974</v>
      </c>
      <c r="J694" s="14">
        <v>44978</v>
      </c>
      <c r="K694" s="23">
        <v>45291</v>
      </c>
      <c r="L694" s="15">
        <v>56650000</v>
      </c>
      <c r="M694" s="28">
        <v>1</v>
      </c>
      <c r="N694" s="27">
        <v>52873333</v>
      </c>
      <c r="O694" s="27">
        <v>3776667</v>
      </c>
      <c r="P694" s="70">
        <v>0</v>
      </c>
      <c r="Q694" s="14"/>
      <c r="R694" s="38"/>
      <c r="S694" s="11"/>
      <c r="T694" s="14">
        <v>45291</v>
      </c>
      <c r="U694" s="48"/>
      <c r="V694" s="15">
        <f t="shared" si="10"/>
        <v>56650000</v>
      </c>
      <c r="W694" s="15" t="s">
        <v>344</v>
      </c>
    </row>
    <row r="695" spans="1:23" ht="29.25" customHeight="1" x14ac:dyDescent="0.3">
      <c r="A695" s="18">
        <v>714</v>
      </c>
      <c r="B695" s="50">
        <v>2023</v>
      </c>
      <c r="C695" s="12" t="s">
        <v>2139</v>
      </c>
      <c r="D695" s="12" t="s">
        <v>2140</v>
      </c>
      <c r="E695" s="12">
        <v>39798824</v>
      </c>
      <c r="F695" s="13" t="s">
        <v>2141</v>
      </c>
      <c r="G695" s="12" t="s">
        <v>167</v>
      </c>
      <c r="H695" s="12" t="s">
        <v>168</v>
      </c>
      <c r="I695" s="14">
        <v>44974</v>
      </c>
      <c r="J695" s="14">
        <v>44978</v>
      </c>
      <c r="K695" s="23">
        <v>45291</v>
      </c>
      <c r="L695" s="15">
        <v>24339000</v>
      </c>
      <c r="M695" s="28">
        <v>1</v>
      </c>
      <c r="N695" s="27">
        <v>23798133</v>
      </c>
      <c r="O695" s="27">
        <v>540867</v>
      </c>
      <c r="P695" s="70">
        <v>0</v>
      </c>
      <c r="Q695" s="14"/>
      <c r="R695" s="38"/>
      <c r="S695" s="11"/>
      <c r="T695" s="14">
        <v>45291</v>
      </c>
      <c r="U695" s="48"/>
      <c r="V695" s="15">
        <f t="shared" si="10"/>
        <v>24339000</v>
      </c>
      <c r="W695" s="15" t="s">
        <v>172</v>
      </c>
    </row>
    <row r="696" spans="1:23" ht="29.25" customHeight="1" x14ac:dyDescent="0.3">
      <c r="A696" s="18">
        <v>715</v>
      </c>
      <c r="B696" s="50">
        <v>2023</v>
      </c>
      <c r="C696" s="12" t="s">
        <v>2142</v>
      </c>
      <c r="D696" s="12" t="s">
        <v>2143</v>
      </c>
      <c r="E696" s="12">
        <v>1033741170</v>
      </c>
      <c r="F696" s="13" t="s">
        <v>2144</v>
      </c>
      <c r="G696" s="12" t="s">
        <v>167</v>
      </c>
      <c r="H696" s="12" t="s">
        <v>168</v>
      </c>
      <c r="I696" s="14">
        <v>44974</v>
      </c>
      <c r="J696" s="14">
        <v>44978</v>
      </c>
      <c r="K696" s="23">
        <v>45291</v>
      </c>
      <c r="L696" s="15">
        <v>25498000</v>
      </c>
      <c r="M696" s="28">
        <v>1</v>
      </c>
      <c r="N696" s="27">
        <v>23798133</v>
      </c>
      <c r="O696" s="27">
        <v>1699867</v>
      </c>
      <c r="P696" s="70">
        <v>0</v>
      </c>
      <c r="Q696" s="14"/>
      <c r="R696" s="38"/>
      <c r="S696" s="11"/>
      <c r="T696" s="14">
        <v>45291</v>
      </c>
      <c r="U696" s="48"/>
      <c r="V696" s="15">
        <f t="shared" si="10"/>
        <v>25498000</v>
      </c>
      <c r="W696" s="15" t="s">
        <v>172</v>
      </c>
    </row>
    <row r="697" spans="1:23" ht="29.25" customHeight="1" x14ac:dyDescent="0.3">
      <c r="A697" s="18">
        <v>716</v>
      </c>
      <c r="B697" s="50">
        <v>2023</v>
      </c>
      <c r="C697" s="12" t="s">
        <v>2145</v>
      </c>
      <c r="D697" s="12" t="s">
        <v>2146</v>
      </c>
      <c r="E697" s="12">
        <v>52310547</v>
      </c>
      <c r="F697" s="13" t="s">
        <v>2147</v>
      </c>
      <c r="G697" s="12" t="s">
        <v>167</v>
      </c>
      <c r="H697" s="12" t="s">
        <v>168</v>
      </c>
      <c r="I697" s="14">
        <v>44974</v>
      </c>
      <c r="J697" s="14">
        <v>44978</v>
      </c>
      <c r="K697" s="23">
        <v>45291</v>
      </c>
      <c r="L697" s="15">
        <v>59225000</v>
      </c>
      <c r="M697" s="28">
        <v>0.90259740198334004</v>
      </c>
      <c r="N697" s="27">
        <v>47723333</v>
      </c>
      <c r="O697" s="27">
        <v>6351667</v>
      </c>
      <c r="P697" s="70">
        <v>5150000</v>
      </c>
      <c r="Q697" s="14"/>
      <c r="R697" s="38"/>
      <c r="S697" s="11"/>
      <c r="T697" s="14">
        <v>45260</v>
      </c>
      <c r="U697" s="48"/>
      <c r="V697" s="15">
        <f t="shared" si="10"/>
        <v>59225000</v>
      </c>
      <c r="W697" s="15" t="s">
        <v>172</v>
      </c>
    </row>
    <row r="698" spans="1:23" ht="29.25" customHeight="1" x14ac:dyDescent="0.3">
      <c r="A698" s="18">
        <v>717</v>
      </c>
      <c r="B698" s="50">
        <v>2023</v>
      </c>
      <c r="C698" s="12" t="s">
        <v>2148</v>
      </c>
      <c r="D698" s="12" t="s">
        <v>2149</v>
      </c>
      <c r="E698" s="12">
        <v>900417848</v>
      </c>
      <c r="F698" s="13" t="s">
        <v>2150</v>
      </c>
      <c r="G698" s="12" t="s">
        <v>185</v>
      </c>
      <c r="H698" s="12" t="s">
        <v>186</v>
      </c>
      <c r="I698" s="14">
        <v>44975</v>
      </c>
      <c r="J698" s="14">
        <v>44975</v>
      </c>
      <c r="K698" s="23">
        <v>45311</v>
      </c>
      <c r="L698" s="15">
        <v>54202732</v>
      </c>
      <c r="M698" s="28">
        <v>0.87030465739579743</v>
      </c>
      <c r="N698" s="27">
        <v>69467394</v>
      </c>
      <c r="O698" s="27">
        <v>0</v>
      </c>
      <c r="P698" s="70">
        <v>10352234</v>
      </c>
      <c r="Q698" s="39">
        <v>45311</v>
      </c>
      <c r="R698" s="39">
        <v>45311</v>
      </c>
      <c r="S698" s="11">
        <v>152</v>
      </c>
      <c r="T698" s="39">
        <v>45463</v>
      </c>
      <c r="U698" s="57">
        <v>25616896</v>
      </c>
      <c r="V698" s="15">
        <f t="shared" si="10"/>
        <v>79819628</v>
      </c>
      <c r="W698" s="15" t="s">
        <v>190</v>
      </c>
    </row>
    <row r="699" spans="1:23" ht="29.25" customHeight="1" x14ac:dyDescent="0.3">
      <c r="A699" s="18">
        <v>718</v>
      </c>
      <c r="B699" s="50">
        <v>2023</v>
      </c>
      <c r="C699" s="12" t="s">
        <v>2151</v>
      </c>
      <c r="D699" s="12" t="s">
        <v>2152</v>
      </c>
      <c r="E699" s="12">
        <v>25282379</v>
      </c>
      <c r="F699" s="13" t="s">
        <v>2153</v>
      </c>
      <c r="G699" s="12" t="s">
        <v>128</v>
      </c>
      <c r="H699" s="12" t="s">
        <v>129</v>
      </c>
      <c r="I699" s="14">
        <v>44977</v>
      </c>
      <c r="J699" s="14">
        <v>44978</v>
      </c>
      <c r="K699" s="23">
        <v>45291</v>
      </c>
      <c r="L699" s="15">
        <v>91773000</v>
      </c>
      <c r="M699" s="28">
        <v>1</v>
      </c>
      <c r="N699" s="27">
        <v>85654800</v>
      </c>
      <c r="O699" s="27">
        <v>6118200</v>
      </c>
      <c r="P699" s="70">
        <v>0</v>
      </c>
      <c r="Q699" s="14"/>
      <c r="R699" s="38"/>
      <c r="S699" s="11"/>
      <c r="T699" s="14">
        <v>45291</v>
      </c>
      <c r="U699" s="48"/>
      <c r="V699" s="15">
        <f t="shared" si="10"/>
        <v>91773000</v>
      </c>
      <c r="W699" s="15" t="s">
        <v>133</v>
      </c>
    </row>
    <row r="700" spans="1:23" ht="29.25" customHeight="1" x14ac:dyDescent="0.3">
      <c r="A700" s="18">
        <v>719</v>
      </c>
      <c r="B700" s="50">
        <v>2023</v>
      </c>
      <c r="C700" s="12" t="s">
        <v>2154</v>
      </c>
      <c r="D700" s="12" t="s">
        <v>2155</v>
      </c>
      <c r="E700" s="12">
        <v>65761424</v>
      </c>
      <c r="F700" s="13" t="s">
        <v>2156</v>
      </c>
      <c r="G700" s="12" t="s">
        <v>128</v>
      </c>
      <c r="H700" s="12" t="s">
        <v>129</v>
      </c>
      <c r="I700" s="14">
        <v>44977</v>
      </c>
      <c r="J700" s="14">
        <v>44978</v>
      </c>
      <c r="K700" s="23">
        <v>45280</v>
      </c>
      <c r="L700" s="15">
        <v>65180000</v>
      </c>
      <c r="M700" s="28">
        <v>1</v>
      </c>
      <c r="N700" s="27">
        <v>64745466</v>
      </c>
      <c r="O700" s="27">
        <v>434534</v>
      </c>
      <c r="P700" s="70">
        <v>0</v>
      </c>
      <c r="Q700" s="14"/>
      <c r="R700" s="38"/>
      <c r="S700" s="11"/>
      <c r="T700" s="14">
        <v>45280</v>
      </c>
      <c r="U700" s="48"/>
      <c r="V700" s="15">
        <f t="shared" si="10"/>
        <v>65180000</v>
      </c>
      <c r="W700" s="15" t="s">
        <v>133</v>
      </c>
    </row>
    <row r="701" spans="1:23" ht="29.25" customHeight="1" x14ac:dyDescent="0.3">
      <c r="A701" s="18">
        <v>720</v>
      </c>
      <c r="B701" s="50">
        <v>2023</v>
      </c>
      <c r="C701" s="12" t="s">
        <v>2157</v>
      </c>
      <c r="D701" s="12" t="s">
        <v>2158</v>
      </c>
      <c r="E701" s="12">
        <v>79733065</v>
      </c>
      <c r="F701" s="13" t="s">
        <v>2159</v>
      </c>
      <c r="G701" s="12" t="s">
        <v>334</v>
      </c>
      <c r="H701" s="12" t="s">
        <v>1329</v>
      </c>
      <c r="I701" s="14">
        <v>44977</v>
      </c>
      <c r="J701" s="14">
        <v>44979</v>
      </c>
      <c r="K701" s="23">
        <v>45291</v>
      </c>
      <c r="L701" s="15">
        <v>93500000</v>
      </c>
      <c r="M701" s="28">
        <v>1</v>
      </c>
      <c r="N701" s="27">
        <v>86983333</v>
      </c>
      <c r="O701" s="27">
        <v>6516667</v>
      </c>
      <c r="P701" s="70">
        <v>0</v>
      </c>
      <c r="Q701" s="14"/>
      <c r="R701" s="38"/>
      <c r="S701" s="11"/>
      <c r="T701" s="14">
        <v>45291</v>
      </c>
      <c r="U701" s="48"/>
      <c r="V701" s="15">
        <f t="shared" si="10"/>
        <v>93500000</v>
      </c>
      <c r="W701" s="15" t="s">
        <v>344</v>
      </c>
    </row>
    <row r="702" spans="1:23" ht="29.25" customHeight="1" x14ac:dyDescent="0.3">
      <c r="A702" s="18">
        <v>721</v>
      </c>
      <c r="B702" s="50">
        <v>2023</v>
      </c>
      <c r="C702" s="12" t="s">
        <v>2160</v>
      </c>
      <c r="D702" s="12" t="s">
        <v>2161</v>
      </c>
      <c r="E702" s="12">
        <v>1014220634</v>
      </c>
      <c r="F702" s="13" t="s">
        <v>2162</v>
      </c>
      <c r="G702" s="12" t="s">
        <v>260</v>
      </c>
      <c r="H702" s="12" t="s">
        <v>261</v>
      </c>
      <c r="I702" s="14">
        <v>44977</v>
      </c>
      <c r="J702" s="14">
        <v>44980</v>
      </c>
      <c r="K702" s="23">
        <v>45252</v>
      </c>
      <c r="L702" s="15">
        <v>56952000</v>
      </c>
      <c r="M702" s="28">
        <v>1</v>
      </c>
      <c r="N702" s="27">
        <v>64545600</v>
      </c>
      <c r="O702" s="27">
        <v>421867</v>
      </c>
      <c r="P702" s="70">
        <v>0</v>
      </c>
      <c r="Q702" s="14">
        <v>45251</v>
      </c>
      <c r="R702" s="14">
        <v>45251</v>
      </c>
      <c r="S702" s="11">
        <v>39</v>
      </c>
      <c r="T702" s="14">
        <v>45291</v>
      </c>
      <c r="U702" s="16">
        <v>8015467</v>
      </c>
      <c r="V702" s="15">
        <f>U702+L702</f>
        <v>64967467</v>
      </c>
      <c r="W702" s="15" t="s">
        <v>265</v>
      </c>
    </row>
    <row r="703" spans="1:23" ht="29.25" customHeight="1" x14ac:dyDescent="0.3">
      <c r="A703" s="18">
        <v>722</v>
      </c>
      <c r="B703" s="50">
        <v>2023</v>
      </c>
      <c r="C703" s="12" t="s">
        <v>2163</v>
      </c>
      <c r="D703" s="12" t="s">
        <v>2164</v>
      </c>
      <c r="E703" s="12">
        <v>1013598415</v>
      </c>
      <c r="F703" s="13" t="s">
        <v>2165</v>
      </c>
      <c r="G703" s="12" t="s">
        <v>278</v>
      </c>
      <c r="H703" s="12" t="s">
        <v>279</v>
      </c>
      <c r="I703" s="14">
        <v>44977</v>
      </c>
      <c r="J703" s="14">
        <v>44978</v>
      </c>
      <c r="K703" s="23">
        <v>45291</v>
      </c>
      <c r="L703" s="15">
        <v>68656267</v>
      </c>
      <c r="M703" s="28">
        <v>1</v>
      </c>
      <c r="N703" s="27">
        <v>73436133</v>
      </c>
      <c r="O703" s="27">
        <v>1738134</v>
      </c>
      <c r="P703" s="70">
        <v>0</v>
      </c>
      <c r="Q703" s="14">
        <v>45275</v>
      </c>
      <c r="R703" s="14">
        <v>45275</v>
      </c>
      <c r="S703" s="11">
        <v>31</v>
      </c>
      <c r="T703" s="14">
        <v>45322</v>
      </c>
      <c r="U703" s="47">
        <v>6518000</v>
      </c>
      <c r="V703" s="15">
        <f t="shared" si="10"/>
        <v>75174267</v>
      </c>
      <c r="W703" s="15" t="s">
        <v>283</v>
      </c>
    </row>
    <row r="704" spans="1:23" ht="29.25" customHeight="1" x14ac:dyDescent="0.3">
      <c r="A704" s="18">
        <v>723</v>
      </c>
      <c r="B704" s="50">
        <v>2023</v>
      </c>
      <c r="C704" s="12" t="s">
        <v>2166</v>
      </c>
      <c r="D704" s="12" t="s">
        <v>2167</v>
      </c>
      <c r="E704" s="12">
        <v>1075302991</v>
      </c>
      <c r="F704" s="13" t="s">
        <v>2168</v>
      </c>
      <c r="G704" s="12" t="s">
        <v>203</v>
      </c>
      <c r="H704" s="12" t="s">
        <v>204</v>
      </c>
      <c r="I704" s="14">
        <v>44977</v>
      </c>
      <c r="J704" s="14">
        <v>44978</v>
      </c>
      <c r="K704" s="23">
        <v>45291</v>
      </c>
      <c r="L704" s="15">
        <v>62700000</v>
      </c>
      <c r="M704" s="28">
        <v>1</v>
      </c>
      <c r="N704" s="27">
        <v>58520000</v>
      </c>
      <c r="O704" s="27">
        <v>4180000</v>
      </c>
      <c r="P704" s="70">
        <v>0</v>
      </c>
      <c r="Q704" s="14"/>
      <c r="R704" s="38"/>
      <c r="S704" s="11"/>
      <c r="T704" s="14">
        <v>45291</v>
      </c>
      <c r="U704" s="48"/>
      <c r="V704" s="15">
        <f t="shared" si="10"/>
        <v>62700000</v>
      </c>
      <c r="W704" s="15" t="s">
        <v>208</v>
      </c>
    </row>
    <row r="705" spans="1:23" ht="29.25" customHeight="1" x14ac:dyDescent="0.3">
      <c r="A705" s="18">
        <v>724</v>
      </c>
      <c r="B705" s="50">
        <v>2023</v>
      </c>
      <c r="C705" s="12" t="s">
        <v>2169</v>
      </c>
      <c r="D705" s="12" t="s">
        <v>2170</v>
      </c>
      <c r="E705" s="12">
        <v>1019085628</v>
      </c>
      <c r="F705" s="13" t="s">
        <v>2171</v>
      </c>
      <c r="G705" s="12" t="s">
        <v>334</v>
      </c>
      <c r="H705" s="12" t="s">
        <v>1329</v>
      </c>
      <c r="I705" s="14">
        <v>44977</v>
      </c>
      <c r="J705" s="14">
        <v>44979</v>
      </c>
      <c r="K705" s="23">
        <v>45291</v>
      </c>
      <c r="L705" s="15">
        <v>56650000</v>
      </c>
      <c r="M705" s="28">
        <v>1</v>
      </c>
      <c r="N705" s="27">
        <v>57851667</v>
      </c>
      <c r="O705" s="27">
        <v>3948333</v>
      </c>
      <c r="P705" s="70">
        <v>0</v>
      </c>
      <c r="Q705" s="14">
        <v>45272</v>
      </c>
      <c r="R705" s="14">
        <v>45272</v>
      </c>
      <c r="S705" s="11">
        <v>31</v>
      </c>
      <c r="T705" s="14">
        <v>45322</v>
      </c>
      <c r="U705" s="47">
        <v>5150000</v>
      </c>
      <c r="V705" s="15">
        <f t="shared" si="10"/>
        <v>61800000</v>
      </c>
      <c r="W705" s="15" t="s">
        <v>344</v>
      </c>
    </row>
    <row r="706" spans="1:23" ht="29.25" customHeight="1" x14ac:dyDescent="0.3">
      <c r="A706" s="18">
        <v>725</v>
      </c>
      <c r="B706" s="50">
        <v>2023</v>
      </c>
      <c r="C706" s="12" t="s">
        <v>2172</v>
      </c>
      <c r="D706" s="12" t="s">
        <v>2173</v>
      </c>
      <c r="E706" s="12">
        <v>46365682</v>
      </c>
      <c r="F706" s="13" t="s">
        <v>2174</v>
      </c>
      <c r="G706" s="12" t="s">
        <v>334</v>
      </c>
      <c r="H706" s="12" t="s">
        <v>1329</v>
      </c>
      <c r="I706" s="14">
        <v>44977</v>
      </c>
      <c r="J706" s="14">
        <v>44979</v>
      </c>
      <c r="K706" s="23">
        <v>45291</v>
      </c>
      <c r="L706" s="15">
        <v>45320000</v>
      </c>
      <c r="M706" s="28">
        <v>1</v>
      </c>
      <c r="N706" s="27">
        <v>42161333</v>
      </c>
      <c r="O706" s="27">
        <v>3158667</v>
      </c>
      <c r="P706" s="70">
        <v>0</v>
      </c>
      <c r="Q706" s="14"/>
      <c r="R706" s="38"/>
      <c r="S706" s="11"/>
      <c r="T706" s="14">
        <v>45291</v>
      </c>
      <c r="U706" s="48"/>
      <c r="V706" s="15">
        <f t="shared" si="10"/>
        <v>45320000</v>
      </c>
      <c r="W706" s="15" t="s">
        <v>344</v>
      </c>
    </row>
    <row r="707" spans="1:23" ht="29.25" customHeight="1" x14ac:dyDescent="0.3">
      <c r="A707" s="18">
        <v>726</v>
      </c>
      <c r="B707" s="50">
        <v>2023</v>
      </c>
      <c r="C707" s="12" t="s">
        <v>2175</v>
      </c>
      <c r="D707" s="12" t="s">
        <v>2176</v>
      </c>
      <c r="E707" s="12">
        <v>1022342491</v>
      </c>
      <c r="F707" s="13" t="s">
        <v>2177</v>
      </c>
      <c r="G707" s="12" t="s">
        <v>334</v>
      </c>
      <c r="H707" s="12" t="s">
        <v>1329</v>
      </c>
      <c r="I707" s="14">
        <v>44977</v>
      </c>
      <c r="J707" s="14">
        <v>44979</v>
      </c>
      <c r="K707" s="23">
        <v>45291</v>
      </c>
      <c r="L707" s="15">
        <v>56650000</v>
      </c>
      <c r="M707" s="28">
        <v>1</v>
      </c>
      <c r="N707" s="27">
        <v>52701667</v>
      </c>
      <c r="O707" s="27">
        <v>3948333</v>
      </c>
      <c r="P707" s="70">
        <v>0</v>
      </c>
      <c r="Q707" s="14"/>
      <c r="R707" s="38"/>
      <c r="S707" s="11"/>
      <c r="T707" s="14">
        <v>45291</v>
      </c>
      <c r="U707" s="48"/>
      <c r="V707" s="15">
        <f t="shared" si="10"/>
        <v>56650000</v>
      </c>
      <c r="W707" s="15" t="s">
        <v>344</v>
      </c>
    </row>
    <row r="708" spans="1:23" ht="29.25" customHeight="1" x14ac:dyDescent="0.3">
      <c r="A708" s="18">
        <v>727</v>
      </c>
      <c r="B708" s="50">
        <v>2023</v>
      </c>
      <c r="C708" s="12" t="s">
        <v>2178</v>
      </c>
      <c r="D708" s="12" t="s">
        <v>2179</v>
      </c>
      <c r="E708" s="12">
        <v>1022941460</v>
      </c>
      <c r="F708" s="13" t="s">
        <v>2180</v>
      </c>
      <c r="G708" s="12" t="s">
        <v>203</v>
      </c>
      <c r="H708" s="12" t="s">
        <v>204</v>
      </c>
      <c r="I708" s="14">
        <v>44977</v>
      </c>
      <c r="J708" s="14">
        <v>44978</v>
      </c>
      <c r="K708" s="23">
        <v>45291</v>
      </c>
      <c r="L708" s="15">
        <v>62700000</v>
      </c>
      <c r="M708" s="28">
        <v>1</v>
      </c>
      <c r="N708" s="27">
        <v>58520000</v>
      </c>
      <c r="O708" s="27">
        <v>4180000</v>
      </c>
      <c r="P708" s="70">
        <v>0</v>
      </c>
      <c r="Q708" s="14"/>
      <c r="R708" s="38"/>
      <c r="S708" s="11"/>
      <c r="T708" s="14">
        <v>45291</v>
      </c>
      <c r="U708" s="48"/>
      <c r="V708" s="15">
        <f t="shared" si="10"/>
        <v>62700000</v>
      </c>
      <c r="W708" s="15" t="s">
        <v>208</v>
      </c>
    </row>
    <row r="709" spans="1:23" ht="29.25" customHeight="1" x14ac:dyDescent="0.3">
      <c r="A709" s="18">
        <v>728</v>
      </c>
      <c r="B709" s="50">
        <v>2023</v>
      </c>
      <c r="C709" s="12" t="s">
        <v>2181</v>
      </c>
      <c r="D709" s="12" t="s">
        <v>2182</v>
      </c>
      <c r="E709" s="12">
        <v>1014252867</v>
      </c>
      <c r="F709" s="13" t="s">
        <v>2183</v>
      </c>
      <c r="G709" s="12" t="s">
        <v>260</v>
      </c>
      <c r="H709" s="12" t="s">
        <v>261</v>
      </c>
      <c r="I709" s="14">
        <v>44978</v>
      </c>
      <c r="J709" s="14">
        <v>44979</v>
      </c>
      <c r="K709" s="23">
        <v>45251</v>
      </c>
      <c r="L709" s="15">
        <v>47466000</v>
      </c>
      <c r="M709" s="28">
        <v>1</v>
      </c>
      <c r="N709" s="27">
        <v>53970600</v>
      </c>
      <c r="O709" s="27">
        <v>351600</v>
      </c>
      <c r="P709" s="70">
        <v>0</v>
      </c>
      <c r="Q709" s="14">
        <v>45251</v>
      </c>
      <c r="R709" s="14">
        <v>45251</v>
      </c>
      <c r="S709" s="11">
        <v>40</v>
      </c>
      <c r="T709" s="14">
        <v>45291</v>
      </c>
      <c r="U709" s="16">
        <v>6856200</v>
      </c>
      <c r="V709" s="15">
        <f>U709+L709</f>
        <v>54322200</v>
      </c>
      <c r="W709" s="15" t="s">
        <v>265</v>
      </c>
    </row>
    <row r="710" spans="1:23" ht="29.25" customHeight="1" x14ac:dyDescent="0.3">
      <c r="A710" s="18">
        <v>729</v>
      </c>
      <c r="B710" s="50">
        <v>2023</v>
      </c>
      <c r="C710" s="12" t="s">
        <v>2184</v>
      </c>
      <c r="D710" s="12" t="s">
        <v>2185</v>
      </c>
      <c r="E710" s="12">
        <v>1015452543</v>
      </c>
      <c r="F710" s="13" t="s">
        <v>2186</v>
      </c>
      <c r="G710" s="12" t="s">
        <v>260</v>
      </c>
      <c r="H710" s="12" t="s">
        <v>261</v>
      </c>
      <c r="I710" s="14">
        <v>44978</v>
      </c>
      <c r="J710" s="14">
        <v>44979</v>
      </c>
      <c r="K710" s="23">
        <v>45251</v>
      </c>
      <c r="L710" s="15">
        <v>47466000</v>
      </c>
      <c r="M710" s="28">
        <v>1</v>
      </c>
      <c r="N710" s="27">
        <v>53970600</v>
      </c>
      <c r="O710" s="27">
        <v>351600</v>
      </c>
      <c r="P710" s="70">
        <v>0</v>
      </c>
      <c r="Q710" s="14">
        <v>45251</v>
      </c>
      <c r="R710" s="14">
        <v>45251</v>
      </c>
      <c r="S710" s="11">
        <v>40</v>
      </c>
      <c r="T710" s="14">
        <v>45291</v>
      </c>
      <c r="U710" s="16">
        <v>6856200</v>
      </c>
      <c r="V710" s="15">
        <f>U710+L710</f>
        <v>54322200</v>
      </c>
      <c r="W710" s="15" t="s">
        <v>265</v>
      </c>
    </row>
    <row r="711" spans="1:23" ht="29.25" customHeight="1" x14ac:dyDescent="0.3">
      <c r="A711" s="18">
        <v>730</v>
      </c>
      <c r="B711" s="50">
        <v>2023</v>
      </c>
      <c r="C711" s="12" t="s">
        <v>2187</v>
      </c>
      <c r="D711" s="12" t="s">
        <v>2188</v>
      </c>
      <c r="E711" s="12">
        <v>53029163</v>
      </c>
      <c r="F711" s="13" t="s">
        <v>2189</v>
      </c>
      <c r="G711" s="12" t="s">
        <v>176</v>
      </c>
      <c r="H711" s="12" t="s">
        <v>177</v>
      </c>
      <c r="I711" s="14">
        <v>44978</v>
      </c>
      <c r="J711" s="14">
        <v>44979</v>
      </c>
      <c r="K711" s="23">
        <v>45291</v>
      </c>
      <c r="L711" s="15">
        <v>74833200</v>
      </c>
      <c r="M711" s="28">
        <v>1</v>
      </c>
      <c r="N711" s="27">
        <v>70906767</v>
      </c>
      <c r="O711" s="27">
        <v>3926433</v>
      </c>
      <c r="P711" s="70">
        <v>0</v>
      </c>
      <c r="Q711" s="14"/>
      <c r="R711" s="38"/>
      <c r="S711" s="11"/>
      <c r="T711" s="14">
        <v>45291</v>
      </c>
      <c r="U711" s="48"/>
      <c r="V711" s="15">
        <f t="shared" si="10"/>
        <v>74833200</v>
      </c>
      <c r="W711" s="15" t="s">
        <v>181</v>
      </c>
    </row>
    <row r="712" spans="1:23" ht="29.25" customHeight="1" x14ac:dyDescent="0.3">
      <c r="A712" s="18">
        <v>731</v>
      </c>
      <c r="B712" s="50">
        <v>2023</v>
      </c>
      <c r="C712" s="12" t="s">
        <v>2190</v>
      </c>
      <c r="D712" s="12" t="s">
        <v>2191</v>
      </c>
      <c r="E712" s="12">
        <v>1070005053</v>
      </c>
      <c r="F712" s="13" t="s">
        <v>2192</v>
      </c>
      <c r="G712" s="12" t="s">
        <v>369</v>
      </c>
      <c r="H712" s="12" t="s">
        <v>370</v>
      </c>
      <c r="I712" s="14">
        <v>44978</v>
      </c>
      <c r="J712" s="14">
        <v>44979</v>
      </c>
      <c r="K712" s="23">
        <v>45291</v>
      </c>
      <c r="L712" s="15">
        <v>88599000</v>
      </c>
      <c r="M712" s="28">
        <v>1</v>
      </c>
      <c r="N712" s="27">
        <v>86348867</v>
      </c>
      <c r="O712" s="27">
        <v>2250133</v>
      </c>
      <c r="P712" s="70">
        <v>0</v>
      </c>
      <c r="Q712" s="14"/>
      <c r="R712" s="38"/>
      <c r="S712" s="11"/>
      <c r="T712" s="14">
        <v>45291</v>
      </c>
      <c r="U712" s="48"/>
      <c r="V712" s="15">
        <f t="shared" ref="V712:V775" si="11">U712+L712</f>
        <v>88599000</v>
      </c>
      <c r="W712" s="15" t="s">
        <v>374</v>
      </c>
    </row>
    <row r="713" spans="1:23" ht="29.25" customHeight="1" x14ac:dyDescent="0.3">
      <c r="A713" s="18">
        <v>732</v>
      </c>
      <c r="B713" s="50">
        <v>2023</v>
      </c>
      <c r="C713" s="12" t="s">
        <v>2193</v>
      </c>
      <c r="D713" s="12" t="s">
        <v>2194</v>
      </c>
      <c r="E713" s="12">
        <v>52999042</v>
      </c>
      <c r="F713" s="13" t="s">
        <v>2195</v>
      </c>
      <c r="G713" s="12" t="s">
        <v>260</v>
      </c>
      <c r="H713" s="12" t="s">
        <v>261</v>
      </c>
      <c r="I713" s="14">
        <v>44978</v>
      </c>
      <c r="J713" s="14">
        <v>44979</v>
      </c>
      <c r="K713" s="23">
        <v>45281</v>
      </c>
      <c r="L713" s="15">
        <v>63280000</v>
      </c>
      <c r="M713" s="28">
        <v>1</v>
      </c>
      <c r="N713" s="27">
        <v>64756533</v>
      </c>
      <c r="O713" s="27">
        <v>421867</v>
      </c>
      <c r="P713" s="70">
        <v>0</v>
      </c>
      <c r="Q713" s="14">
        <v>45280</v>
      </c>
      <c r="R713" s="14">
        <v>45280</v>
      </c>
      <c r="S713" s="11">
        <v>10</v>
      </c>
      <c r="T713" s="14">
        <v>45291</v>
      </c>
      <c r="U713" s="47">
        <v>1898400</v>
      </c>
      <c r="V713" s="15">
        <f t="shared" si="11"/>
        <v>65178400</v>
      </c>
      <c r="W713" s="15" t="s">
        <v>265</v>
      </c>
    </row>
    <row r="714" spans="1:23" ht="29.25" customHeight="1" x14ac:dyDescent="0.3">
      <c r="A714" s="18">
        <v>733</v>
      </c>
      <c r="B714" s="50">
        <v>2023</v>
      </c>
      <c r="C714" s="12" t="s">
        <v>2196</v>
      </c>
      <c r="D714" s="12" t="s">
        <v>2197</v>
      </c>
      <c r="E714" s="12">
        <v>1090380491</v>
      </c>
      <c r="F714" s="13" t="s">
        <v>2198</v>
      </c>
      <c r="G714" s="12" t="s">
        <v>334</v>
      </c>
      <c r="H714" s="12" t="s">
        <v>1329</v>
      </c>
      <c r="I714" s="14">
        <v>44978</v>
      </c>
      <c r="J714" s="14">
        <v>44979</v>
      </c>
      <c r="K714" s="23">
        <v>45291</v>
      </c>
      <c r="L714" s="15">
        <v>56650000</v>
      </c>
      <c r="M714" s="28">
        <v>1</v>
      </c>
      <c r="N714" s="27">
        <v>57851667</v>
      </c>
      <c r="O714" s="27">
        <v>3948333</v>
      </c>
      <c r="P714" s="70">
        <v>0</v>
      </c>
      <c r="Q714" s="14">
        <v>45259</v>
      </c>
      <c r="R714" s="14">
        <v>45259</v>
      </c>
      <c r="S714" s="11">
        <v>31</v>
      </c>
      <c r="T714" s="14">
        <v>45322</v>
      </c>
      <c r="U714" s="16">
        <v>5150000</v>
      </c>
      <c r="V714" s="15">
        <f>U714+L714</f>
        <v>61800000</v>
      </c>
      <c r="W714" s="15" t="s">
        <v>344</v>
      </c>
    </row>
    <row r="715" spans="1:23" ht="29.25" customHeight="1" x14ac:dyDescent="0.3">
      <c r="A715" s="18">
        <v>734</v>
      </c>
      <c r="B715" s="50">
        <v>2023</v>
      </c>
      <c r="C715" s="12" t="s">
        <v>2199</v>
      </c>
      <c r="D715" s="12" t="s">
        <v>2200</v>
      </c>
      <c r="E715" s="12">
        <v>1026569822</v>
      </c>
      <c r="F715" s="13" t="s">
        <v>2201</v>
      </c>
      <c r="G715" s="12" t="s">
        <v>260</v>
      </c>
      <c r="H715" s="12" t="s">
        <v>261</v>
      </c>
      <c r="I715" s="14">
        <v>44978</v>
      </c>
      <c r="J715" s="14">
        <v>44979</v>
      </c>
      <c r="K715" s="23">
        <v>45251</v>
      </c>
      <c r="L715" s="15">
        <v>56952000</v>
      </c>
      <c r="M715" s="28">
        <v>1</v>
      </c>
      <c r="N715" s="27">
        <v>64756533</v>
      </c>
      <c r="O715" s="27">
        <v>421867</v>
      </c>
      <c r="P715" s="70">
        <v>0</v>
      </c>
      <c r="Q715" s="14">
        <v>45251</v>
      </c>
      <c r="R715" s="14">
        <v>45251</v>
      </c>
      <c r="S715" s="11">
        <v>40</v>
      </c>
      <c r="T715" s="14">
        <v>45291</v>
      </c>
      <c r="U715" s="16">
        <v>8226400</v>
      </c>
      <c r="V715" s="15">
        <f>U715+L715</f>
        <v>65178400</v>
      </c>
      <c r="W715" s="15" t="s">
        <v>265</v>
      </c>
    </row>
    <row r="716" spans="1:23" ht="29.25" customHeight="1" x14ac:dyDescent="0.3">
      <c r="A716" s="18">
        <v>735</v>
      </c>
      <c r="B716" s="50">
        <v>2023</v>
      </c>
      <c r="C716" s="12" t="s">
        <v>2202</v>
      </c>
      <c r="D716" s="12" t="s">
        <v>2203</v>
      </c>
      <c r="E716" s="12">
        <v>80173771</v>
      </c>
      <c r="F716" s="13" t="s">
        <v>2204</v>
      </c>
      <c r="G716" s="12" t="s">
        <v>155</v>
      </c>
      <c r="H716" s="12" t="s">
        <v>156</v>
      </c>
      <c r="I716" s="14">
        <v>44978</v>
      </c>
      <c r="J716" s="14">
        <v>44979</v>
      </c>
      <c r="K716" s="23">
        <v>45291</v>
      </c>
      <c r="L716" s="15">
        <v>115000000</v>
      </c>
      <c r="M716" s="28">
        <v>1</v>
      </c>
      <c r="N716" s="27">
        <v>102333333</v>
      </c>
      <c r="O716" s="27">
        <v>12666667</v>
      </c>
      <c r="P716" s="70">
        <v>0</v>
      </c>
      <c r="Q716" s="14"/>
      <c r="R716" s="38"/>
      <c r="S716" s="11"/>
      <c r="T716" s="14">
        <v>45291</v>
      </c>
      <c r="U716" s="48"/>
      <c r="V716" s="15">
        <f t="shared" si="11"/>
        <v>115000000</v>
      </c>
      <c r="W716" s="15" t="s">
        <v>160</v>
      </c>
    </row>
    <row r="717" spans="1:23" ht="29.25" customHeight="1" x14ac:dyDescent="0.3">
      <c r="A717" s="18">
        <v>736</v>
      </c>
      <c r="B717" s="50">
        <v>2023</v>
      </c>
      <c r="C717" s="12" t="s">
        <v>2205</v>
      </c>
      <c r="D717" s="12" t="s">
        <v>2206</v>
      </c>
      <c r="E717" s="12">
        <v>1022411484</v>
      </c>
      <c r="F717" s="13" t="s">
        <v>2207</v>
      </c>
      <c r="G717" s="12" t="s">
        <v>167</v>
      </c>
      <c r="H717" s="12" t="s">
        <v>168</v>
      </c>
      <c r="I717" s="14">
        <v>44978</v>
      </c>
      <c r="J717" s="14">
        <v>44979</v>
      </c>
      <c r="K717" s="23">
        <v>45291</v>
      </c>
      <c r="L717" s="15">
        <v>25498000</v>
      </c>
      <c r="M717" s="28">
        <v>1</v>
      </c>
      <c r="N717" s="27">
        <v>23720867</v>
      </c>
      <c r="O717" s="27">
        <v>1777133</v>
      </c>
      <c r="P717" s="70">
        <v>0</v>
      </c>
      <c r="Q717" s="14"/>
      <c r="R717" s="38"/>
      <c r="S717" s="11"/>
      <c r="T717" s="14">
        <v>45291</v>
      </c>
      <c r="U717" s="48"/>
      <c r="V717" s="15">
        <f t="shared" si="11"/>
        <v>25498000</v>
      </c>
      <c r="W717" s="15" t="s">
        <v>172</v>
      </c>
    </row>
    <row r="718" spans="1:23" ht="29.25" customHeight="1" x14ac:dyDescent="0.3">
      <c r="A718" s="18">
        <v>737</v>
      </c>
      <c r="B718" s="50">
        <v>2023</v>
      </c>
      <c r="C718" s="12" t="s">
        <v>2208</v>
      </c>
      <c r="D718" s="12" t="s">
        <v>2209</v>
      </c>
      <c r="E718" s="12">
        <v>60288166</v>
      </c>
      <c r="F718" s="13" t="s">
        <v>2210</v>
      </c>
      <c r="G718" s="12" t="s">
        <v>167</v>
      </c>
      <c r="H718" s="12" t="s">
        <v>168</v>
      </c>
      <c r="I718" s="14">
        <v>44978</v>
      </c>
      <c r="J718" s="14">
        <v>44979</v>
      </c>
      <c r="K718" s="23">
        <v>45291</v>
      </c>
      <c r="L718" s="15">
        <v>25498000</v>
      </c>
      <c r="M718" s="28">
        <v>1</v>
      </c>
      <c r="N718" s="27">
        <v>23720867</v>
      </c>
      <c r="O718" s="27">
        <v>1777133</v>
      </c>
      <c r="P718" s="70">
        <v>0</v>
      </c>
      <c r="Q718" s="14"/>
      <c r="R718" s="38"/>
      <c r="S718" s="11"/>
      <c r="T718" s="14">
        <v>45291</v>
      </c>
      <c r="U718" s="48"/>
      <c r="V718" s="15">
        <f t="shared" si="11"/>
        <v>25498000</v>
      </c>
      <c r="W718" s="15" t="s">
        <v>172</v>
      </c>
    </row>
    <row r="719" spans="1:23" ht="29.25" customHeight="1" x14ac:dyDescent="0.3">
      <c r="A719" s="18">
        <v>738</v>
      </c>
      <c r="B719" s="50">
        <v>2023</v>
      </c>
      <c r="C719" s="12" t="s">
        <v>2211</v>
      </c>
      <c r="D719" s="12" t="s">
        <v>2212</v>
      </c>
      <c r="E719" s="12">
        <v>41785879</v>
      </c>
      <c r="F719" s="13" t="s">
        <v>2213</v>
      </c>
      <c r="G719" s="12" t="s">
        <v>128</v>
      </c>
      <c r="H719" s="12" t="s">
        <v>129</v>
      </c>
      <c r="I719" s="14">
        <v>44978</v>
      </c>
      <c r="J719" s="14">
        <v>44979</v>
      </c>
      <c r="K719" s="23">
        <v>45281</v>
      </c>
      <c r="L719" s="15">
        <v>21630000</v>
      </c>
      <c r="M719" s="28">
        <v>1</v>
      </c>
      <c r="N719" s="27">
        <v>21485800</v>
      </c>
      <c r="O719" s="27">
        <v>144200</v>
      </c>
      <c r="P719" s="70">
        <v>0</v>
      </c>
      <c r="Q719" s="14"/>
      <c r="R719" s="38"/>
      <c r="S719" s="11"/>
      <c r="T719" s="14">
        <v>45281</v>
      </c>
      <c r="U719" s="48"/>
      <c r="V719" s="15">
        <f t="shared" si="11"/>
        <v>21630000</v>
      </c>
      <c r="W719" s="15" t="s">
        <v>133</v>
      </c>
    </row>
    <row r="720" spans="1:23" ht="29.25" customHeight="1" x14ac:dyDescent="0.3">
      <c r="A720" s="18">
        <v>739</v>
      </c>
      <c r="B720" s="50">
        <v>2023</v>
      </c>
      <c r="C720" s="12" t="s">
        <v>2214</v>
      </c>
      <c r="D720" s="12" t="s">
        <v>2215</v>
      </c>
      <c r="E720" s="12">
        <v>1032433447</v>
      </c>
      <c r="F720" s="13" t="s">
        <v>2216</v>
      </c>
      <c r="G720" s="12" t="s">
        <v>369</v>
      </c>
      <c r="H720" s="12" t="s">
        <v>370</v>
      </c>
      <c r="I720" s="14">
        <v>44978</v>
      </c>
      <c r="J720" s="14">
        <v>44980</v>
      </c>
      <c r="K720" s="23">
        <v>45291</v>
      </c>
      <c r="L720" s="15">
        <v>86650484</v>
      </c>
      <c r="M720" s="28">
        <v>1</v>
      </c>
      <c r="N720" s="27">
        <v>92427182</v>
      </c>
      <c r="O720" s="27">
        <v>2475729</v>
      </c>
      <c r="P720" s="70">
        <v>0</v>
      </c>
      <c r="Q720" s="14">
        <v>45275</v>
      </c>
      <c r="R720" s="14">
        <v>45275</v>
      </c>
      <c r="S720" s="11">
        <v>31</v>
      </c>
      <c r="T720" s="14">
        <v>45322</v>
      </c>
      <c r="U720" s="47">
        <v>8252427</v>
      </c>
      <c r="V720" s="15">
        <f t="shared" si="11"/>
        <v>94902911</v>
      </c>
      <c r="W720" s="15" t="s">
        <v>374</v>
      </c>
    </row>
    <row r="721" spans="1:23" ht="29.25" customHeight="1" x14ac:dyDescent="0.3">
      <c r="A721" s="18">
        <v>740</v>
      </c>
      <c r="B721" s="50">
        <v>2023</v>
      </c>
      <c r="C721" s="12" t="s">
        <v>2217</v>
      </c>
      <c r="D721" s="12" t="s">
        <v>2218</v>
      </c>
      <c r="E721" s="12">
        <v>1069744426</v>
      </c>
      <c r="F721" s="13" t="s">
        <v>2219</v>
      </c>
      <c r="G721" s="12" t="s">
        <v>128</v>
      </c>
      <c r="H721" s="12" t="s">
        <v>129</v>
      </c>
      <c r="I721" s="14">
        <v>44978</v>
      </c>
      <c r="J721" s="14">
        <v>44980</v>
      </c>
      <c r="K721" s="23">
        <v>45291</v>
      </c>
      <c r="L721" s="15">
        <v>58300000</v>
      </c>
      <c r="M721" s="28">
        <v>1</v>
      </c>
      <c r="N721" s="27">
        <v>28266667</v>
      </c>
      <c r="O721" s="27">
        <v>30033333</v>
      </c>
      <c r="P721" s="70">
        <v>0</v>
      </c>
      <c r="Q721" s="14"/>
      <c r="R721" s="38"/>
      <c r="S721" s="11"/>
      <c r="T721" s="14">
        <v>45141</v>
      </c>
      <c r="U721" s="48"/>
      <c r="V721" s="15">
        <f t="shared" si="11"/>
        <v>58300000</v>
      </c>
      <c r="W721" s="15" t="s">
        <v>133</v>
      </c>
    </row>
    <row r="722" spans="1:23" ht="29.25" customHeight="1" x14ac:dyDescent="0.3">
      <c r="A722" s="18">
        <v>741</v>
      </c>
      <c r="B722" s="50">
        <v>2023</v>
      </c>
      <c r="C722" s="12" t="s">
        <v>2220</v>
      </c>
      <c r="D722" s="12" t="s">
        <v>2221</v>
      </c>
      <c r="E722" s="12">
        <v>1026274362</v>
      </c>
      <c r="F722" s="13" t="s">
        <v>2222</v>
      </c>
      <c r="G722" s="12" t="s">
        <v>334</v>
      </c>
      <c r="H722" s="12" t="s">
        <v>1329</v>
      </c>
      <c r="I722" s="14">
        <v>44978</v>
      </c>
      <c r="J722" s="14">
        <v>44979</v>
      </c>
      <c r="K722" s="23">
        <v>45291</v>
      </c>
      <c r="L722" s="15">
        <v>56650000</v>
      </c>
      <c r="M722" s="28">
        <v>1</v>
      </c>
      <c r="N722" s="27">
        <v>57851667</v>
      </c>
      <c r="O722" s="27">
        <v>3948333</v>
      </c>
      <c r="P722" s="70">
        <v>0</v>
      </c>
      <c r="Q722" s="14">
        <v>45266</v>
      </c>
      <c r="R722" s="14">
        <v>45266</v>
      </c>
      <c r="S722" s="11">
        <v>31</v>
      </c>
      <c r="T722" s="14">
        <v>45322</v>
      </c>
      <c r="U722" s="47">
        <v>5150000</v>
      </c>
      <c r="V722" s="15">
        <f t="shared" si="11"/>
        <v>61800000</v>
      </c>
      <c r="W722" s="15" t="s">
        <v>344</v>
      </c>
    </row>
    <row r="723" spans="1:23" ht="29.25" customHeight="1" x14ac:dyDescent="0.3">
      <c r="A723" s="18">
        <v>742</v>
      </c>
      <c r="B723" s="50">
        <v>2023</v>
      </c>
      <c r="C723" s="12" t="s">
        <v>2223</v>
      </c>
      <c r="D723" s="12" t="s">
        <v>2224</v>
      </c>
      <c r="E723" s="12">
        <v>1010204008</v>
      </c>
      <c r="F723" s="13" t="s">
        <v>2222</v>
      </c>
      <c r="G723" s="12" t="s">
        <v>334</v>
      </c>
      <c r="H723" s="12" t="s">
        <v>1329</v>
      </c>
      <c r="I723" s="14">
        <v>44978</v>
      </c>
      <c r="J723" s="14">
        <v>44979</v>
      </c>
      <c r="K723" s="23">
        <v>45291</v>
      </c>
      <c r="L723" s="15">
        <v>56650000</v>
      </c>
      <c r="M723" s="28">
        <v>1</v>
      </c>
      <c r="N723" s="27">
        <v>57851667</v>
      </c>
      <c r="O723" s="27">
        <v>3948333</v>
      </c>
      <c r="P723" s="70">
        <v>0</v>
      </c>
      <c r="Q723" s="14">
        <v>45253</v>
      </c>
      <c r="R723" s="14">
        <v>45253</v>
      </c>
      <c r="S723" s="11">
        <v>31</v>
      </c>
      <c r="T723" s="14">
        <v>45322</v>
      </c>
      <c r="U723" s="16">
        <v>5150000</v>
      </c>
      <c r="V723" s="15">
        <f>U723+L723</f>
        <v>61800000</v>
      </c>
      <c r="W723" s="15" t="s">
        <v>344</v>
      </c>
    </row>
    <row r="724" spans="1:23" ht="29.25" customHeight="1" x14ac:dyDescent="0.3">
      <c r="A724" s="18">
        <v>743</v>
      </c>
      <c r="B724" s="50">
        <v>2023</v>
      </c>
      <c r="C724" s="12" t="s">
        <v>2225</v>
      </c>
      <c r="D724" s="12" t="s">
        <v>2226</v>
      </c>
      <c r="E724" s="12">
        <v>1022986971</v>
      </c>
      <c r="F724" s="13" t="s">
        <v>2227</v>
      </c>
      <c r="G724" s="12" t="s">
        <v>334</v>
      </c>
      <c r="H724" s="12" t="s">
        <v>1329</v>
      </c>
      <c r="I724" s="14">
        <v>44978</v>
      </c>
      <c r="J724" s="14">
        <v>44979</v>
      </c>
      <c r="K724" s="23">
        <v>45291</v>
      </c>
      <c r="L724" s="15">
        <v>56650000</v>
      </c>
      <c r="M724" s="28">
        <v>1</v>
      </c>
      <c r="N724" s="27">
        <v>52701667</v>
      </c>
      <c r="O724" s="27">
        <v>3948333</v>
      </c>
      <c r="P724" s="70">
        <v>0</v>
      </c>
      <c r="Q724" s="14"/>
      <c r="R724" s="38"/>
      <c r="S724" s="11"/>
      <c r="T724" s="14">
        <v>45291</v>
      </c>
      <c r="U724" s="48"/>
      <c r="V724" s="15">
        <f t="shared" si="11"/>
        <v>56650000</v>
      </c>
      <c r="W724" s="15" t="s">
        <v>344</v>
      </c>
    </row>
    <row r="725" spans="1:23" ht="29.25" customHeight="1" x14ac:dyDescent="0.3">
      <c r="A725" s="18">
        <v>744</v>
      </c>
      <c r="B725" s="50">
        <v>2023</v>
      </c>
      <c r="C725" s="12" t="s">
        <v>2228</v>
      </c>
      <c r="D725" s="12" t="s">
        <v>2229</v>
      </c>
      <c r="E725" s="12">
        <v>1032411381</v>
      </c>
      <c r="F725" s="13" t="s">
        <v>2230</v>
      </c>
      <c r="G725" s="12" t="s">
        <v>128</v>
      </c>
      <c r="H725" s="12" t="s">
        <v>129</v>
      </c>
      <c r="I725" s="14">
        <v>44978</v>
      </c>
      <c r="J725" s="14">
        <v>44980</v>
      </c>
      <c r="K725" s="23">
        <v>45291</v>
      </c>
      <c r="L725" s="15">
        <v>75921300</v>
      </c>
      <c r="M725" s="28">
        <v>1</v>
      </c>
      <c r="N725" s="27">
        <v>73752120</v>
      </c>
      <c r="O725" s="27">
        <v>2169180</v>
      </c>
      <c r="P725" s="70">
        <v>0</v>
      </c>
      <c r="Q725" s="14"/>
      <c r="R725" s="38"/>
      <c r="S725" s="11"/>
      <c r="T725" s="14">
        <v>45291</v>
      </c>
      <c r="U725" s="48"/>
      <c r="V725" s="15">
        <f t="shared" si="11"/>
        <v>75921300</v>
      </c>
      <c r="W725" s="15" t="s">
        <v>133</v>
      </c>
    </row>
    <row r="726" spans="1:23" ht="29.25" customHeight="1" x14ac:dyDescent="0.3">
      <c r="A726" s="18">
        <v>745</v>
      </c>
      <c r="B726" s="50">
        <v>2023</v>
      </c>
      <c r="C726" s="12" t="s">
        <v>2231</v>
      </c>
      <c r="D726" s="12" t="s">
        <v>2232</v>
      </c>
      <c r="E726" s="12">
        <v>67026914</v>
      </c>
      <c r="F726" s="13" t="s">
        <v>2233</v>
      </c>
      <c r="G726" s="12" t="s">
        <v>260</v>
      </c>
      <c r="H726" s="12" t="s">
        <v>261</v>
      </c>
      <c r="I726" s="14">
        <v>44978</v>
      </c>
      <c r="J726" s="14">
        <v>44979</v>
      </c>
      <c r="K726" s="23">
        <v>45291</v>
      </c>
      <c r="L726" s="15">
        <v>66444000</v>
      </c>
      <c r="M726" s="28">
        <v>1</v>
      </c>
      <c r="N726" s="27">
        <v>64756533</v>
      </c>
      <c r="O726" s="27">
        <v>1687467</v>
      </c>
      <c r="P726" s="70">
        <v>0</v>
      </c>
      <c r="Q726" s="14"/>
      <c r="R726" s="38"/>
      <c r="S726" s="11"/>
      <c r="T726" s="14">
        <v>45291</v>
      </c>
      <c r="U726" s="48"/>
      <c r="V726" s="15">
        <f t="shared" si="11"/>
        <v>66444000</v>
      </c>
      <c r="W726" s="15" t="s">
        <v>265</v>
      </c>
    </row>
    <row r="727" spans="1:23" ht="29.25" customHeight="1" x14ac:dyDescent="0.3">
      <c r="A727" s="18">
        <v>746</v>
      </c>
      <c r="B727" s="50">
        <v>2023</v>
      </c>
      <c r="C727" s="12" t="s">
        <v>2234</v>
      </c>
      <c r="D727" s="12" t="s">
        <v>2235</v>
      </c>
      <c r="E727" s="12">
        <v>1030578775</v>
      </c>
      <c r="F727" s="13" t="s">
        <v>2236</v>
      </c>
      <c r="G727" s="12" t="s">
        <v>334</v>
      </c>
      <c r="H727" s="12" t="s">
        <v>1329</v>
      </c>
      <c r="I727" s="14">
        <v>44978</v>
      </c>
      <c r="J727" s="14">
        <v>44981</v>
      </c>
      <c r="K727" s="23">
        <v>45291</v>
      </c>
      <c r="L727" s="15">
        <v>45320000</v>
      </c>
      <c r="M727" s="28">
        <v>1</v>
      </c>
      <c r="N727" s="27">
        <v>46006667</v>
      </c>
      <c r="O727" s="27">
        <v>3433333</v>
      </c>
      <c r="P727" s="70">
        <v>0</v>
      </c>
      <c r="Q727" s="14">
        <v>45280</v>
      </c>
      <c r="R727" s="14">
        <v>45280</v>
      </c>
      <c r="S727" s="11">
        <v>31</v>
      </c>
      <c r="T727" s="14">
        <v>45322</v>
      </c>
      <c r="U727" s="47">
        <v>4120000</v>
      </c>
      <c r="V727" s="15">
        <f t="shared" si="11"/>
        <v>49440000</v>
      </c>
      <c r="W727" s="15" t="s">
        <v>344</v>
      </c>
    </row>
    <row r="728" spans="1:23" ht="29.25" customHeight="1" x14ac:dyDescent="0.3">
      <c r="A728" s="18">
        <v>747</v>
      </c>
      <c r="B728" s="50">
        <v>2023</v>
      </c>
      <c r="C728" s="12" t="s">
        <v>2237</v>
      </c>
      <c r="D728" s="12" t="s">
        <v>2238</v>
      </c>
      <c r="E728" s="12">
        <v>1018497672</v>
      </c>
      <c r="F728" s="13" t="s">
        <v>2239</v>
      </c>
      <c r="G728" s="12" t="s">
        <v>334</v>
      </c>
      <c r="H728" s="12" t="s">
        <v>1329</v>
      </c>
      <c r="I728" s="14">
        <v>44978</v>
      </c>
      <c r="J728" s="14">
        <v>44981</v>
      </c>
      <c r="K728" s="23">
        <v>45291</v>
      </c>
      <c r="L728" s="15">
        <v>56650000</v>
      </c>
      <c r="M728" s="28">
        <v>1</v>
      </c>
      <c r="N728" s="27">
        <v>57508333</v>
      </c>
      <c r="O728" s="27">
        <v>4291667</v>
      </c>
      <c r="P728" s="70">
        <v>0</v>
      </c>
      <c r="Q728" s="14">
        <v>45252</v>
      </c>
      <c r="R728" s="14">
        <v>45252</v>
      </c>
      <c r="S728" s="11">
        <v>31</v>
      </c>
      <c r="T728" s="14">
        <v>45322</v>
      </c>
      <c r="U728" s="16">
        <v>5150000</v>
      </c>
      <c r="V728" s="15">
        <f>U728+L728</f>
        <v>61800000</v>
      </c>
      <c r="W728" s="15" t="s">
        <v>344</v>
      </c>
    </row>
    <row r="729" spans="1:23" ht="29.25" customHeight="1" x14ac:dyDescent="0.3">
      <c r="A729" s="18">
        <v>748</v>
      </c>
      <c r="B729" s="50">
        <v>2023</v>
      </c>
      <c r="C729" s="12" t="s">
        <v>2240</v>
      </c>
      <c r="D729" s="12" t="s">
        <v>2241</v>
      </c>
      <c r="E729" s="12">
        <v>1031132636</v>
      </c>
      <c r="F729" s="13" t="s">
        <v>2242</v>
      </c>
      <c r="G729" s="12" t="s">
        <v>334</v>
      </c>
      <c r="H729" s="12" t="s">
        <v>1329</v>
      </c>
      <c r="I729" s="14">
        <v>44978</v>
      </c>
      <c r="J729" s="14">
        <v>44981</v>
      </c>
      <c r="K729" s="23">
        <v>45291</v>
      </c>
      <c r="L729" s="15">
        <v>56650000</v>
      </c>
      <c r="M729" s="28">
        <v>1</v>
      </c>
      <c r="N729" s="27">
        <v>52358333</v>
      </c>
      <c r="O729" s="27">
        <v>4291667</v>
      </c>
      <c r="P729" s="70">
        <v>0</v>
      </c>
      <c r="Q729" s="14"/>
      <c r="R729" s="38"/>
      <c r="S729" s="11"/>
      <c r="T729" s="14">
        <v>45291</v>
      </c>
      <c r="U729" s="48"/>
      <c r="V729" s="15">
        <f t="shared" si="11"/>
        <v>56650000</v>
      </c>
      <c r="W729" s="15" t="s">
        <v>344</v>
      </c>
    </row>
    <row r="730" spans="1:23" ht="29.25" customHeight="1" x14ac:dyDescent="0.3">
      <c r="A730" s="18">
        <v>749</v>
      </c>
      <c r="B730" s="50">
        <v>2023</v>
      </c>
      <c r="C730" s="12" t="s">
        <v>2243</v>
      </c>
      <c r="D730" s="12" t="s">
        <v>2244</v>
      </c>
      <c r="E730" s="12">
        <v>1121863370</v>
      </c>
      <c r="F730" s="13" t="s">
        <v>2245</v>
      </c>
      <c r="G730" s="12" t="s">
        <v>334</v>
      </c>
      <c r="H730" s="12" t="s">
        <v>1329</v>
      </c>
      <c r="I730" s="14">
        <v>44979</v>
      </c>
      <c r="J730" s="14">
        <v>44981</v>
      </c>
      <c r="K730" s="23">
        <v>45291</v>
      </c>
      <c r="L730" s="15">
        <v>56650000</v>
      </c>
      <c r="M730" s="28">
        <v>1</v>
      </c>
      <c r="N730" s="27">
        <v>54933333</v>
      </c>
      <c r="O730" s="27">
        <v>4291667</v>
      </c>
      <c r="P730" s="70">
        <v>0</v>
      </c>
      <c r="Q730" s="14">
        <v>45280</v>
      </c>
      <c r="R730" s="14">
        <v>45280</v>
      </c>
      <c r="S730" s="11">
        <v>15</v>
      </c>
      <c r="T730" s="14">
        <v>45306</v>
      </c>
      <c r="U730" s="47">
        <v>2575000</v>
      </c>
      <c r="V730" s="15">
        <f t="shared" si="11"/>
        <v>59225000</v>
      </c>
      <c r="W730" s="15" t="s">
        <v>344</v>
      </c>
    </row>
    <row r="731" spans="1:23" ht="29.25" customHeight="1" x14ac:dyDescent="0.3">
      <c r="A731" s="18">
        <v>750</v>
      </c>
      <c r="B731" s="50">
        <v>2023</v>
      </c>
      <c r="C731" s="12" t="s">
        <v>2246</v>
      </c>
      <c r="D731" s="12" t="s">
        <v>2247</v>
      </c>
      <c r="E731" s="12">
        <v>1140876172</v>
      </c>
      <c r="F731" s="13" t="s">
        <v>2248</v>
      </c>
      <c r="G731" s="12" t="s">
        <v>334</v>
      </c>
      <c r="H731" s="12" t="s">
        <v>1329</v>
      </c>
      <c r="I731" s="14">
        <v>44979</v>
      </c>
      <c r="J731" s="14">
        <v>44980</v>
      </c>
      <c r="K731" s="23">
        <v>45291</v>
      </c>
      <c r="L731" s="15">
        <v>79310000</v>
      </c>
      <c r="M731" s="28">
        <v>1</v>
      </c>
      <c r="N731" s="27">
        <v>73542000</v>
      </c>
      <c r="O731" s="27">
        <v>5768000</v>
      </c>
      <c r="P731" s="70">
        <v>0</v>
      </c>
      <c r="Q731" s="14"/>
      <c r="R731" s="38"/>
      <c r="S731" s="11"/>
      <c r="T731" s="14">
        <v>45291</v>
      </c>
      <c r="U731" s="48"/>
      <c r="V731" s="15">
        <f t="shared" si="11"/>
        <v>79310000</v>
      </c>
      <c r="W731" s="15" t="s">
        <v>344</v>
      </c>
    </row>
    <row r="732" spans="1:23" ht="29.25" customHeight="1" x14ac:dyDescent="0.3">
      <c r="A732" s="18">
        <v>751</v>
      </c>
      <c r="B732" s="50">
        <v>2023</v>
      </c>
      <c r="C732" s="12" t="s">
        <v>2249</v>
      </c>
      <c r="D732" s="12" t="s">
        <v>2250</v>
      </c>
      <c r="E732" s="12">
        <v>51808615</v>
      </c>
      <c r="F732" s="13" t="s">
        <v>2251</v>
      </c>
      <c r="G732" s="12" t="s">
        <v>128</v>
      </c>
      <c r="H732" s="12" t="s">
        <v>129</v>
      </c>
      <c r="I732" s="14">
        <v>44979</v>
      </c>
      <c r="J732" s="14">
        <v>44981</v>
      </c>
      <c r="K732" s="23">
        <v>45283</v>
      </c>
      <c r="L732" s="15">
        <v>21630000</v>
      </c>
      <c r="M732" s="28">
        <v>1</v>
      </c>
      <c r="N732" s="27">
        <v>21485800</v>
      </c>
      <c r="O732" s="27">
        <v>144200</v>
      </c>
      <c r="P732" s="70">
        <v>0</v>
      </c>
      <c r="Q732" s="14"/>
      <c r="R732" s="38"/>
      <c r="S732" s="11"/>
      <c r="T732" s="14">
        <v>45283</v>
      </c>
      <c r="U732" s="48"/>
      <c r="V732" s="15">
        <f t="shared" si="11"/>
        <v>21630000</v>
      </c>
      <c r="W732" s="15" t="s">
        <v>133</v>
      </c>
    </row>
    <row r="733" spans="1:23" ht="29.25" customHeight="1" x14ac:dyDescent="0.3">
      <c r="A733" s="18">
        <v>752</v>
      </c>
      <c r="B733" s="50">
        <v>2023</v>
      </c>
      <c r="C733" s="12" t="s">
        <v>2252</v>
      </c>
      <c r="D733" s="12" t="s">
        <v>2253</v>
      </c>
      <c r="E733" s="12">
        <v>52750932</v>
      </c>
      <c r="F733" s="13" t="s">
        <v>2254</v>
      </c>
      <c r="G733" s="12" t="s">
        <v>128</v>
      </c>
      <c r="H733" s="12" t="s">
        <v>129</v>
      </c>
      <c r="I733" s="14">
        <v>44979</v>
      </c>
      <c r="J733" s="14">
        <v>44980</v>
      </c>
      <c r="K733" s="23">
        <v>45252</v>
      </c>
      <c r="L733" s="15">
        <v>58662000</v>
      </c>
      <c r="M733" s="28">
        <v>0.99999998445054461</v>
      </c>
      <c r="N733" s="27">
        <v>64310933</v>
      </c>
      <c r="O733" s="27">
        <v>434533</v>
      </c>
      <c r="P733" s="70">
        <v>1</v>
      </c>
      <c r="Q733" s="39">
        <v>45224</v>
      </c>
      <c r="R733" s="39">
        <v>45224</v>
      </c>
      <c r="S733" s="40">
        <v>37</v>
      </c>
      <c r="T733" s="14">
        <v>45280</v>
      </c>
      <c r="U733" s="48">
        <v>6083467</v>
      </c>
      <c r="V733" s="15">
        <f t="shared" si="11"/>
        <v>64745467</v>
      </c>
      <c r="W733" s="15" t="s">
        <v>133</v>
      </c>
    </row>
    <row r="734" spans="1:23" ht="29.25" customHeight="1" x14ac:dyDescent="0.3">
      <c r="A734" s="18">
        <v>753</v>
      </c>
      <c r="B734" s="50">
        <v>2023</v>
      </c>
      <c r="C734" s="12" t="s">
        <v>2255</v>
      </c>
      <c r="D734" s="12" t="s">
        <v>2256</v>
      </c>
      <c r="E734" s="12">
        <v>52984557</v>
      </c>
      <c r="F734" s="13" t="s">
        <v>2257</v>
      </c>
      <c r="G734" s="12" t="s">
        <v>167</v>
      </c>
      <c r="H734" s="12" t="s">
        <v>168</v>
      </c>
      <c r="I734" s="14">
        <v>44979</v>
      </c>
      <c r="J734" s="14">
        <v>44980</v>
      </c>
      <c r="K734" s="23">
        <v>45291</v>
      </c>
      <c r="L734" s="15">
        <v>25498000</v>
      </c>
      <c r="M734" s="28">
        <v>1</v>
      </c>
      <c r="N734" s="27">
        <v>23643600</v>
      </c>
      <c r="O734" s="27">
        <v>1854400</v>
      </c>
      <c r="P734" s="70">
        <v>0</v>
      </c>
      <c r="Q734" s="14"/>
      <c r="R734" s="38"/>
      <c r="S734" s="11"/>
      <c r="T734" s="14">
        <v>45291</v>
      </c>
      <c r="U734" s="48"/>
      <c r="V734" s="15">
        <f t="shared" si="11"/>
        <v>25498000</v>
      </c>
      <c r="W734" s="15" t="s">
        <v>172</v>
      </c>
    </row>
    <row r="735" spans="1:23" ht="29.25" customHeight="1" x14ac:dyDescent="0.3">
      <c r="A735" s="18">
        <v>754</v>
      </c>
      <c r="B735" s="50">
        <v>2023</v>
      </c>
      <c r="C735" s="12" t="s">
        <v>2258</v>
      </c>
      <c r="D735" s="12" t="s">
        <v>2259</v>
      </c>
      <c r="E735" s="12">
        <v>52262754</v>
      </c>
      <c r="F735" s="13" t="s">
        <v>2260</v>
      </c>
      <c r="G735" s="12" t="s">
        <v>128</v>
      </c>
      <c r="H735" s="12" t="s">
        <v>129</v>
      </c>
      <c r="I735" s="14">
        <v>44979</v>
      </c>
      <c r="J735" s="14">
        <v>44984</v>
      </c>
      <c r="K735" s="23">
        <v>45291</v>
      </c>
      <c r="L735" s="15">
        <v>75921300</v>
      </c>
      <c r="M735" s="28">
        <v>1</v>
      </c>
      <c r="N735" s="27">
        <v>72788040</v>
      </c>
      <c r="O735" s="27">
        <v>3133260</v>
      </c>
      <c r="P735" s="70">
        <v>0</v>
      </c>
      <c r="Q735" s="14"/>
      <c r="R735" s="38"/>
      <c r="S735" s="11"/>
      <c r="T735" s="14">
        <v>45291</v>
      </c>
      <c r="U735" s="48"/>
      <c r="V735" s="15">
        <f t="shared" si="11"/>
        <v>75921300</v>
      </c>
      <c r="W735" s="15" t="s">
        <v>133</v>
      </c>
    </row>
    <row r="736" spans="1:23" ht="29.25" customHeight="1" x14ac:dyDescent="0.3">
      <c r="A736" s="18">
        <v>755</v>
      </c>
      <c r="B736" s="50">
        <v>2023</v>
      </c>
      <c r="C736" s="12" t="s">
        <v>2261</v>
      </c>
      <c r="D736" s="12" t="s">
        <v>2262</v>
      </c>
      <c r="E736" s="12">
        <v>53103863</v>
      </c>
      <c r="F736" s="13" t="s">
        <v>2263</v>
      </c>
      <c r="G736" s="12" t="s">
        <v>128</v>
      </c>
      <c r="H736" s="12" t="s">
        <v>129</v>
      </c>
      <c r="I736" s="14">
        <v>44979</v>
      </c>
      <c r="J736" s="14">
        <v>44981</v>
      </c>
      <c r="K736" s="23">
        <v>45283</v>
      </c>
      <c r="L736" s="15">
        <v>52740000</v>
      </c>
      <c r="M736" s="28">
        <v>0.97315436241610742</v>
      </c>
      <c r="N736" s="27">
        <v>50982000</v>
      </c>
      <c r="O736" s="27">
        <v>351600</v>
      </c>
      <c r="P736" s="70">
        <v>1406400</v>
      </c>
      <c r="Q736" s="14"/>
      <c r="R736" s="38"/>
      <c r="S736" s="11"/>
      <c r="T736" s="14">
        <v>45291</v>
      </c>
      <c r="U736" s="48"/>
      <c r="V736" s="15">
        <f t="shared" si="11"/>
        <v>52740000</v>
      </c>
      <c r="W736" s="15" t="s">
        <v>133</v>
      </c>
    </row>
    <row r="737" spans="1:23" ht="29.25" customHeight="1" x14ac:dyDescent="0.3">
      <c r="A737" s="18">
        <v>756</v>
      </c>
      <c r="B737" s="50">
        <v>2023</v>
      </c>
      <c r="C737" s="12" t="s">
        <v>2264</v>
      </c>
      <c r="D737" s="12" t="s">
        <v>2265</v>
      </c>
      <c r="E737" s="12">
        <v>1072708290</v>
      </c>
      <c r="F737" s="13" t="s">
        <v>2266</v>
      </c>
      <c r="G737" s="12" t="s">
        <v>260</v>
      </c>
      <c r="H737" s="12" t="s">
        <v>261</v>
      </c>
      <c r="I737" s="14">
        <v>44979</v>
      </c>
      <c r="J737" s="14">
        <v>44981</v>
      </c>
      <c r="K737" s="23">
        <v>45253</v>
      </c>
      <c r="L737" s="15">
        <v>56952000</v>
      </c>
      <c r="M737" s="28">
        <v>1</v>
      </c>
      <c r="N737" s="27">
        <v>64334667</v>
      </c>
      <c r="O737" s="27">
        <v>421866</v>
      </c>
      <c r="P737" s="70">
        <v>0</v>
      </c>
      <c r="Q737" s="43">
        <v>45230</v>
      </c>
      <c r="R737" s="43">
        <v>45230</v>
      </c>
      <c r="S737" s="44">
        <v>38</v>
      </c>
      <c r="T737" s="14">
        <v>45291</v>
      </c>
      <c r="U737" s="48">
        <v>7804533</v>
      </c>
      <c r="V737" s="15">
        <f t="shared" si="11"/>
        <v>64756533</v>
      </c>
      <c r="W737" s="15" t="s">
        <v>265</v>
      </c>
    </row>
    <row r="738" spans="1:23" ht="29.25" customHeight="1" x14ac:dyDescent="0.3">
      <c r="A738" s="18">
        <v>757</v>
      </c>
      <c r="B738" s="50">
        <v>2023</v>
      </c>
      <c r="C738" s="12" t="s">
        <v>2267</v>
      </c>
      <c r="D738" s="12" t="s">
        <v>2268</v>
      </c>
      <c r="E738" s="12">
        <v>39799539</v>
      </c>
      <c r="F738" s="17" t="s">
        <v>2269</v>
      </c>
      <c r="G738" s="12" t="s">
        <v>185</v>
      </c>
      <c r="H738" s="12" t="s">
        <v>186</v>
      </c>
      <c r="I738" s="14">
        <v>44979</v>
      </c>
      <c r="J738" s="14">
        <v>44979</v>
      </c>
      <c r="K738" s="23">
        <v>45312</v>
      </c>
      <c r="L738" s="15">
        <v>38962286</v>
      </c>
      <c r="M738" s="28">
        <v>0.86945811677461049</v>
      </c>
      <c r="N738" s="27">
        <v>50013408</v>
      </c>
      <c r="O738" s="27">
        <v>0</v>
      </c>
      <c r="P738" s="70">
        <v>7509096</v>
      </c>
      <c r="Q738" s="39">
        <v>45312</v>
      </c>
      <c r="R738" s="39">
        <v>45312</v>
      </c>
      <c r="S738" s="11">
        <v>151</v>
      </c>
      <c r="T738" s="39">
        <v>45463</v>
      </c>
      <c r="U738" s="57">
        <v>18560218</v>
      </c>
      <c r="V738" s="15">
        <f t="shared" si="11"/>
        <v>57522504</v>
      </c>
      <c r="W738" s="15" t="s">
        <v>190</v>
      </c>
    </row>
    <row r="739" spans="1:23" ht="29.25" customHeight="1" x14ac:dyDescent="0.3">
      <c r="A739" s="18">
        <v>758</v>
      </c>
      <c r="B739" s="50">
        <v>2023</v>
      </c>
      <c r="C739" s="12" t="s">
        <v>2270</v>
      </c>
      <c r="D739" s="12" t="s">
        <v>2271</v>
      </c>
      <c r="E739" s="12">
        <v>1045729296</v>
      </c>
      <c r="F739" s="13" t="s">
        <v>2272</v>
      </c>
      <c r="G739" s="12" t="s">
        <v>334</v>
      </c>
      <c r="H739" s="12" t="s">
        <v>1329</v>
      </c>
      <c r="I739" s="14">
        <v>44979</v>
      </c>
      <c r="J739" s="14">
        <v>44981</v>
      </c>
      <c r="K739" s="23">
        <v>45291</v>
      </c>
      <c r="L739" s="15">
        <v>45320000</v>
      </c>
      <c r="M739" s="28">
        <v>0.94098360702702843</v>
      </c>
      <c r="N739" s="27">
        <v>39414667</v>
      </c>
      <c r="O739" s="27">
        <v>3433333</v>
      </c>
      <c r="P739" s="70">
        <v>2472000</v>
      </c>
      <c r="Q739" s="14"/>
      <c r="R739" s="38"/>
      <c r="S739" s="11"/>
      <c r="T739" s="14">
        <v>45291</v>
      </c>
      <c r="U739" s="48"/>
      <c r="V739" s="15">
        <f t="shared" si="11"/>
        <v>45320000</v>
      </c>
      <c r="W739" s="15" t="s">
        <v>344</v>
      </c>
    </row>
    <row r="740" spans="1:23" ht="29.25" customHeight="1" x14ac:dyDescent="0.3">
      <c r="A740" s="18">
        <v>759</v>
      </c>
      <c r="B740" s="50">
        <v>2023</v>
      </c>
      <c r="C740" s="12" t="s">
        <v>2273</v>
      </c>
      <c r="D740" s="12" t="s">
        <v>2274</v>
      </c>
      <c r="E740" s="12">
        <v>53094778</v>
      </c>
      <c r="F740" s="13" t="s">
        <v>2275</v>
      </c>
      <c r="G740" s="12" t="s">
        <v>128</v>
      </c>
      <c r="H740" s="12" t="s">
        <v>129</v>
      </c>
      <c r="I740" s="14">
        <v>44979</v>
      </c>
      <c r="J740" s="14">
        <v>44981</v>
      </c>
      <c r="K740" s="23">
        <v>45283</v>
      </c>
      <c r="L740" s="15">
        <v>65180000</v>
      </c>
      <c r="M740" s="28">
        <v>1</v>
      </c>
      <c r="N740" s="27">
        <v>66266333</v>
      </c>
      <c r="O740" s="27">
        <v>434534</v>
      </c>
      <c r="P740" s="70">
        <v>0</v>
      </c>
      <c r="Q740" s="14">
        <v>45271</v>
      </c>
      <c r="R740" s="14">
        <v>45271</v>
      </c>
      <c r="S740" s="11">
        <v>8</v>
      </c>
      <c r="T740" s="14">
        <v>45291</v>
      </c>
      <c r="U740" s="47">
        <v>1520867</v>
      </c>
      <c r="V740" s="15">
        <f t="shared" si="11"/>
        <v>66700867</v>
      </c>
      <c r="W740" s="15" t="s">
        <v>133</v>
      </c>
    </row>
    <row r="741" spans="1:23" ht="29.25" customHeight="1" x14ac:dyDescent="0.3">
      <c r="A741" s="18">
        <v>760</v>
      </c>
      <c r="B741" s="50">
        <v>2023</v>
      </c>
      <c r="C741" s="12" t="s">
        <v>2276</v>
      </c>
      <c r="D741" s="12" t="s">
        <v>2277</v>
      </c>
      <c r="E741" s="12">
        <v>53129961</v>
      </c>
      <c r="F741" s="13" t="s">
        <v>2278</v>
      </c>
      <c r="G741" s="12" t="s">
        <v>128</v>
      </c>
      <c r="H741" s="12" t="s">
        <v>129</v>
      </c>
      <c r="I741" s="14">
        <v>44979</v>
      </c>
      <c r="J741" s="14">
        <v>44980</v>
      </c>
      <c r="K741" s="23">
        <v>45282</v>
      </c>
      <c r="L741" s="15">
        <v>52740000</v>
      </c>
      <c r="M741" s="28">
        <v>1</v>
      </c>
      <c r="N741" s="27">
        <v>52388400</v>
      </c>
      <c r="O741" s="27">
        <v>351600</v>
      </c>
      <c r="P741" s="70">
        <v>0</v>
      </c>
      <c r="Q741" s="14"/>
      <c r="R741" s="38"/>
      <c r="S741" s="11"/>
      <c r="T741" s="14">
        <v>45282</v>
      </c>
      <c r="U741" s="48"/>
      <c r="V741" s="15">
        <f t="shared" si="11"/>
        <v>52740000</v>
      </c>
      <c r="W741" s="15" t="s">
        <v>133</v>
      </c>
    </row>
    <row r="742" spans="1:23" ht="29.25" customHeight="1" x14ac:dyDescent="0.3">
      <c r="A742" s="18">
        <v>761</v>
      </c>
      <c r="B742" s="50">
        <v>2023</v>
      </c>
      <c r="C742" s="12" t="s">
        <v>2279</v>
      </c>
      <c r="D742" s="12" t="s">
        <v>2280</v>
      </c>
      <c r="E742" s="12">
        <v>51687980</v>
      </c>
      <c r="F742" s="13" t="s">
        <v>2281</v>
      </c>
      <c r="G742" s="12" t="s">
        <v>128</v>
      </c>
      <c r="H742" s="12" t="s">
        <v>129</v>
      </c>
      <c r="I742" s="14">
        <v>44979</v>
      </c>
      <c r="J742" s="14">
        <v>44980</v>
      </c>
      <c r="K742" s="23">
        <v>45282</v>
      </c>
      <c r="L742" s="15">
        <v>21630000</v>
      </c>
      <c r="M742" s="28">
        <v>1</v>
      </c>
      <c r="N742" s="27">
        <v>21485800</v>
      </c>
      <c r="O742" s="27">
        <v>144200</v>
      </c>
      <c r="P742" s="70">
        <v>0</v>
      </c>
      <c r="Q742" s="14"/>
      <c r="R742" s="38"/>
      <c r="S742" s="11"/>
      <c r="T742" s="14">
        <v>45282</v>
      </c>
      <c r="U742" s="48"/>
      <c r="V742" s="15">
        <f t="shared" si="11"/>
        <v>21630000</v>
      </c>
      <c r="W742" s="15" t="s">
        <v>133</v>
      </c>
    </row>
    <row r="743" spans="1:23" ht="29.25" customHeight="1" x14ac:dyDescent="0.3">
      <c r="A743" s="18">
        <v>762</v>
      </c>
      <c r="B743" s="50">
        <v>2023</v>
      </c>
      <c r="C743" s="12" t="s">
        <v>2282</v>
      </c>
      <c r="D743" s="12" t="s">
        <v>2283</v>
      </c>
      <c r="E743" s="12">
        <v>52428918</v>
      </c>
      <c r="F743" s="13" t="s">
        <v>2284</v>
      </c>
      <c r="G743" s="12" t="s">
        <v>260</v>
      </c>
      <c r="H743" s="12" t="s">
        <v>261</v>
      </c>
      <c r="I743" s="14">
        <v>44979</v>
      </c>
      <c r="J743" s="14">
        <v>44980</v>
      </c>
      <c r="K743" s="23">
        <v>45252</v>
      </c>
      <c r="L743" s="15">
        <v>56952000</v>
      </c>
      <c r="M743" s="28">
        <v>1</v>
      </c>
      <c r="N743" s="27">
        <v>64545600</v>
      </c>
      <c r="O743" s="27">
        <v>421867</v>
      </c>
      <c r="P743" s="70">
        <v>0</v>
      </c>
      <c r="Q743" s="14">
        <v>45252</v>
      </c>
      <c r="R743" s="14">
        <v>45252</v>
      </c>
      <c r="S743" s="11">
        <v>39</v>
      </c>
      <c r="T743" s="14">
        <v>45291</v>
      </c>
      <c r="U743" s="16">
        <v>8015467</v>
      </c>
      <c r="V743" s="15">
        <f>U743+L743</f>
        <v>64967467</v>
      </c>
      <c r="W743" s="15" t="s">
        <v>265</v>
      </c>
    </row>
    <row r="744" spans="1:23" ht="29.25" customHeight="1" x14ac:dyDescent="0.3">
      <c r="A744" s="18">
        <v>763</v>
      </c>
      <c r="B744" s="50">
        <v>2023</v>
      </c>
      <c r="C744" s="12" t="s">
        <v>2285</v>
      </c>
      <c r="D744" s="12" t="s">
        <v>2286</v>
      </c>
      <c r="E744" s="12">
        <v>1030548052</v>
      </c>
      <c r="F744" s="13" t="s">
        <v>2287</v>
      </c>
      <c r="G744" s="12" t="s">
        <v>334</v>
      </c>
      <c r="H744" s="12" t="s">
        <v>1329</v>
      </c>
      <c r="I744" s="14">
        <v>44979</v>
      </c>
      <c r="J744" s="14">
        <v>44981</v>
      </c>
      <c r="K744" s="23">
        <v>45291</v>
      </c>
      <c r="L744" s="15">
        <v>56650000</v>
      </c>
      <c r="M744" s="28">
        <v>1</v>
      </c>
      <c r="N744" s="27">
        <v>54933333</v>
      </c>
      <c r="O744" s="27">
        <v>4291667</v>
      </c>
      <c r="P744" s="70">
        <v>0</v>
      </c>
      <c r="Q744" s="14">
        <v>45280</v>
      </c>
      <c r="R744" s="14">
        <v>45280</v>
      </c>
      <c r="S744" s="11">
        <v>23</v>
      </c>
      <c r="T744" s="14">
        <v>45306</v>
      </c>
      <c r="U744" s="47">
        <v>2575000</v>
      </c>
      <c r="V744" s="15">
        <f t="shared" si="11"/>
        <v>59225000</v>
      </c>
      <c r="W744" s="15" t="s">
        <v>344</v>
      </c>
    </row>
    <row r="745" spans="1:23" ht="29.25" customHeight="1" x14ac:dyDescent="0.3">
      <c r="A745" s="18">
        <v>764</v>
      </c>
      <c r="B745" s="50">
        <v>2023</v>
      </c>
      <c r="C745" s="12" t="s">
        <v>2288</v>
      </c>
      <c r="D745" s="12" t="s">
        <v>2289</v>
      </c>
      <c r="E745" s="12">
        <v>39747491</v>
      </c>
      <c r="F745" s="13" t="s">
        <v>2290</v>
      </c>
      <c r="G745" s="12" t="s">
        <v>128</v>
      </c>
      <c r="H745" s="12" t="s">
        <v>129</v>
      </c>
      <c r="I745" s="14">
        <v>44979</v>
      </c>
      <c r="J745" s="14">
        <v>44987</v>
      </c>
      <c r="K745" s="23">
        <v>45291</v>
      </c>
      <c r="L745" s="15">
        <v>21630000</v>
      </c>
      <c r="M745" s="28">
        <v>1</v>
      </c>
      <c r="N745" s="27">
        <v>21557900</v>
      </c>
      <c r="O745" s="27">
        <v>72100</v>
      </c>
      <c r="P745" s="70">
        <v>0</v>
      </c>
      <c r="Q745" s="14"/>
      <c r="R745" s="38"/>
      <c r="S745" s="11"/>
      <c r="T745" s="14">
        <v>45291</v>
      </c>
      <c r="U745" s="48"/>
      <c r="V745" s="15">
        <f t="shared" si="11"/>
        <v>21630000</v>
      </c>
      <c r="W745" s="15" t="s">
        <v>133</v>
      </c>
    </row>
    <row r="746" spans="1:23" ht="29.25" customHeight="1" x14ac:dyDescent="0.3">
      <c r="A746" s="18">
        <v>765</v>
      </c>
      <c r="B746" s="50">
        <v>2023</v>
      </c>
      <c r="C746" s="12" t="s">
        <v>2291</v>
      </c>
      <c r="D746" s="12" t="s">
        <v>2292</v>
      </c>
      <c r="E746" s="12">
        <v>1020719847</v>
      </c>
      <c r="F746" s="13" t="s">
        <v>2293</v>
      </c>
      <c r="G746" s="12" t="s">
        <v>278</v>
      </c>
      <c r="H746" s="12" t="s">
        <v>279</v>
      </c>
      <c r="I746" s="14">
        <v>44979</v>
      </c>
      <c r="J746" s="14">
        <v>44984</v>
      </c>
      <c r="K746" s="23">
        <v>45291</v>
      </c>
      <c r="L746" s="15">
        <v>71494500</v>
      </c>
      <c r="M746" s="28">
        <v>1</v>
      </c>
      <c r="N746" s="27">
        <v>68543933</v>
      </c>
      <c r="O746" s="27">
        <v>2950567</v>
      </c>
      <c r="P746" s="70">
        <v>0</v>
      </c>
      <c r="Q746" s="14"/>
      <c r="R746" s="38"/>
      <c r="S746" s="11"/>
      <c r="T746" s="14">
        <v>45291</v>
      </c>
      <c r="U746" s="48"/>
      <c r="V746" s="15">
        <f t="shared" si="11"/>
        <v>71494500</v>
      </c>
      <c r="W746" s="15" t="s">
        <v>283</v>
      </c>
    </row>
    <row r="747" spans="1:23" ht="29.25" customHeight="1" x14ac:dyDescent="0.3">
      <c r="A747" s="18">
        <v>766</v>
      </c>
      <c r="B747" s="50">
        <v>2023</v>
      </c>
      <c r="C747" s="12" t="s">
        <v>2294</v>
      </c>
      <c r="D747" s="12" t="s">
        <v>2295</v>
      </c>
      <c r="E747" s="12">
        <v>52430621</v>
      </c>
      <c r="F747" s="13" t="s">
        <v>2296</v>
      </c>
      <c r="G747" s="12" t="s">
        <v>128</v>
      </c>
      <c r="H747" s="12" t="s">
        <v>129</v>
      </c>
      <c r="I747" s="14">
        <v>44979</v>
      </c>
      <c r="J747" s="14">
        <v>44980</v>
      </c>
      <c r="K747" s="23">
        <v>45282</v>
      </c>
      <c r="L747" s="15">
        <v>52740000</v>
      </c>
      <c r="M747" s="28">
        <v>1</v>
      </c>
      <c r="N747" s="27">
        <v>52388400</v>
      </c>
      <c r="O747" s="27">
        <v>351600</v>
      </c>
      <c r="P747" s="70">
        <v>0</v>
      </c>
      <c r="Q747" s="14"/>
      <c r="R747" s="38"/>
      <c r="S747" s="11"/>
      <c r="T747" s="14">
        <v>45282</v>
      </c>
      <c r="U747" s="48"/>
      <c r="V747" s="15">
        <f t="shared" si="11"/>
        <v>52740000</v>
      </c>
      <c r="W747" s="15" t="s">
        <v>133</v>
      </c>
    </row>
    <row r="748" spans="1:23" ht="29.25" customHeight="1" x14ac:dyDescent="0.3">
      <c r="A748" s="18">
        <v>767</v>
      </c>
      <c r="B748" s="50">
        <v>2023</v>
      </c>
      <c r="C748" s="12" t="s">
        <v>2297</v>
      </c>
      <c r="D748" s="12" t="s">
        <v>2298</v>
      </c>
      <c r="E748" s="12">
        <v>1018416874</v>
      </c>
      <c r="F748" s="13" t="s">
        <v>2299</v>
      </c>
      <c r="G748" s="12" t="s">
        <v>260</v>
      </c>
      <c r="H748" s="12" t="s">
        <v>261</v>
      </c>
      <c r="I748" s="14">
        <v>44979</v>
      </c>
      <c r="J748" s="14">
        <v>44980</v>
      </c>
      <c r="K748" s="23">
        <v>45252</v>
      </c>
      <c r="L748" s="15">
        <v>73377000</v>
      </c>
      <c r="M748" s="28">
        <v>1</v>
      </c>
      <c r="N748" s="27">
        <v>83160600</v>
      </c>
      <c r="O748" s="27">
        <v>543533</v>
      </c>
      <c r="P748" s="70">
        <v>0</v>
      </c>
      <c r="Q748" s="14">
        <v>45155</v>
      </c>
      <c r="R748" s="38">
        <v>45155</v>
      </c>
      <c r="S748" s="11">
        <v>39</v>
      </c>
      <c r="T748" s="14">
        <v>45291</v>
      </c>
      <c r="U748" s="48">
        <v>10327133</v>
      </c>
      <c r="V748" s="15">
        <f t="shared" si="11"/>
        <v>83704133</v>
      </c>
      <c r="W748" s="15" t="s">
        <v>265</v>
      </c>
    </row>
    <row r="749" spans="1:23" ht="29.25" customHeight="1" x14ac:dyDescent="0.3">
      <c r="A749" s="18">
        <v>768</v>
      </c>
      <c r="B749" s="50">
        <v>2023</v>
      </c>
      <c r="C749" s="12" t="s">
        <v>2300</v>
      </c>
      <c r="D749" s="12" t="s">
        <v>2301</v>
      </c>
      <c r="E749" s="12">
        <v>52933667</v>
      </c>
      <c r="F749" s="13" t="s">
        <v>2302</v>
      </c>
      <c r="G749" s="12" t="s">
        <v>334</v>
      </c>
      <c r="H749" s="12" t="s">
        <v>1329</v>
      </c>
      <c r="I749" s="14">
        <v>44979</v>
      </c>
      <c r="J749" s="14">
        <v>44981</v>
      </c>
      <c r="K749" s="23">
        <v>45291</v>
      </c>
      <c r="L749" s="15">
        <v>56650000</v>
      </c>
      <c r="M749" s="28">
        <v>1</v>
      </c>
      <c r="N749" s="27">
        <v>57508333</v>
      </c>
      <c r="O749" s="27">
        <v>4291667</v>
      </c>
      <c r="P749" s="70">
        <v>0</v>
      </c>
      <c r="Q749" s="14">
        <v>45278</v>
      </c>
      <c r="R749" s="14">
        <v>45278</v>
      </c>
      <c r="S749" s="11">
        <v>31</v>
      </c>
      <c r="T749" s="14">
        <v>45322</v>
      </c>
      <c r="U749" s="47">
        <v>5150000</v>
      </c>
      <c r="V749" s="15">
        <f t="shared" si="11"/>
        <v>61800000</v>
      </c>
      <c r="W749" s="15" t="s">
        <v>344</v>
      </c>
    </row>
    <row r="750" spans="1:23" ht="29.25" customHeight="1" x14ac:dyDescent="0.3">
      <c r="A750" s="18">
        <v>769</v>
      </c>
      <c r="B750" s="50">
        <v>2023</v>
      </c>
      <c r="C750" s="12" t="s">
        <v>2303</v>
      </c>
      <c r="D750" s="12" t="s">
        <v>2304</v>
      </c>
      <c r="E750" s="12">
        <v>53003480</v>
      </c>
      <c r="F750" s="13" t="s">
        <v>2305</v>
      </c>
      <c r="G750" s="12" t="s">
        <v>260</v>
      </c>
      <c r="H750" s="12" t="s">
        <v>261</v>
      </c>
      <c r="I750" s="14">
        <v>44980</v>
      </c>
      <c r="J750" s="14">
        <v>44981</v>
      </c>
      <c r="K750" s="23">
        <v>45253</v>
      </c>
      <c r="L750" s="15">
        <v>56952000</v>
      </c>
      <c r="M750" s="28">
        <v>1</v>
      </c>
      <c r="N750" s="27">
        <v>64334667</v>
      </c>
      <c r="O750" s="27">
        <v>421866</v>
      </c>
      <c r="P750" s="70">
        <v>0</v>
      </c>
      <c r="Q750" s="14">
        <v>45155</v>
      </c>
      <c r="R750" s="38">
        <v>45155</v>
      </c>
      <c r="S750" s="11">
        <v>38</v>
      </c>
      <c r="T750" s="14">
        <v>45291</v>
      </c>
      <c r="U750" s="48">
        <v>7804533</v>
      </c>
      <c r="V750" s="15">
        <f t="shared" si="11"/>
        <v>64756533</v>
      </c>
      <c r="W750" s="15" t="s">
        <v>265</v>
      </c>
    </row>
    <row r="751" spans="1:23" ht="29.25" customHeight="1" x14ac:dyDescent="0.3">
      <c r="A751" s="18">
        <v>770</v>
      </c>
      <c r="B751" s="50">
        <v>2023</v>
      </c>
      <c r="C751" s="12" t="s">
        <v>2306</v>
      </c>
      <c r="D751" s="12" t="s">
        <v>2307</v>
      </c>
      <c r="E751" s="12">
        <v>1144065948</v>
      </c>
      <c r="F751" s="13" t="s">
        <v>2308</v>
      </c>
      <c r="G751" s="12" t="s">
        <v>260</v>
      </c>
      <c r="H751" s="12" t="s">
        <v>261</v>
      </c>
      <c r="I751" s="14">
        <v>44980</v>
      </c>
      <c r="J751" s="14">
        <v>44981</v>
      </c>
      <c r="K751" s="23">
        <v>45291</v>
      </c>
      <c r="L751" s="15">
        <v>55377000</v>
      </c>
      <c r="M751" s="28">
        <v>1</v>
      </c>
      <c r="N751" s="27">
        <v>53619000</v>
      </c>
      <c r="O751" s="27">
        <v>1758000</v>
      </c>
      <c r="P751" s="70">
        <v>0</v>
      </c>
      <c r="Q751" s="14"/>
      <c r="R751" s="38"/>
      <c r="S751" s="11"/>
      <c r="T751" s="14">
        <v>45291</v>
      </c>
      <c r="U751" s="48"/>
      <c r="V751" s="15">
        <f t="shared" si="11"/>
        <v>55377000</v>
      </c>
      <c r="W751" s="15" t="s">
        <v>265</v>
      </c>
    </row>
    <row r="752" spans="1:23" ht="29.25" customHeight="1" x14ac:dyDescent="0.3">
      <c r="A752" s="18">
        <v>771</v>
      </c>
      <c r="B752" s="50">
        <v>2023</v>
      </c>
      <c r="C752" s="12" t="s">
        <v>2309</v>
      </c>
      <c r="D752" s="12" t="s">
        <v>2310</v>
      </c>
      <c r="E752" s="12">
        <v>1032469412</v>
      </c>
      <c r="F752" s="13" t="s">
        <v>2311</v>
      </c>
      <c r="G752" s="12" t="s">
        <v>260</v>
      </c>
      <c r="H752" s="12" t="s">
        <v>261</v>
      </c>
      <c r="I752" s="14">
        <v>44980</v>
      </c>
      <c r="J752" s="14">
        <v>44986</v>
      </c>
      <c r="K752" s="23">
        <v>45260</v>
      </c>
      <c r="L752" s="15">
        <v>47466000</v>
      </c>
      <c r="M752" s="28">
        <v>1</v>
      </c>
      <c r="N752" s="27">
        <v>52740000</v>
      </c>
      <c r="O752" s="27">
        <v>0</v>
      </c>
      <c r="P752" s="70">
        <v>0</v>
      </c>
      <c r="Q752" s="14">
        <v>45259</v>
      </c>
      <c r="R752" s="14">
        <v>45259</v>
      </c>
      <c r="S752" s="11">
        <v>31</v>
      </c>
      <c r="T752" s="14">
        <v>45291</v>
      </c>
      <c r="U752" s="16">
        <v>5274000</v>
      </c>
      <c r="V752" s="15">
        <f>U752+L752</f>
        <v>52740000</v>
      </c>
      <c r="W752" s="15" t="s">
        <v>265</v>
      </c>
    </row>
    <row r="753" spans="1:23" ht="29.25" customHeight="1" x14ac:dyDescent="0.3">
      <c r="A753" s="18">
        <v>772</v>
      </c>
      <c r="B753" s="50">
        <v>2023</v>
      </c>
      <c r="C753" s="12" t="s">
        <v>2312</v>
      </c>
      <c r="D753" s="12" t="s">
        <v>2313</v>
      </c>
      <c r="E753" s="12">
        <v>1010162050</v>
      </c>
      <c r="F753" s="13" t="s">
        <v>2314</v>
      </c>
      <c r="G753" s="12" t="s">
        <v>128</v>
      </c>
      <c r="H753" s="12" t="s">
        <v>129</v>
      </c>
      <c r="I753" s="14">
        <v>44980</v>
      </c>
      <c r="J753" s="14">
        <v>44981</v>
      </c>
      <c r="K753" s="23">
        <v>45283</v>
      </c>
      <c r="L753" s="15">
        <v>52740000</v>
      </c>
      <c r="M753" s="28">
        <v>1</v>
      </c>
      <c r="N753" s="27">
        <v>52388400</v>
      </c>
      <c r="O753" s="27">
        <v>351600</v>
      </c>
      <c r="P753" s="70">
        <v>0</v>
      </c>
      <c r="Q753" s="14"/>
      <c r="R753" s="38"/>
      <c r="S753" s="11"/>
      <c r="T753" s="14">
        <v>45283</v>
      </c>
      <c r="U753" s="48"/>
      <c r="V753" s="15">
        <f t="shared" si="11"/>
        <v>52740000</v>
      </c>
      <c r="W753" s="15" t="s">
        <v>133</v>
      </c>
    </row>
    <row r="754" spans="1:23" ht="29.25" customHeight="1" x14ac:dyDescent="0.3">
      <c r="A754" s="18">
        <v>773</v>
      </c>
      <c r="B754" s="50">
        <v>2023</v>
      </c>
      <c r="C754" s="12" t="s">
        <v>2315</v>
      </c>
      <c r="D754" s="12" t="s">
        <v>2316</v>
      </c>
      <c r="E754" s="12">
        <v>52204744</v>
      </c>
      <c r="F754" s="13" t="s">
        <v>2317</v>
      </c>
      <c r="G754" s="12" t="s">
        <v>128</v>
      </c>
      <c r="H754" s="12" t="s">
        <v>129</v>
      </c>
      <c r="I754" s="14">
        <v>44980</v>
      </c>
      <c r="J754" s="14">
        <v>44981</v>
      </c>
      <c r="K754" s="23">
        <v>45283</v>
      </c>
      <c r="L754" s="15">
        <v>52740000</v>
      </c>
      <c r="M754" s="28">
        <v>1</v>
      </c>
      <c r="N754" s="27">
        <v>52388400</v>
      </c>
      <c r="O754" s="27">
        <v>351600</v>
      </c>
      <c r="P754" s="70">
        <v>0</v>
      </c>
      <c r="Q754" s="14"/>
      <c r="R754" s="38"/>
      <c r="S754" s="11"/>
      <c r="T754" s="14">
        <v>45283</v>
      </c>
      <c r="U754" s="48"/>
      <c r="V754" s="15">
        <f t="shared" si="11"/>
        <v>52740000</v>
      </c>
      <c r="W754" s="15" t="s">
        <v>133</v>
      </c>
    </row>
    <row r="755" spans="1:23" ht="29.25" customHeight="1" x14ac:dyDescent="0.3">
      <c r="A755" s="18">
        <v>774</v>
      </c>
      <c r="B755" s="50">
        <v>2023</v>
      </c>
      <c r="C755" s="12" t="s">
        <v>2318</v>
      </c>
      <c r="D755" s="12" t="s">
        <v>2319</v>
      </c>
      <c r="E755" s="12">
        <v>1014294595</v>
      </c>
      <c r="F755" s="13" t="s">
        <v>2320</v>
      </c>
      <c r="G755" s="12" t="s">
        <v>278</v>
      </c>
      <c r="H755" s="12" t="s">
        <v>279</v>
      </c>
      <c r="I755" s="14">
        <v>44980</v>
      </c>
      <c r="J755" s="14">
        <v>44986</v>
      </c>
      <c r="K755" s="23">
        <v>45291</v>
      </c>
      <c r="L755" s="15">
        <v>61701120</v>
      </c>
      <c r="M755" s="28">
        <v>1</v>
      </c>
      <c r="N755" s="27">
        <v>52736000</v>
      </c>
      <c r="O755" s="27">
        <v>8965120</v>
      </c>
      <c r="P755" s="70">
        <v>0</v>
      </c>
      <c r="Q755" s="14"/>
      <c r="R755" s="38"/>
      <c r="S755" s="11"/>
      <c r="T755" s="14">
        <v>45291</v>
      </c>
      <c r="U755" s="48"/>
      <c r="V755" s="15">
        <f t="shared" si="11"/>
        <v>61701120</v>
      </c>
      <c r="W755" s="15" t="s">
        <v>283</v>
      </c>
    </row>
    <row r="756" spans="1:23" ht="29.25" customHeight="1" x14ac:dyDescent="0.3">
      <c r="A756" s="18">
        <v>775</v>
      </c>
      <c r="B756" s="50">
        <v>2023</v>
      </c>
      <c r="C756" s="12" t="s">
        <v>2321</v>
      </c>
      <c r="D756" s="12" t="s">
        <v>2322</v>
      </c>
      <c r="E756" s="12">
        <v>1112767702</v>
      </c>
      <c r="F756" s="13" t="s">
        <v>2323</v>
      </c>
      <c r="G756" s="12" t="s">
        <v>167</v>
      </c>
      <c r="H756" s="12" t="s">
        <v>168</v>
      </c>
      <c r="I756" s="14">
        <v>44980</v>
      </c>
      <c r="J756" s="14">
        <v>44981</v>
      </c>
      <c r="K756" s="23">
        <v>45291</v>
      </c>
      <c r="L756" s="15">
        <v>35689500</v>
      </c>
      <c r="M756" s="28">
        <v>1</v>
      </c>
      <c r="N756" s="27">
        <v>34556500</v>
      </c>
      <c r="O756" s="27">
        <v>1133000</v>
      </c>
      <c r="P756" s="70">
        <v>0</v>
      </c>
      <c r="Q756" s="14"/>
      <c r="R756" s="38"/>
      <c r="S756" s="11"/>
      <c r="T756" s="14">
        <v>45291</v>
      </c>
      <c r="U756" s="48"/>
      <c r="V756" s="15">
        <f t="shared" si="11"/>
        <v>35689500</v>
      </c>
      <c r="W756" s="15" t="s">
        <v>172</v>
      </c>
    </row>
    <row r="757" spans="1:23" ht="29.25" customHeight="1" x14ac:dyDescent="0.3">
      <c r="A757" s="18">
        <v>776</v>
      </c>
      <c r="B757" s="50">
        <v>2023</v>
      </c>
      <c r="C757" s="12" t="s">
        <v>2324</v>
      </c>
      <c r="D757" s="12" t="s">
        <v>2325</v>
      </c>
      <c r="E757" s="12">
        <v>52085598</v>
      </c>
      <c r="F757" s="13" t="s">
        <v>2326</v>
      </c>
      <c r="G757" s="12" t="s">
        <v>260</v>
      </c>
      <c r="H757" s="12" t="s">
        <v>261</v>
      </c>
      <c r="I757" s="14">
        <v>44980</v>
      </c>
      <c r="J757" s="14">
        <v>44984</v>
      </c>
      <c r="K757" s="23">
        <v>45256</v>
      </c>
      <c r="L757" s="15">
        <v>56952000</v>
      </c>
      <c r="M757" s="28">
        <v>1</v>
      </c>
      <c r="N757" s="27">
        <v>63701867</v>
      </c>
      <c r="O757" s="27">
        <v>421866</v>
      </c>
      <c r="P757" s="70">
        <v>0</v>
      </c>
      <c r="Q757" s="14">
        <v>45254</v>
      </c>
      <c r="R757" s="14">
        <v>45254</v>
      </c>
      <c r="S757" s="11">
        <v>35</v>
      </c>
      <c r="T757" s="14">
        <v>45291</v>
      </c>
      <c r="U757" s="16">
        <v>7171733</v>
      </c>
      <c r="V757" s="15">
        <f>U757+L757</f>
        <v>64123733</v>
      </c>
      <c r="W757" s="15" t="s">
        <v>265</v>
      </c>
    </row>
    <row r="758" spans="1:23" ht="29.25" customHeight="1" x14ac:dyDescent="0.3">
      <c r="A758" s="18">
        <v>777</v>
      </c>
      <c r="B758" s="50">
        <v>2023</v>
      </c>
      <c r="C758" s="12" t="s">
        <v>2327</v>
      </c>
      <c r="D758" s="12" t="s">
        <v>2328</v>
      </c>
      <c r="E758" s="12">
        <v>52525191</v>
      </c>
      <c r="F758" s="13" t="s">
        <v>2329</v>
      </c>
      <c r="G758" s="12" t="s">
        <v>128</v>
      </c>
      <c r="H758" s="12" t="s">
        <v>129</v>
      </c>
      <c r="I758" s="14">
        <v>44980</v>
      </c>
      <c r="J758" s="14">
        <v>44981</v>
      </c>
      <c r="K758" s="23">
        <v>45283</v>
      </c>
      <c r="L758" s="15">
        <v>52740000</v>
      </c>
      <c r="M758" s="28">
        <v>1</v>
      </c>
      <c r="N758" s="27">
        <v>52388400</v>
      </c>
      <c r="O758" s="27">
        <v>351600</v>
      </c>
      <c r="P758" s="70">
        <v>0</v>
      </c>
      <c r="Q758" s="14"/>
      <c r="R758" s="38"/>
      <c r="S758" s="11"/>
      <c r="T758" s="14">
        <v>45283</v>
      </c>
      <c r="U758" s="48"/>
      <c r="V758" s="15">
        <f t="shared" si="11"/>
        <v>52740000</v>
      </c>
      <c r="W758" s="15" t="s">
        <v>133</v>
      </c>
    </row>
    <row r="759" spans="1:23" ht="29.25" customHeight="1" x14ac:dyDescent="0.3">
      <c r="A759" s="18">
        <v>778</v>
      </c>
      <c r="B759" s="50">
        <v>2023</v>
      </c>
      <c r="C759" s="12" t="s">
        <v>2330</v>
      </c>
      <c r="D759" s="12" t="s">
        <v>2331</v>
      </c>
      <c r="E759" s="12">
        <v>1022972414</v>
      </c>
      <c r="F759" s="13" t="s">
        <v>2332</v>
      </c>
      <c r="G759" s="12" t="s">
        <v>128</v>
      </c>
      <c r="H759" s="12" t="s">
        <v>129</v>
      </c>
      <c r="I759" s="14">
        <v>44980</v>
      </c>
      <c r="J759" s="14">
        <v>44986</v>
      </c>
      <c r="K759" s="23">
        <v>45283</v>
      </c>
      <c r="L759" s="15">
        <v>21630000</v>
      </c>
      <c r="M759" s="28">
        <v>1</v>
      </c>
      <c r="N759" s="27">
        <v>21630000</v>
      </c>
      <c r="O759" s="27">
        <v>0</v>
      </c>
      <c r="P759" s="70">
        <v>0</v>
      </c>
      <c r="Q759" s="14"/>
      <c r="R759" s="38"/>
      <c r="S759" s="11"/>
      <c r="T759" s="14">
        <v>45291</v>
      </c>
      <c r="U759" s="48"/>
      <c r="V759" s="15">
        <f t="shared" si="11"/>
        <v>21630000</v>
      </c>
      <c r="W759" s="15" t="s">
        <v>133</v>
      </c>
    </row>
    <row r="760" spans="1:23" ht="29.25" customHeight="1" x14ac:dyDescent="0.3">
      <c r="A760" s="18">
        <v>779</v>
      </c>
      <c r="B760" s="50">
        <v>2023</v>
      </c>
      <c r="C760" s="12" t="s">
        <v>2333</v>
      </c>
      <c r="D760" s="12" t="s">
        <v>2334</v>
      </c>
      <c r="E760" s="12">
        <v>1016045970</v>
      </c>
      <c r="F760" s="13" t="s">
        <v>2335</v>
      </c>
      <c r="G760" s="12" t="s">
        <v>260</v>
      </c>
      <c r="H760" s="12" t="s">
        <v>261</v>
      </c>
      <c r="I760" s="14">
        <v>44980</v>
      </c>
      <c r="J760" s="14">
        <v>44986</v>
      </c>
      <c r="K760" s="23">
        <v>45260</v>
      </c>
      <c r="L760" s="15">
        <v>47466000</v>
      </c>
      <c r="M760" s="28">
        <v>1</v>
      </c>
      <c r="N760" s="27">
        <v>52740000</v>
      </c>
      <c r="O760" s="27">
        <v>0</v>
      </c>
      <c r="P760" s="70">
        <v>0</v>
      </c>
      <c r="Q760" s="14">
        <v>45258</v>
      </c>
      <c r="R760" s="14">
        <v>45258</v>
      </c>
      <c r="S760" s="11">
        <v>31</v>
      </c>
      <c r="T760" s="14">
        <v>45291</v>
      </c>
      <c r="U760" s="16">
        <v>5274000</v>
      </c>
      <c r="V760" s="15">
        <f>U760+L760</f>
        <v>52740000</v>
      </c>
      <c r="W760" s="15" t="s">
        <v>265</v>
      </c>
    </row>
    <row r="761" spans="1:23" ht="29.25" customHeight="1" x14ac:dyDescent="0.3">
      <c r="A761" s="18">
        <v>780</v>
      </c>
      <c r="B761" s="50">
        <v>2023</v>
      </c>
      <c r="C761" s="12" t="s">
        <v>2336</v>
      </c>
      <c r="D761" s="12" t="s">
        <v>2337</v>
      </c>
      <c r="E761" s="12">
        <v>41650218</v>
      </c>
      <c r="F761" s="13" t="s">
        <v>2338</v>
      </c>
      <c r="G761" s="12" t="s">
        <v>128</v>
      </c>
      <c r="H761" s="12" t="s">
        <v>129</v>
      </c>
      <c r="I761" s="14">
        <v>44980</v>
      </c>
      <c r="J761" s="14">
        <v>44991</v>
      </c>
      <c r="K761" s="23">
        <v>45291</v>
      </c>
      <c r="L761" s="15">
        <v>64400000</v>
      </c>
      <c r="M761" s="28">
        <v>1</v>
      </c>
      <c r="N761" s="27">
        <v>64185333</v>
      </c>
      <c r="O761" s="27">
        <v>214667</v>
      </c>
      <c r="P761" s="70">
        <v>0</v>
      </c>
      <c r="Q761" s="14"/>
      <c r="R761" s="38"/>
      <c r="S761" s="11"/>
      <c r="T761" s="14">
        <v>45291</v>
      </c>
      <c r="U761" s="48"/>
      <c r="V761" s="15">
        <f t="shared" si="11"/>
        <v>64400000</v>
      </c>
      <c r="W761" s="15" t="s">
        <v>133</v>
      </c>
    </row>
    <row r="762" spans="1:23" ht="29.25" customHeight="1" x14ac:dyDescent="0.3">
      <c r="A762" s="18">
        <v>781</v>
      </c>
      <c r="B762" s="50">
        <v>2023</v>
      </c>
      <c r="C762" s="12" t="s">
        <v>2339</v>
      </c>
      <c r="D762" s="12" t="s">
        <v>2340</v>
      </c>
      <c r="E762" s="12">
        <v>52908942</v>
      </c>
      <c r="F762" s="13" t="s">
        <v>2341</v>
      </c>
      <c r="G762" s="12" t="s">
        <v>128</v>
      </c>
      <c r="H762" s="12" t="s">
        <v>129</v>
      </c>
      <c r="I762" s="14">
        <v>44980</v>
      </c>
      <c r="J762" s="14">
        <v>44984</v>
      </c>
      <c r="K762" s="23">
        <v>45286</v>
      </c>
      <c r="L762" s="15">
        <v>52740000</v>
      </c>
      <c r="M762" s="28">
        <v>1</v>
      </c>
      <c r="N762" s="27">
        <v>52388400</v>
      </c>
      <c r="O762" s="27">
        <v>351600</v>
      </c>
      <c r="P762" s="70">
        <v>0</v>
      </c>
      <c r="Q762" s="14"/>
      <c r="R762" s="38"/>
      <c r="S762" s="11"/>
      <c r="T762" s="14">
        <v>45286</v>
      </c>
      <c r="U762" s="48"/>
      <c r="V762" s="15">
        <f t="shared" si="11"/>
        <v>52740000</v>
      </c>
      <c r="W762" s="15" t="s">
        <v>133</v>
      </c>
    </row>
    <row r="763" spans="1:23" ht="29.25" customHeight="1" x14ac:dyDescent="0.3">
      <c r="A763" s="18">
        <v>783</v>
      </c>
      <c r="B763" s="50">
        <v>2023</v>
      </c>
      <c r="C763" s="12" t="s">
        <v>2342</v>
      </c>
      <c r="D763" s="12" t="s">
        <v>2343</v>
      </c>
      <c r="E763" s="12">
        <v>51697445</v>
      </c>
      <c r="F763" s="13" t="s">
        <v>2344</v>
      </c>
      <c r="G763" s="12" t="s">
        <v>167</v>
      </c>
      <c r="H763" s="12" t="s">
        <v>168</v>
      </c>
      <c r="I763" s="14">
        <v>44980</v>
      </c>
      <c r="J763" s="14">
        <v>44981</v>
      </c>
      <c r="K763" s="23">
        <v>45291</v>
      </c>
      <c r="L763" s="15">
        <v>54075000</v>
      </c>
      <c r="M763" s="28">
        <v>1</v>
      </c>
      <c r="N763" s="27">
        <v>52358333</v>
      </c>
      <c r="O763" s="27">
        <v>1716667</v>
      </c>
      <c r="P763" s="70">
        <v>0</v>
      </c>
      <c r="Q763" s="14"/>
      <c r="R763" s="38"/>
      <c r="S763" s="11"/>
      <c r="T763" s="14">
        <v>45291</v>
      </c>
      <c r="U763" s="48"/>
      <c r="V763" s="15">
        <f t="shared" si="11"/>
        <v>54075000</v>
      </c>
      <c r="W763" s="15" t="s">
        <v>172</v>
      </c>
    </row>
    <row r="764" spans="1:23" ht="29.25" customHeight="1" x14ac:dyDescent="0.3">
      <c r="A764" s="18">
        <v>784</v>
      </c>
      <c r="B764" s="50">
        <v>2023</v>
      </c>
      <c r="C764" s="12" t="s">
        <v>2345</v>
      </c>
      <c r="D764" s="12" t="s">
        <v>2346</v>
      </c>
      <c r="E764" s="12">
        <v>51982279</v>
      </c>
      <c r="F764" s="13" t="s">
        <v>2347</v>
      </c>
      <c r="G764" s="12" t="s">
        <v>167</v>
      </c>
      <c r="H764" s="12" t="s">
        <v>168</v>
      </c>
      <c r="I764" s="14">
        <v>44981</v>
      </c>
      <c r="J764" s="14">
        <v>44985</v>
      </c>
      <c r="K764" s="23">
        <v>45291</v>
      </c>
      <c r="L764" s="15">
        <v>27962000</v>
      </c>
      <c r="M764" s="28">
        <v>1</v>
      </c>
      <c r="N764" s="27">
        <v>25504733</v>
      </c>
      <c r="O764" s="27">
        <v>2457267</v>
      </c>
      <c r="P764" s="70">
        <v>0</v>
      </c>
      <c r="Q764" s="14"/>
      <c r="R764" s="38"/>
      <c r="S764" s="11"/>
      <c r="T764" s="14">
        <v>45291</v>
      </c>
      <c r="U764" s="48"/>
      <c r="V764" s="15">
        <f t="shared" si="11"/>
        <v>27962000</v>
      </c>
      <c r="W764" s="15" t="s">
        <v>172</v>
      </c>
    </row>
    <row r="765" spans="1:23" ht="29.25" customHeight="1" x14ac:dyDescent="0.3">
      <c r="A765" s="18">
        <v>785</v>
      </c>
      <c r="B765" s="50">
        <v>2023</v>
      </c>
      <c r="C765" s="12" t="s">
        <v>2348</v>
      </c>
      <c r="D765" s="12" t="s">
        <v>2349</v>
      </c>
      <c r="E765" s="12">
        <v>52460032</v>
      </c>
      <c r="F765" s="13" t="s">
        <v>2350</v>
      </c>
      <c r="G765" s="12" t="s">
        <v>128</v>
      </c>
      <c r="H765" s="12" t="s">
        <v>129</v>
      </c>
      <c r="I765" s="14">
        <v>44981</v>
      </c>
      <c r="J765" s="14">
        <v>44984</v>
      </c>
      <c r="K765" s="23">
        <v>45286</v>
      </c>
      <c r="L765" s="15">
        <v>21630000</v>
      </c>
      <c r="M765" s="28">
        <v>1</v>
      </c>
      <c r="N765" s="27">
        <v>21485800</v>
      </c>
      <c r="O765" s="27">
        <v>144200</v>
      </c>
      <c r="P765" s="70">
        <v>0</v>
      </c>
      <c r="Q765" s="14"/>
      <c r="R765" s="38"/>
      <c r="S765" s="11"/>
      <c r="T765" s="14">
        <v>45286</v>
      </c>
      <c r="U765" s="48"/>
      <c r="V765" s="15">
        <f t="shared" si="11"/>
        <v>21630000</v>
      </c>
      <c r="W765" s="15" t="s">
        <v>133</v>
      </c>
    </row>
    <row r="766" spans="1:23" ht="29.25" customHeight="1" x14ac:dyDescent="0.3">
      <c r="A766" s="18">
        <v>786</v>
      </c>
      <c r="B766" s="50">
        <v>2023</v>
      </c>
      <c r="C766" s="12" t="s">
        <v>2351</v>
      </c>
      <c r="D766" s="12" t="s">
        <v>2352</v>
      </c>
      <c r="E766" s="12">
        <v>1019083912</v>
      </c>
      <c r="F766" s="13" t="s">
        <v>2353</v>
      </c>
      <c r="G766" s="12" t="s">
        <v>128</v>
      </c>
      <c r="H766" s="12" t="s">
        <v>129</v>
      </c>
      <c r="I766" s="14">
        <v>44981</v>
      </c>
      <c r="J766" s="14">
        <v>44986</v>
      </c>
      <c r="K766" s="23">
        <v>45291</v>
      </c>
      <c r="L766" s="15">
        <v>65180000</v>
      </c>
      <c r="M766" s="28">
        <v>1</v>
      </c>
      <c r="N766" s="27">
        <v>65180000</v>
      </c>
      <c r="O766" s="27">
        <v>0</v>
      </c>
      <c r="P766" s="70">
        <v>0</v>
      </c>
      <c r="Q766" s="14"/>
      <c r="R766" s="38"/>
      <c r="S766" s="11"/>
      <c r="T766" s="14">
        <v>45291</v>
      </c>
      <c r="U766" s="48"/>
      <c r="V766" s="15">
        <f t="shared" si="11"/>
        <v>65180000</v>
      </c>
      <c r="W766" s="15" t="s">
        <v>133</v>
      </c>
    </row>
    <row r="767" spans="1:23" ht="29.25" customHeight="1" x14ac:dyDescent="0.3">
      <c r="A767" s="18">
        <v>787</v>
      </c>
      <c r="B767" s="50">
        <v>2023</v>
      </c>
      <c r="C767" s="12" t="s">
        <v>2354</v>
      </c>
      <c r="D767" s="12" t="s">
        <v>2355</v>
      </c>
      <c r="E767" s="12">
        <v>1032473724</v>
      </c>
      <c r="F767" s="13" t="s">
        <v>2356</v>
      </c>
      <c r="G767" s="12" t="s">
        <v>334</v>
      </c>
      <c r="H767" s="12" t="s">
        <v>1329</v>
      </c>
      <c r="I767" s="14">
        <v>44981</v>
      </c>
      <c r="J767" s="14">
        <v>44985</v>
      </c>
      <c r="K767" s="23">
        <v>45291</v>
      </c>
      <c r="L767" s="15">
        <v>66000000</v>
      </c>
      <c r="M767" s="28">
        <v>1</v>
      </c>
      <c r="N767" s="27">
        <v>60200000</v>
      </c>
      <c r="O767" s="27">
        <v>5800000</v>
      </c>
      <c r="P767" s="70">
        <v>0</v>
      </c>
      <c r="Q767" s="14"/>
      <c r="R767" s="38"/>
      <c r="S767" s="11"/>
      <c r="T767" s="14">
        <v>45291</v>
      </c>
      <c r="U767" s="48"/>
      <c r="V767" s="15">
        <f t="shared" si="11"/>
        <v>66000000</v>
      </c>
      <c r="W767" s="15" t="s">
        <v>344</v>
      </c>
    </row>
    <row r="768" spans="1:23" ht="29.25" customHeight="1" x14ac:dyDescent="0.3">
      <c r="A768" s="18">
        <v>788</v>
      </c>
      <c r="B768" s="50">
        <v>2023</v>
      </c>
      <c r="C768" s="12" t="s">
        <v>2357</v>
      </c>
      <c r="D768" s="12" t="s">
        <v>2358</v>
      </c>
      <c r="E768" s="12">
        <v>57461844</v>
      </c>
      <c r="F768" s="13" t="s">
        <v>2359</v>
      </c>
      <c r="G768" s="12" t="s">
        <v>334</v>
      </c>
      <c r="H768" s="12" t="s">
        <v>1329</v>
      </c>
      <c r="I768" s="14">
        <v>44981</v>
      </c>
      <c r="J768" s="14">
        <v>44986</v>
      </c>
      <c r="K768" s="23">
        <v>45291</v>
      </c>
      <c r="L768" s="15">
        <v>93500000</v>
      </c>
      <c r="M768" s="28">
        <v>1</v>
      </c>
      <c r="N768" s="27">
        <v>93500000</v>
      </c>
      <c r="O768" s="27">
        <v>8500000</v>
      </c>
      <c r="P768" s="70">
        <v>0</v>
      </c>
      <c r="Q768" s="14">
        <v>45279</v>
      </c>
      <c r="R768" s="14">
        <v>45279</v>
      </c>
      <c r="S768" s="11">
        <v>31</v>
      </c>
      <c r="T768" s="14">
        <v>45322</v>
      </c>
      <c r="U768" s="47">
        <v>8500000</v>
      </c>
      <c r="V768" s="15">
        <f t="shared" si="11"/>
        <v>102000000</v>
      </c>
      <c r="W768" s="15" t="s">
        <v>344</v>
      </c>
    </row>
    <row r="769" spans="1:23" ht="29.25" customHeight="1" x14ac:dyDescent="0.3">
      <c r="A769" s="18">
        <v>789</v>
      </c>
      <c r="B769" s="50">
        <v>2023</v>
      </c>
      <c r="C769" s="12" t="s">
        <v>2360</v>
      </c>
      <c r="D769" s="12" t="s">
        <v>2361</v>
      </c>
      <c r="E769" s="12">
        <v>1019055961</v>
      </c>
      <c r="F769" s="13" t="s">
        <v>2362</v>
      </c>
      <c r="G769" s="12" t="s">
        <v>334</v>
      </c>
      <c r="H769" s="12" t="s">
        <v>1329</v>
      </c>
      <c r="I769" s="14">
        <v>44981</v>
      </c>
      <c r="J769" s="14">
        <v>44985</v>
      </c>
      <c r="K769" s="23">
        <v>45291</v>
      </c>
      <c r="L769" s="15">
        <v>54075000</v>
      </c>
      <c r="M769" s="28">
        <v>1</v>
      </c>
      <c r="N769" s="27">
        <v>54246667</v>
      </c>
      <c r="O769" s="27">
        <v>2403333</v>
      </c>
      <c r="P769" s="70">
        <v>0</v>
      </c>
      <c r="Q769" s="14">
        <v>45286</v>
      </c>
      <c r="R769" s="14">
        <v>45286</v>
      </c>
      <c r="S769" s="11">
        <v>15</v>
      </c>
      <c r="T769" s="14">
        <v>45306</v>
      </c>
      <c r="U769" s="47">
        <v>2575000</v>
      </c>
      <c r="V769" s="15">
        <f t="shared" si="11"/>
        <v>56650000</v>
      </c>
      <c r="W769" s="15" t="s">
        <v>344</v>
      </c>
    </row>
    <row r="770" spans="1:23" ht="29.25" customHeight="1" x14ac:dyDescent="0.3">
      <c r="A770" s="18">
        <v>790</v>
      </c>
      <c r="B770" s="50">
        <v>2023</v>
      </c>
      <c r="C770" s="12" t="s">
        <v>2363</v>
      </c>
      <c r="D770" s="12" t="s">
        <v>2364</v>
      </c>
      <c r="E770" s="12">
        <v>1032429745</v>
      </c>
      <c r="F770" s="13" t="s">
        <v>2365</v>
      </c>
      <c r="G770" s="12" t="s">
        <v>128</v>
      </c>
      <c r="H770" s="12" t="s">
        <v>129</v>
      </c>
      <c r="I770" s="14">
        <v>44981</v>
      </c>
      <c r="J770" s="14">
        <v>44984</v>
      </c>
      <c r="K770" s="23">
        <v>45286</v>
      </c>
      <c r="L770" s="15">
        <v>65180000</v>
      </c>
      <c r="M770" s="28">
        <v>1</v>
      </c>
      <c r="N770" s="27">
        <v>64745466</v>
      </c>
      <c r="O770" s="27">
        <v>434534</v>
      </c>
      <c r="P770" s="70">
        <v>0</v>
      </c>
      <c r="Q770" s="14"/>
      <c r="R770" s="38"/>
      <c r="S770" s="11"/>
      <c r="T770" s="14">
        <v>45286</v>
      </c>
      <c r="U770" s="48"/>
      <c r="V770" s="15">
        <f t="shared" si="11"/>
        <v>65180000</v>
      </c>
      <c r="W770" s="15" t="s">
        <v>133</v>
      </c>
    </row>
    <row r="771" spans="1:23" ht="29.25" customHeight="1" x14ac:dyDescent="0.3">
      <c r="A771" s="18">
        <v>791</v>
      </c>
      <c r="B771" s="50">
        <v>2023</v>
      </c>
      <c r="C771" s="12" t="s">
        <v>2366</v>
      </c>
      <c r="D771" s="12" t="s">
        <v>2367</v>
      </c>
      <c r="E771" s="12">
        <v>1022414060</v>
      </c>
      <c r="F771" s="13" t="s">
        <v>2368</v>
      </c>
      <c r="G771" s="12" t="s">
        <v>369</v>
      </c>
      <c r="H771" s="12" t="s">
        <v>370</v>
      </c>
      <c r="I771" s="14">
        <v>44981</v>
      </c>
      <c r="J771" s="14">
        <v>44986</v>
      </c>
      <c r="K771" s="23">
        <v>45291</v>
      </c>
      <c r="L771" s="15">
        <v>41457500</v>
      </c>
      <c r="M771" s="28">
        <v>1</v>
      </c>
      <c r="N771" s="27">
        <v>36050000</v>
      </c>
      <c r="O771" s="27">
        <v>5407500</v>
      </c>
      <c r="P771" s="70">
        <v>0</v>
      </c>
      <c r="Q771" s="14"/>
      <c r="R771" s="38"/>
      <c r="S771" s="11"/>
      <c r="T771" s="14">
        <v>45291</v>
      </c>
      <c r="U771" s="48"/>
      <c r="V771" s="15">
        <f t="shared" si="11"/>
        <v>41457500</v>
      </c>
      <c r="W771" s="15" t="s">
        <v>374</v>
      </c>
    </row>
    <row r="772" spans="1:23" ht="29.25" customHeight="1" x14ac:dyDescent="0.3">
      <c r="A772" s="18">
        <v>792</v>
      </c>
      <c r="B772" s="50">
        <v>2023</v>
      </c>
      <c r="C772" s="12" t="s">
        <v>2369</v>
      </c>
      <c r="D772" s="12" t="s">
        <v>2370</v>
      </c>
      <c r="E772" s="12">
        <v>1026260539</v>
      </c>
      <c r="F772" s="13" t="s">
        <v>2371</v>
      </c>
      <c r="G772" s="12" t="s">
        <v>128</v>
      </c>
      <c r="H772" s="12" t="s">
        <v>129</v>
      </c>
      <c r="I772" s="14">
        <v>44981</v>
      </c>
      <c r="J772" s="14">
        <v>44986</v>
      </c>
      <c r="K772" s="23">
        <v>45286</v>
      </c>
      <c r="L772" s="15">
        <v>29530000</v>
      </c>
      <c r="M772" s="28">
        <v>1</v>
      </c>
      <c r="N772" s="27">
        <v>29530000</v>
      </c>
      <c r="O772" s="27">
        <v>0</v>
      </c>
      <c r="P772" s="70">
        <v>0</v>
      </c>
      <c r="Q772" s="14"/>
      <c r="R772" s="38"/>
      <c r="S772" s="11"/>
      <c r="T772" s="14">
        <v>45286</v>
      </c>
      <c r="U772" s="48"/>
      <c r="V772" s="15">
        <f t="shared" si="11"/>
        <v>29530000</v>
      </c>
      <c r="W772" s="15" t="s">
        <v>133</v>
      </c>
    </row>
    <row r="773" spans="1:23" ht="29.25" customHeight="1" x14ac:dyDescent="0.3">
      <c r="A773" s="18">
        <v>793</v>
      </c>
      <c r="B773" s="50">
        <v>2023</v>
      </c>
      <c r="C773" s="12" t="s">
        <v>2372</v>
      </c>
      <c r="D773" s="12" t="s">
        <v>2373</v>
      </c>
      <c r="E773" s="12">
        <v>39621014</v>
      </c>
      <c r="F773" s="13" t="s">
        <v>2374</v>
      </c>
      <c r="G773" s="12" t="s">
        <v>128</v>
      </c>
      <c r="H773" s="12" t="s">
        <v>129</v>
      </c>
      <c r="I773" s="14">
        <v>44981</v>
      </c>
      <c r="J773" s="14">
        <v>44984</v>
      </c>
      <c r="K773" s="23">
        <v>45286</v>
      </c>
      <c r="L773" s="15">
        <v>68439000</v>
      </c>
      <c r="M773" s="28">
        <v>1</v>
      </c>
      <c r="N773" s="27">
        <v>65614533</v>
      </c>
      <c r="O773" s="27">
        <v>2824467</v>
      </c>
      <c r="P773" s="70">
        <v>0</v>
      </c>
      <c r="Q773" s="14"/>
      <c r="R773" s="38"/>
      <c r="S773" s="11"/>
      <c r="T773" s="14">
        <v>45286</v>
      </c>
      <c r="U773" s="48"/>
      <c r="V773" s="15">
        <f t="shared" si="11"/>
        <v>68439000</v>
      </c>
      <c r="W773" s="15" t="s">
        <v>133</v>
      </c>
    </row>
    <row r="774" spans="1:23" ht="29.25" customHeight="1" x14ac:dyDescent="0.3">
      <c r="A774" s="18">
        <v>794</v>
      </c>
      <c r="B774" s="50">
        <v>2023</v>
      </c>
      <c r="C774" s="12" t="s">
        <v>2375</v>
      </c>
      <c r="D774" s="12" t="s">
        <v>2376</v>
      </c>
      <c r="E774" s="12">
        <v>1018478219</v>
      </c>
      <c r="F774" s="13" t="s">
        <v>2377</v>
      </c>
      <c r="G774" s="12" t="s">
        <v>260</v>
      </c>
      <c r="H774" s="12" t="s">
        <v>261</v>
      </c>
      <c r="I774" s="14">
        <v>44981</v>
      </c>
      <c r="J774" s="14">
        <v>44984</v>
      </c>
      <c r="K774" s="23">
        <v>45291</v>
      </c>
      <c r="L774" s="15">
        <v>66444000</v>
      </c>
      <c r="M774" s="28">
        <v>1</v>
      </c>
      <c r="N774" s="27">
        <v>63701867</v>
      </c>
      <c r="O774" s="27">
        <v>2742133</v>
      </c>
      <c r="P774" s="70">
        <v>0</v>
      </c>
      <c r="Q774" s="14"/>
      <c r="R774" s="38"/>
      <c r="S774" s="11"/>
      <c r="T774" s="14">
        <v>45291</v>
      </c>
      <c r="U774" s="48"/>
      <c r="V774" s="15">
        <f t="shared" si="11"/>
        <v>66444000</v>
      </c>
      <c r="W774" s="15" t="s">
        <v>265</v>
      </c>
    </row>
    <row r="775" spans="1:23" ht="29.25" customHeight="1" x14ac:dyDescent="0.3">
      <c r="A775" s="18">
        <v>795</v>
      </c>
      <c r="B775" s="50">
        <v>2023</v>
      </c>
      <c r="C775" s="12" t="s">
        <v>2378</v>
      </c>
      <c r="D775" s="12" t="s">
        <v>2379</v>
      </c>
      <c r="E775" s="12">
        <v>52807944</v>
      </c>
      <c r="F775" s="13" t="s">
        <v>2380</v>
      </c>
      <c r="G775" s="12" t="s">
        <v>128</v>
      </c>
      <c r="H775" s="12" t="s">
        <v>129</v>
      </c>
      <c r="I775" s="14">
        <v>44981</v>
      </c>
      <c r="J775" s="14">
        <v>44984</v>
      </c>
      <c r="K775" s="23">
        <v>45286</v>
      </c>
      <c r="L775" s="15">
        <v>21630000</v>
      </c>
      <c r="M775" s="28">
        <v>1</v>
      </c>
      <c r="N775" s="27">
        <v>21485800</v>
      </c>
      <c r="O775" s="27">
        <v>144200</v>
      </c>
      <c r="P775" s="70">
        <v>0</v>
      </c>
      <c r="Q775" s="14"/>
      <c r="R775" s="38"/>
      <c r="S775" s="11"/>
      <c r="T775" s="14">
        <v>45286</v>
      </c>
      <c r="U775" s="48"/>
      <c r="V775" s="15">
        <f t="shared" si="11"/>
        <v>21630000</v>
      </c>
      <c r="W775" s="15" t="s">
        <v>133</v>
      </c>
    </row>
    <row r="776" spans="1:23" ht="29.25" customHeight="1" x14ac:dyDescent="0.3">
      <c r="A776" s="18">
        <v>796</v>
      </c>
      <c r="B776" s="50">
        <v>2023</v>
      </c>
      <c r="C776" s="12" t="s">
        <v>2381</v>
      </c>
      <c r="D776" s="12" t="s">
        <v>2382</v>
      </c>
      <c r="E776" s="12">
        <v>52541006</v>
      </c>
      <c r="F776" s="13" t="s">
        <v>2383</v>
      </c>
      <c r="G776" s="12" t="s">
        <v>167</v>
      </c>
      <c r="H776" s="12" t="s">
        <v>168</v>
      </c>
      <c r="I776" s="14">
        <v>44981</v>
      </c>
      <c r="J776" s="14">
        <v>44985</v>
      </c>
      <c r="K776" s="23">
        <v>45291</v>
      </c>
      <c r="L776" s="15">
        <v>72772000</v>
      </c>
      <c r="M776" s="28">
        <v>1</v>
      </c>
      <c r="N776" s="27">
        <v>63490933</v>
      </c>
      <c r="O776" s="27">
        <v>9281067</v>
      </c>
      <c r="P776" s="70">
        <v>0</v>
      </c>
      <c r="Q776" s="14"/>
      <c r="R776" s="38"/>
      <c r="S776" s="11"/>
      <c r="T776" s="14">
        <v>45291</v>
      </c>
      <c r="U776" s="48"/>
      <c r="V776" s="15">
        <f t="shared" ref="V776:V839" si="12">U776+L776</f>
        <v>72772000</v>
      </c>
      <c r="W776" s="15" t="s">
        <v>172</v>
      </c>
    </row>
    <row r="777" spans="1:23" ht="29.25" customHeight="1" x14ac:dyDescent="0.3">
      <c r="A777" s="18">
        <v>797</v>
      </c>
      <c r="B777" s="50">
        <v>2023</v>
      </c>
      <c r="C777" s="12" t="s">
        <v>2384</v>
      </c>
      <c r="D777" s="12" t="s">
        <v>2385</v>
      </c>
      <c r="E777" s="12">
        <v>79652627</v>
      </c>
      <c r="F777" s="13" t="s">
        <v>2386</v>
      </c>
      <c r="G777" s="12" t="s">
        <v>260</v>
      </c>
      <c r="H777" s="12" t="s">
        <v>261</v>
      </c>
      <c r="I777" s="14">
        <v>44981</v>
      </c>
      <c r="J777" s="14">
        <v>44986</v>
      </c>
      <c r="K777" s="23">
        <v>45291</v>
      </c>
      <c r="L777" s="15">
        <v>63280000</v>
      </c>
      <c r="M777" s="28">
        <v>1</v>
      </c>
      <c r="N777" s="27">
        <v>63280000</v>
      </c>
      <c r="O777" s="27">
        <v>0</v>
      </c>
      <c r="P777" s="70">
        <v>0</v>
      </c>
      <c r="Q777" s="14"/>
      <c r="R777" s="38"/>
      <c r="S777" s="11"/>
      <c r="T777" s="14">
        <v>45291</v>
      </c>
      <c r="U777" s="48"/>
      <c r="V777" s="15">
        <f t="shared" si="12"/>
        <v>63280000</v>
      </c>
      <c r="W777" s="15" t="s">
        <v>265</v>
      </c>
    </row>
    <row r="778" spans="1:23" ht="29.25" customHeight="1" x14ac:dyDescent="0.3">
      <c r="A778" s="18">
        <v>798</v>
      </c>
      <c r="B778" s="50">
        <v>2023</v>
      </c>
      <c r="C778" s="12" t="s">
        <v>2387</v>
      </c>
      <c r="D778" s="12" t="s">
        <v>2388</v>
      </c>
      <c r="E778" s="12">
        <v>1023938563</v>
      </c>
      <c r="F778" s="13" t="s">
        <v>2389</v>
      </c>
      <c r="G778" s="12" t="s">
        <v>260</v>
      </c>
      <c r="H778" s="12" t="s">
        <v>261</v>
      </c>
      <c r="I778" s="14">
        <v>44981</v>
      </c>
      <c r="J778" s="14">
        <v>44984</v>
      </c>
      <c r="K778" s="23">
        <v>45256</v>
      </c>
      <c r="L778" s="15">
        <v>58851000</v>
      </c>
      <c r="M778" s="28">
        <v>1</v>
      </c>
      <c r="N778" s="27">
        <v>65825933</v>
      </c>
      <c r="O778" s="27">
        <v>435934</v>
      </c>
      <c r="P778" s="70">
        <v>0</v>
      </c>
      <c r="Q778" s="14">
        <v>45141</v>
      </c>
      <c r="R778" s="38">
        <v>45141</v>
      </c>
      <c r="S778" s="11">
        <v>35</v>
      </c>
      <c r="T778" s="14">
        <v>45291</v>
      </c>
      <c r="U778" s="48">
        <v>7410867</v>
      </c>
      <c r="V778" s="15">
        <f t="shared" si="12"/>
        <v>66261867</v>
      </c>
      <c r="W778" s="15" t="s">
        <v>265</v>
      </c>
    </row>
    <row r="779" spans="1:23" ht="29.25" customHeight="1" x14ac:dyDescent="0.3">
      <c r="A779" s="18">
        <v>799</v>
      </c>
      <c r="B779" s="50">
        <v>2023</v>
      </c>
      <c r="C779" s="12" t="s">
        <v>2390</v>
      </c>
      <c r="D779" s="12" t="s">
        <v>2391</v>
      </c>
      <c r="E779" s="12">
        <v>1010207715</v>
      </c>
      <c r="F779" s="13" t="s">
        <v>2392</v>
      </c>
      <c r="G779" s="12" t="s">
        <v>185</v>
      </c>
      <c r="H779" s="12" t="s">
        <v>186</v>
      </c>
      <c r="I779" s="14">
        <v>44981</v>
      </c>
      <c r="J779" s="14">
        <v>44986</v>
      </c>
      <c r="K779" s="23">
        <v>45289</v>
      </c>
      <c r="L779" s="15">
        <v>40250000</v>
      </c>
      <c r="M779" s="28">
        <v>1</v>
      </c>
      <c r="N779" s="27">
        <v>34883333</v>
      </c>
      <c r="O779" s="27">
        <v>5366667</v>
      </c>
      <c r="P779" s="70">
        <v>0</v>
      </c>
      <c r="Q779" s="14"/>
      <c r="R779" s="38"/>
      <c r="S779" s="11"/>
      <c r="T779" s="14">
        <v>45289</v>
      </c>
      <c r="U779" s="48"/>
      <c r="V779" s="15">
        <f t="shared" si="12"/>
        <v>40250000</v>
      </c>
      <c r="W779" s="15" t="s">
        <v>190</v>
      </c>
    </row>
    <row r="780" spans="1:23" ht="29.25" customHeight="1" x14ac:dyDescent="0.3">
      <c r="A780" s="18">
        <v>800</v>
      </c>
      <c r="B780" s="50">
        <v>2023</v>
      </c>
      <c r="C780" s="12" t="s">
        <v>2393</v>
      </c>
      <c r="D780" s="12" t="s">
        <v>2394</v>
      </c>
      <c r="E780" s="12">
        <v>52337248</v>
      </c>
      <c r="F780" s="13" t="s">
        <v>2395</v>
      </c>
      <c r="G780" s="12" t="s">
        <v>155</v>
      </c>
      <c r="H780" s="12" t="s">
        <v>156</v>
      </c>
      <c r="I780" s="14">
        <v>44981</v>
      </c>
      <c r="J780" s="14">
        <v>44984</v>
      </c>
      <c r="K780" s="23">
        <v>45291</v>
      </c>
      <c r="L780" s="15">
        <v>116333333</v>
      </c>
      <c r="M780" s="28">
        <v>1</v>
      </c>
      <c r="N780" s="27">
        <v>106089333</v>
      </c>
      <c r="O780" s="27">
        <v>15264000</v>
      </c>
      <c r="P780" s="70">
        <v>0</v>
      </c>
      <c r="Q780" s="14">
        <v>45281</v>
      </c>
      <c r="R780" s="14">
        <v>45281</v>
      </c>
      <c r="S780" s="11">
        <v>15</v>
      </c>
      <c r="T780" s="14">
        <v>45306</v>
      </c>
      <c r="U780" s="47">
        <v>5020000</v>
      </c>
      <c r="V780" s="15">
        <f t="shared" si="12"/>
        <v>121353333</v>
      </c>
      <c r="W780" s="15" t="s">
        <v>160</v>
      </c>
    </row>
    <row r="781" spans="1:23" ht="29.25" customHeight="1" x14ac:dyDescent="0.3">
      <c r="A781" s="18">
        <v>801</v>
      </c>
      <c r="B781" s="50">
        <v>2023</v>
      </c>
      <c r="C781" s="12" t="s">
        <v>2396</v>
      </c>
      <c r="D781" s="12" t="s">
        <v>2397</v>
      </c>
      <c r="E781" s="12">
        <v>1023878884</v>
      </c>
      <c r="F781" s="13" t="s">
        <v>2398</v>
      </c>
      <c r="G781" s="12" t="s">
        <v>334</v>
      </c>
      <c r="H781" s="12" t="s">
        <v>1329</v>
      </c>
      <c r="I781" s="14">
        <v>44981</v>
      </c>
      <c r="J781" s="14">
        <v>44984</v>
      </c>
      <c r="K781" s="23">
        <v>45291</v>
      </c>
      <c r="L781" s="15">
        <v>56650000</v>
      </c>
      <c r="M781" s="28">
        <v>1</v>
      </c>
      <c r="N781" s="27">
        <v>54418333</v>
      </c>
      <c r="O781" s="27">
        <v>4806667</v>
      </c>
      <c r="P781" s="70">
        <v>0</v>
      </c>
      <c r="Q781" s="14">
        <v>45280</v>
      </c>
      <c r="R781" s="14">
        <v>45280</v>
      </c>
      <c r="S781" s="11">
        <v>15</v>
      </c>
      <c r="T781" s="14">
        <v>45306</v>
      </c>
      <c r="U781" s="47">
        <v>2575000</v>
      </c>
      <c r="V781" s="15">
        <f t="shared" si="12"/>
        <v>59225000</v>
      </c>
      <c r="W781" s="15" t="s">
        <v>344</v>
      </c>
    </row>
    <row r="782" spans="1:23" ht="29.25" customHeight="1" x14ac:dyDescent="0.3">
      <c r="A782" s="18">
        <v>802</v>
      </c>
      <c r="B782" s="50">
        <v>2023</v>
      </c>
      <c r="C782" s="12" t="s">
        <v>2399</v>
      </c>
      <c r="D782" s="12" t="s">
        <v>2400</v>
      </c>
      <c r="E782" s="12">
        <v>66734146</v>
      </c>
      <c r="F782" s="13" t="s">
        <v>2401</v>
      </c>
      <c r="G782" s="12" t="s">
        <v>260</v>
      </c>
      <c r="H782" s="12" t="s">
        <v>261</v>
      </c>
      <c r="I782" s="14">
        <v>44984</v>
      </c>
      <c r="J782" s="14">
        <v>44986</v>
      </c>
      <c r="K782" s="23">
        <v>45291</v>
      </c>
      <c r="L782" s="15">
        <v>21630000</v>
      </c>
      <c r="M782" s="28">
        <v>1</v>
      </c>
      <c r="N782" s="27">
        <v>21630000</v>
      </c>
      <c r="O782" s="27">
        <v>0</v>
      </c>
      <c r="P782" s="70">
        <v>0</v>
      </c>
      <c r="Q782" s="14"/>
      <c r="R782" s="38"/>
      <c r="S782" s="11"/>
      <c r="T782" s="14">
        <v>45291</v>
      </c>
      <c r="U782" s="48"/>
      <c r="V782" s="15">
        <f t="shared" si="12"/>
        <v>21630000</v>
      </c>
      <c r="W782" s="15" t="s">
        <v>265</v>
      </c>
    </row>
    <row r="783" spans="1:23" ht="29.25" customHeight="1" x14ac:dyDescent="0.3">
      <c r="A783" s="18">
        <v>803</v>
      </c>
      <c r="B783" s="50">
        <v>2023</v>
      </c>
      <c r="C783" s="12" t="s">
        <v>2402</v>
      </c>
      <c r="D783" s="12" t="s">
        <v>2403</v>
      </c>
      <c r="E783" s="12">
        <v>1014302319</v>
      </c>
      <c r="F783" s="13" t="s">
        <v>2404</v>
      </c>
      <c r="G783" s="12" t="s">
        <v>260</v>
      </c>
      <c r="H783" s="12" t="s">
        <v>261</v>
      </c>
      <c r="I783" s="14">
        <v>44984</v>
      </c>
      <c r="J783" s="14">
        <v>44986</v>
      </c>
      <c r="K783" s="23">
        <v>45260</v>
      </c>
      <c r="L783" s="15">
        <v>27531000</v>
      </c>
      <c r="M783" s="28">
        <v>1</v>
      </c>
      <c r="N783" s="27">
        <v>30590000</v>
      </c>
      <c r="O783" s="27">
        <v>0</v>
      </c>
      <c r="P783" s="70">
        <v>0</v>
      </c>
      <c r="Q783" s="14">
        <v>45259</v>
      </c>
      <c r="R783" s="14">
        <v>45259</v>
      </c>
      <c r="S783" s="11">
        <v>31</v>
      </c>
      <c r="T783" s="14">
        <v>45291</v>
      </c>
      <c r="U783" s="16">
        <v>3059000</v>
      </c>
      <c r="V783" s="15">
        <f>U783+L783</f>
        <v>30590000</v>
      </c>
      <c r="W783" s="15" t="s">
        <v>265</v>
      </c>
    </row>
    <row r="784" spans="1:23" ht="29.25" customHeight="1" x14ac:dyDescent="0.3">
      <c r="A784" s="18">
        <v>804</v>
      </c>
      <c r="B784" s="50">
        <v>2023</v>
      </c>
      <c r="C784" s="12" t="s">
        <v>2405</v>
      </c>
      <c r="D784" s="12" t="s">
        <v>2406</v>
      </c>
      <c r="E784" s="12">
        <v>1026594936</v>
      </c>
      <c r="F784" s="13" t="s">
        <v>2407</v>
      </c>
      <c r="G784" s="12" t="s">
        <v>260</v>
      </c>
      <c r="H784" s="12" t="s">
        <v>261</v>
      </c>
      <c r="I784" s="14">
        <v>44984</v>
      </c>
      <c r="J784" s="14">
        <v>44986</v>
      </c>
      <c r="K784" s="23">
        <v>45260</v>
      </c>
      <c r="L784" s="15">
        <v>27531000</v>
      </c>
      <c r="M784" s="28">
        <v>1</v>
      </c>
      <c r="N784" s="27">
        <v>30590000</v>
      </c>
      <c r="O784" s="27">
        <v>0</v>
      </c>
      <c r="P784" s="70">
        <v>0</v>
      </c>
      <c r="Q784" s="14">
        <v>45257</v>
      </c>
      <c r="R784" s="14">
        <v>45257</v>
      </c>
      <c r="S784" s="11">
        <v>31</v>
      </c>
      <c r="T784" s="14">
        <v>45291</v>
      </c>
      <c r="U784" s="16">
        <v>3059000</v>
      </c>
      <c r="V784" s="15">
        <f>U784+L784</f>
        <v>30590000</v>
      </c>
      <c r="W784" s="15" t="s">
        <v>265</v>
      </c>
    </row>
    <row r="785" spans="1:23" ht="29.25" customHeight="1" x14ac:dyDescent="0.3">
      <c r="A785" s="18">
        <v>805</v>
      </c>
      <c r="B785" s="50">
        <v>2023</v>
      </c>
      <c r="C785" s="12" t="s">
        <v>2408</v>
      </c>
      <c r="D785" s="12" t="s">
        <v>2409</v>
      </c>
      <c r="E785" s="12">
        <v>1023967625</v>
      </c>
      <c r="F785" s="13" t="s">
        <v>2410</v>
      </c>
      <c r="G785" s="12" t="s">
        <v>260</v>
      </c>
      <c r="H785" s="12" t="s">
        <v>261</v>
      </c>
      <c r="I785" s="14">
        <v>44984</v>
      </c>
      <c r="J785" s="14">
        <v>44986</v>
      </c>
      <c r="K785" s="23">
        <v>45260</v>
      </c>
      <c r="L785" s="15">
        <v>27531000</v>
      </c>
      <c r="M785" s="28">
        <v>1</v>
      </c>
      <c r="N785" s="27">
        <v>30590000</v>
      </c>
      <c r="O785" s="27">
        <v>0</v>
      </c>
      <c r="P785" s="70">
        <v>0</v>
      </c>
      <c r="Q785" s="14">
        <v>45260</v>
      </c>
      <c r="R785" s="14">
        <v>45260</v>
      </c>
      <c r="S785" s="11">
        <v>31</v>
      </c>
      <c r="T785" s="14">
        <v>45291</v>
      </c>
      <c r="U785" s="16">
        <v>3059000</v>
      </c>
      <c r="V785" s="15">
        <f>U785+L785</f>
        <v>30590000</v>
      </c>
      <c r="W785" s="15" t="s">
        <v>265</v>
      </c>
    </row>
    <row r="786" spans="1:23" ht="29.25" customHeight="1" x14ac:dyDescent="0.3">
      <c r="A786" s="18">
        <v>806</v>
      </c>
      <c r="B786" s="50">
        <v>2023</v>
      </c>
      <c r="C786" s="12" t="s">
        <v>2411</v>
      </c>
      <c r="D786" s="12" t="s">
        <v>2412</v>
      </c>
      <c r="E786" s="12">
        <v>1022429596</v>
      </c>
      <c r="F786" s="13" t="s">
        <v>2413</v>
      </c>
      <c r="G786" s="12" t="s">
        <v>260</v>
      </c>
      <c r="H786" s="12" t="s">
        <v>261</v>
      </c>
      <c r="I786" s="14">
        <v>44984</v>
      </c>
      <c r="J786" s="14">
        <v>44986</v>
      </c>
      <c r="K786" s="23">
        <v>45260</v>
      </c>
      <c r="L786" s="15">
        <v>27531000</v>
      </c>
      <c r="M786" s="28">
        <v>1</v>
      </c>
      <c r="N786" s="27">
        <v>30590000</v>
      </c>
      <c r="O786" s="27">
        <v>0</v>
      </c>
      <c r="P786" s="70">
        <v>0</v>
      </c>
      <c r="Q786" s="14">
        <v>45260</v>
      </c>
      <c r="R786" s="14">
        <v>45260</v>
      </c>
      <c r="S786" s="11">
        <v>31</v>
      </c>
      <c r="T786" s="14">
        <v>45291</v>
      </c>
      <c r="U786" s="16">
        <v>3059000</v>
      </c>
      <c r="V786" s="15">
        <f>U786+L786</f>
        <v>30590000</v>
      </c>
      <c r="W786" s="15" t="s">
        <v>265</v>
      </c>
    </row>
    <row r="787" spans="1:23" ht="29.25" customHeight="1" x14ac:dyDescent="0.3">
      <c r="A787" s="18">
        <v>807</v>
      </c>
      <c r="B787" s="50">
        <v>2023</v>
      </c>
      <c r="C787" s="12" t="s">
        <v>2414</v>
      </c>
      <c r="D787" s="12" t="s">
        <v>2415</v>
      </c>
      <c r="E787" s="12">
        <v>1007375581</v>
      </c>
      <c r="F787" s="13" t="s">
        <v>2416</v>
      </c>
      <c r="G787" s="12" t="s">
        <v>2417</v>
      </c>
      <c r="H787" s="12" t="s">
        <v>2418</v>
      </c>
      <c r="I787" s="14">
        <v>44984</v>
      </c>
      <c r="J787" s="14">
        <v>44985</v>
      </c>
      <c r="K787" s="23">
        <v>45291</v>
      </c>
      <c r="L787" s="15">
        <v>56650000</v>
      </c>
      <c r="M787" s="28">
        <v>1</v>
      </c>
      <c r="N787" s="27">
        <v>54246667</v>
      </c>
      <c r="O787" s="27">
        <v>4978333</v>
      </c>
      <c r="P787" s="70">
        <v>0</v>
      </c>
      <c r="Q787" s="14">
        <v>45282</v>
      </c>
      <c r="R787" s="14">
        <v>45282</v>
      </c>
      <c r="S787" s="11">
        <v>15</v>
      </c>
      <c r="T787" s="14">
        <v>45306</v>
      </c>
      <c r="U787" s="47">
        <v>2575000</v>
      </c>
      <c r="V787" s="15">
        <f t="shared" si="12"/>
        <v>59225000</v>
      </c>
      <c r="W787" s="15" t="s">
        <v>344</v>
      </c>
    </row>
    <row r="788" spans="1:23" ht="29.25" customHeight="1" x14ac:dyDescent="0.3">
      <c r="A788" s="18">
        <v>808</v>
      </c>
      <c r="B788" s="50">
        <v>2023</v>
      </c>
      <c r="C788" s="12" t="s">
        <v>2419</v>
      </c>
      <c r="D788" s="12" t="s">
        <v>2420</v>
      </c>
      <c r="E788" s="12">
        <v>1032469796</v>
      </c>
      <c r="F788" s="13" t="s">
        <v>2421</v>
      </c>
      <c r="G788" s="12" t="s">
        <v>260</v>
      </c>
      <c r="H788" s="12" t="s">
        <v>261</v>
      </c>
      <c r="I788" s="14">
        <v>44984</v>
      </c>
      <c r="J788" s="14">
        <v>44986</v>
      </c>
      <c r="K788" s="23">
        <v>45169</v>
      </c>
      <c r="L788" s="15">
        <v>31644000</v>
      </c>
      <c r="M788" s="28">
        <v>1</v>
      </c>
      <c r="N788" s="27">
        <v>31644000</v>
      </c>
      <c r="O788" s="27">
        <v>0</v>
      </c>
      <c r="P788" s="70">
        <v>0</v>
      </c>
      <c r="Q788" s="14"/>
      <c r="R788" s="38"/>
      <c r="S788" s="11"/>
      <c r="T788" s="14">
        <v>45169</v>
      </c>
      <c r="U788" s="48"/>
      <c r="V788" s="15">
        <f t="shared" si="12"/>
        <v>31644000</v>
      </c>
      <c r="W788" s="15" t="s">
        <v>265</v>
      </c>
    </row>
    <row r="789" spans="1:23" ht="29.25" customHeight="1" x14ac:dyDescent="0.3">
      <c r="A789" s="18">
        <v>809</v>
      </c>
      <c r="B789" s="50">
        <v>2023</v>
      </c>
      <c r="C789" s="12" t="s">
        <v>2422</v>
      </c>
      <c r="D789" s="12" t="s">
        <v>2423</v>
      </c>
      <c r="E789" s="12">
        <v>1013652261</v>
      </c>
      <c r="F789" s="13" t="s">
        <v>2424</v>
      </c>
      <c r="G789" s="12" t="s">
        <v>334</v>
      </c>
      <c r="H789" s="12" t="s">
        <v>1329</v>
      </c>
      <c r="I789" s="14">
        <v>44984</v>
      </c>
      <c r="J789" s="14">
        <v>44986</v>
      </c>
      <c r="K789" s="23">
        <v>45291</v>
      </c>
      <c r="L789" s="15">
        <v>56650000</v>
      </c>
      <c r="M789" s="28">
        <v>1</v>
      </c>
      <c r="N789" s="27">
        <v>56650000</v>
      </c>
      <c r="O789" s="27">
        <v>5150000</v>
      </c>
      <c r="P789" s="70">
        <v>0</v>
      </c>
      <c r="Q789" s="14">
        <v>45252</v>
      </c>
      <c r="R789" s="14">
        <v>45252</v>
      </c>
      <c r="S789" s="11">
        <v>31</v>
      </c>
      <c r="T789" s="14">
        <v>45322</v>
      </c>
      <c r="U789" s="16">
        <v>5150000</v>
      </c>
      <c r="V789" s="15">
        <f>U789+L789</f>
        <v>61800000</v>
      </c>
      <c r="W789" s="15" t="s">
        <v>344</v>
      </c>
    </row>
    <row r="790" spans="1:23" ht="29.25" customHeight="1" x14ac:dyDescent="0.3">
      <c r="A790" s="18">
        <v>810</v>
      </c>
      <c r="B790" s="50">
        <v>2023</v>
      </c>
      <c r="C790" s="12" t="s">
        <v>2425</v>
      </c>
      <c r="D790" s="12" t="s">
        <v>2426</v>
      </c>
      <c r="E790" s="12">
        <v>51704361</v>
      </c>
      <c r="F790" s="13" t="s">
        <v>2427</v>
      </c>
      <c r="G790" s="12" t="s">
        <v>334</v>
      </c>
      <c r="H790" s="12" t="s">
        <v>1329</v>
      </c>
      <c r="I790" s="14">
        <v>44985</v>
      </c>
      <c r="J790" s="14">
        <v>44986</v>
      </c>
      <c r="K790" s="23">
        <v>45291</v>
      </c>
      <c r="L790" s="15">
        <v>45320000</v>
      </c>
      <c r="M790" s="28">
        <v>1</v>
      </c>
      <c r="N790" s="27">
        <v>41200000</v>
      </c>
      <c r="O790" s="27">
        <v>4120000</v>
      </c>
      <c r="P790" s="70">
        <v>0</v>
      </c>
      <c r="Q790" s="14"/>
      <c r="R790" s="38"/>
      <c r="S790" s="11"/>
      <c r="T790" s="14">
        <v>45291</v>
      </c>
      <c r="U790" s="48"/>
      <c r="V790" s="15">
        <f t="shared" si="12"/>
        <v>45320000</v>
      </c>
      <c r="W790" s="15" t="s">
        <v>344</v>
      </c>
    </row>
    <row r="791" spans="1:23" ht="29.25" customHeight="1" x14ac:dyDescent="0.3">
      <c r="A791" s="18">
        <v>811</v>
      </c>
      <c r="B791" s="50">
        <v>2023</v>
      </c>
      <c r="C791" s="12" t="s">
        <v>2428</v>
      </c>
      <c r="D791" s="12" t="s">
        <v>2429</v>
      </c>
      <c r="E791" s="12">
        <v>52517180</v>
      </c>
      <c r="F791" s="13" t="s">
        <v>2430</v>
      </c>
      <c r="G791" s="12" t="s">
        <v>167</v>
      </c>
      <c r="H791" s="12" t="s">
        <v>168</v>
      </c>
      <c r="I791" s="14">
        <v>44985</v>
      </c>
      <c r="J791" s="14">
        <v>44986</v>
      </c>
      <c r="K791" s="23">
        <v>45291</v>
      </c>
      <c r="L791" s="15">
        <v>54075000</v>
      </c>
      <c r="M791" s="28">
        <v>1</v>
      </c>
      <c r="N791" s="27">
        <v>56650000</v>
      </c>
      <c r="O791" s="27">
        <v>2575000</v>
      </c>
      <c r="P791" s="70">
        <v>0</v>
      </c>
      <c r="Q791" s="14">
        <v>45273</v>
      </c>
      <c r="R791" s="14">
        <v>45273</v>
      </c>
      <c r="S791" s="11">
        <v>31</v>
      </c>
      <c r="T791" s="14">
        <v>45322</v>
      </c>
      <c r="U791" s="47">
        <v>5150000</v>
      </c>
      <c r="V791" s="15">
        <f t="shared" si="12"/>
        <v>59225000</v>
      </c>
      <c r="W791" s="15" t="s">
        <v>172</v>
      </c>
    </row>
    <row r="792" spans="1:23" ht="29.25" customHeight="1" x14ac:dyDescent="0.3">
      <c r="A792" s="18">
        <v>812</v>
      </c>
      <c r="B792" s="50">
        <v>2023</v>
      </c>
      <c r="C792" s="12" t="s">
        <v>2431</v>
      </c>
      <c r="D792" s="12" t="s">
        <v>2432</v>
      </c>
      <c r="E792" s="12">
        <v>35502609</v>
      </c>
      <c r="F792" s="13" t="s">
        <v>2433</v>
      </c>
      <c r="G792" s="12" t="s">
        <v>128</v>
      </c>
      <c r="H792" s="12" t="s">
        <v>129</v>
      </c>
      <c r="I792" s="14">
        <v>44985</v>
      </c>
      <c r="J792" s="14">
        <v>44991</v>
      </c>
      <c r="K792" s="23">
        <v>45291</v>
      </c>
      <c r="L792" s="15">
        <v>21630000</v>
      </c>
      <c r="M792" s="28">
        <v>1</v>
      </c>
      <c r="N792" s="27">
        <v>21269500</v>
      </c>
      <c r="O792" s="27">
        <v>360500</v>
      </c>
      <c r="P792" s="70">
        <v>0</v>
      </c>
      <c r="Q792" s="14"/>
      <c r="R792" s="38"/>
      <c r="S792" s="11"/>
      <c r="T792" s="14">
        <v>45291</v>
      </c>
      <c r="U792" s="48"/>
      <c r="V792" s="15">
        <f t="shared" si="12"/>
        <v>21630000</v>
      </c>
      <c r="W792" s="15" t="s">
        <v>133</v>
      </c>
    </row>
    <row r="793" spans="1:23" ht="29.25" customHeight="1" x14ac:dyDescent="0.3">
      <c r="A793" s="18">
        <v>813</v>
      </c>
      <c r="B793" s="50">
        <v>2023</v>
      </c>
      <c r="C793" s="12" t="s">
        <v>2434</v>
      </c>
      <c r="D793" s="12" t="s">
        <v>2435</v>
      </c>
      <c r="E793" s="12">
        <v>1010193338</v>
      </c>
      <c r="F793" s="13" t="s">
        <v>2436</v>
      </c>
      <c r="G793" s="12" t="s">
        <v>128</v>
      </c>
      <c r="H793" s="12" t="s">
        <v>129</v>
      </c>
      <c r="I793" s="14">
        <v>44985</v>
      </c>
      <c r="J793" s="14">
        <v>44988</v>
      </c>
      <c r="K793" s="23">
        <v>45291</v>
      </c>
      <c r="L793" s="15">
        <v>41720000</v>
      </c>
      <c r="M793" s="28">
        <v>1</v>
      </c>
      <c r="N793" s="27">
        <v>41441867</v>
      </c>
      <c r="O793" s="27">
        <v>278133</v>
      </c>
      <c r="P793" s="70">
        <v>0</v>
      </c>
      <c r="Q793" s="14"/>
      <c r="R793" s="38"/>
      <c r="S793" s="11"/>
      <c r="T793" s="14">
        <v>45291</v>
      </c>
      <c r="U793" s="48"/>
      <c r="V793" s="15">
        <f t="shared" si="12"/>
        <v>41720000</v>
      </c>
      <c r="W793" s="15" t="s">
        <v>133</v>
      </c>
    </row>
    <row r="794" spans="1:23" ht="29.25" customHeight="1" x14ac:dyDescent="0.3">
      <c r="A794" s="18">
        <v>814</v>
      </c>
      <c r="B794" s="50">
        <v>2023</v>
      </c>
      <c r="C794" s="12" t="s">
        <v>2437</v>
      </c>
      <c r="D794" s="12" t="s">
        <v>2438</v>
      </c>
      <c r="E794" s="12">
        <v>33378133</v>
      </c>
      <c r="F794" s="13" t="s">
        <v>2439</v>
      </c>
      <c r="G794" s="12" t="s">
        <v>260</v>
      </c>
      <c r="H794" s="12" t="s">
        <v>261</v>
      </c>
      <c r="I794" s="14">
        <v>44985</v>
      </c>
      <c r="J794" s="14">
        <v>44991</v>
      </c>
      <c r="K794" s="23">
        <v>45265</v>
      </c>
      <c r="L794" s="15">
        <v>47466000</v>
      </c>
      <c r="M794" s="28">
        <v>1</v>
      </c>
      <c r="N794" s="27">
        <v>51861000</v>
      </c>
      <c r="O794" s="27">
        <v>0</v>
      </c>
      <c r="P794" s="70">
        <v>0</v>
      </c>
      <c r="Q794" s="14">
        <v>45261</v>
      </c>
      <c r="R794" s="14">
        <v>45261</v>
      </c>
      <c r="S794" s="11">
        <v>26</v>
      </c>
      <c r="T794" s="14">
        <v>45291</v>
      </c>
      <c r="U794" s="47">
        <v>4395000</v>
      </c>
      <c r="V794" s="15">
        <f t="shared" si="12"/>
        <v>51861000</v>
      </c>
      <c r="W794" s="15" t="s">
        <v>265</v>
      </c>
    </row>
    <row r="795" spans="1:23" ht="29.25" customHeight="1" x14ac:dyDescent="0.3">
      <c r="A795" s="18">
        <v>815</v>
      </c>
      <c r="B795" s="50">
        <v>2023</v>
      </c>
      <c r="C795" s="12" t="s">
        <v>2440</v>
      </c>
      <c r="D795" s="12" t="s">
        <v>2441</v>
      </c>
      <c r="E795" s="12">
        <v>1072661251</v>
      </c>
      <c r="F795" s="13" t="s">
        <v>2442</v>
      </c>
      <c r="G795" s="12" t="s">
        <v>334</v>
      </c>
      <c r="H795" s="12" t="s">
        <v>1329</v>
      </c>
      <c r="I795" s="14">
        <v>44985</v>
      </c>
      <c r="J795" s="14">
        <v>44986</v>
      </c>
      <c r="K795" s="23">
        <v>45291</v>
      </c>
      <c r="L795" s="15">
        <v>60500000</v>
      </c>
      <c r="M795" s="28">
        <v>1</v>
      </c>
      <c r="N795" s="27">
        <v>55000000</v>
      </c>
      <c r="O795" s="27">
        <v>5500000</v>
      </c>
      <c r="P795" s="70">
        <v>0</v>
      </c>
      <c r="Q795" s="14"/>
      <c r="R795" s="38"/>
      <c r="S795" s="11"/>
      <c r="T795" s="14">
        <v>45291</v>
      </c>
      <c r="U795" s="48"/>
      <c r="V795" s="15">
        <f t="shared" si="12"/>
        <v>60500000</v>
      </c>
      <c r="W795" s="15" t="s">
        <v>344</v>
      </c>
    </row>
    <row r="796" spans="1:23" ht="29.25" customHeight="1" x14ac:dyDescent="0.3">
      <c r="A796" s="18">
        <v>816</v>
      </c>
      <c r="B796" s="50">
        <v>2023</v>
      </c>
      <c r="C796" s="12" t="s">
        <v>2443</v>
      </c>
      <c r="D796" s="12" t="s">
        <v>2444</v>
      </c>
      <c r="E796" s="12">
        <v>53084190</v>
      </c>
      <c r="F796" s="13" t="s">
        <v>2445</v>
      </c>
      <c r="G796" s="12" t="s">
        <v>167</v>
      </c>
      <c r="H796" s="12" t="s">
        <v>168</v>
      </c>
      <c r="I796" s="14">
        <v>44986</v>
      </c>
      <c r="J796" s="14">
        <v>44987</v>
      </c>
      <c r="K796" s="23">
        <v>45291</v>
      </c>
      <c r="L796" s="15">
        <v>54075000</v>
      </c>
      <c r="M796" s="28">
        <v>1</v>
      </c>
      <c r="N796" s="27">
        <v>51328333</v>
      </c>
      <c r="O796" s="27">
        <v>2746667</v>
      </c>
      <c r="P796" s="70">
        <v>0</v>
      </c>
      <c r="Q796" s="14"/>
      <c r="R796" s="38"/>
      <c r="S796" s="11"/>
      <c r="T796" s="14">
        <v>45291</v>
      </c>
      <c r="U796" s="48"/>
      <c r="V796" s="15">
        <f t="shared" si="12"/>
        <v>54075000</v>
      </c>
      <c r="W796" s="15" t="s">
        <v>172</v>
      </c>
    </row>
    <row r="797" spans="1:23" ht="29.25" customHeight="1" x14ac:dyDescent="0.3">
      <c r="A797" s="18">
        <v>817</v>
      </c>
      <c r="B797" s="50">
        <v>2023</v>
      </c>
      <c r="C797" s="12" t="s">
        <v>2446</v>
      </c>
      <c r="D797" s="12" t="s">
        <v>2447</v>
      </c>
      <c r="E797" s="12">
        <v>52718702</v>
      </c>
      <c r="F797" s="13" t="s">
        <v>2448</v>
      </c>
      <c r="G797" s="12" t="s">
        <v>128</v>
      </c>
      <c r="H797" s="12" t="s">
        <v>129</v>
      </c>
      <c r="I797" s="14">
        <v>44986</v>
      </c>
      <c r="J797" s="14">
        <v>44988</v>
      </c>
      <c r="K797" s="23">
        <v>45291</v>
      </c>
      <c r="L797" s="15">
        <v>52740000</v>
      </c>
      <c r="M797" s="28">
        <v>1</v>
      </c>
      <c r="N797" s="27">
        <v>62584800</v>
      </c>
      <c r="O797" s="27">
        <v>351600</v>
      </c>
      <c r="P797" s="70">
        <v>0</v>
      </c>
      <c r="Q797" s="14">
        <v>45271</v>
      </c>
      <c r="R797" s="14">
        <v>45271</v>
      </c>
      <c r="S797" s="11">
        <v>59</v>
      </c>
      <c r="T797" s="14">
        <v>45350</v>
      </c>
      <c r="U797" s="47">
        <v>10196400</v>
      </c>
      <c r="V797" s="15">
        <f t="shared" si="12"/>
        <v>62936400</v>
      </c>
      <c r="W797" s="15" t="s">
        <v>133</v>
      </c>
    </row>
    <row r="798" spans="1:23" ht="29.25" customHeight="1" x14ac:dyDescent="0.3">
      <c r="A798" s="18">
        <v>818</v>
      </c>
      <c r="B798" s="50">
        <v>2023</v>
      </c>
      <c r="C798" s="12" t="s">
        <v>2449</v>
      </c>
      <c r="D798" s="12" t="s">
        <v>2450</v>
      </c>
      <c r="E798" s="12">
        <v>1018406603</v>
      </c>
      <c r="F798" s="13" t="s">
        <v>2451</v>
      </c>
      <c r="G798" s="12" t="s">
        <v>2417</v>
      </c>
      <c r="H798" s="12" t="s">
        <v>2418</v>
      </c>
      <c r="I798" s="14">
        <v>44986</v>
      </c>
      <c r="J798" s="14">
        <v>44987</v>
      </c>
      <c r="K798" s="23">
        <v>45291</v>
      </c>
      <c r="L798" s="15">
        <v>45320000</v>
      </c>
      <c r="M798" s="28">
        <v>1</v>
      </c>
      <c r="N798" s="27">
        <v>41062667</v>
      </c>
      <c r="O798" s="27">
        <v>4257333</v>
      </c>
      <c r="P798" s="70">
        <v>0</v>
      </c>
      <c r="Q798" s="14"/>
      <c r="R798" s="38"/>
      <c r="S798" s="11"/>
      <c r="T798" s="14">
        <v>45291</v>
      </c>
      <c r="U798" s="48"/>
      <c r="V798" s="15">
        <f t="shared" si="12"/>
        <v>45320000</v>
      </c>
      <c r="W798" s="15" t="s">
        <v>344</v>
      </c>
    </row>
    <row r="799" spans="1:23" ht="29.25" customHeight="1" x14ac:dyDescent="0.3">
      <c r="A799" s="18">
        <v>819</v>
      </c>
      <c r="B799" s="50">
        <v>2023</v>
      </c>
      <c r="C799" s="12" t="s">
        <v>2452</v>
      </c>
      <c r="D799" s="12" t="s">
        <v>2453</v>
      </c>
      <c r="E799" s="12">
        <v>1032393353</v>
      </c>
      <c r="F799" s="13" t="s">
        <v>2454</v>
      </c>
      <c r="G799" s="12" t="s">
        <v>128</v>
      </c>
      <c r="H799" s="12" t="s">
        <v>129</v>
      </c>
      <c r="I799" s="14">
        <v>44987</v>
      </c>
      <c r="J799" s="14">
        <v>44988</v>
      </c>
      <c r="K799" s="23">
        <v>45291</v>
      </c>
      <c r="L799" s="15">
        <v>21630000</v>
      </c>
      <c r="M799" s="28">
        <v>1</v>
      </c>
      <c r="N799" s="27">
        <v>21485800</v>
      </c>
      <c r="O799" s="27">
        <v>144200</v>
      </c>
      <c r="P799" s="70">
        <v>0</v>
      </c>
      <c r="Q799" s="14"/>
      <c r="R799" s="38"/>
      <c r="S799" s="11"/>
      <c r="T799" s="14">
        <v>45291</v>
      </c>
      <c r="U799" s="48"/>
      <c r="V799" s="15">
        <f t="shared" si="12"/>
        <v>21630000</v>
      </c>
      <c r="W799" s="15" t="s">
        <v>133</v>
      </c>
    </row>
    <row r="800" spans="1:23" ht="29.25" customHeight="1" x14ac:dyDescent="0.3">
      <c r="A800" s="18">
        <v>820</v>
      </c>
      <c r="B800" s="50">
        <v>2023</v>
      </c>
      <c r="C800" s="12" t="s">
        <v>2455</v>
      </c>
      <c r="D800" s="12" t="s">
        <v>2456</v>
      </c>
      <c r="E800" s="12">
        <v>79979086</v>
      </c>
      <c r="F800" s="13" t="s">
        <v>2457</v>
      </c>
      <c r="G800" s="12" t="s">
        <v>278</v>
      </c>
      <c r="H800" s="12" t="s">
        <v>279</v>
      </c>
      <c r="I800" s="14">
        <v>44987</v>
      </c>
      <c r="J800" s="14">
        <v>44988</v>
      </c>
      <c r="K800" s="23">
        <v>45291</v>
      </c>
      <c r="L800" s="15">
        <v>81900000</v>
      </c>
      <c r="M800" s="28">
        <v>1</v>
      </c>
      <c r="N800" s="27">
        <v>76533333</v>
      </c>
      <c r="O800" s="27">
        <v>12366667</v>
      </c>
      <c r="P800" s="70">
        <v>0</v>
      </c>
      <c r="Q800" s="14">
        <v>45275</v>
      </c>
      <c r="R800" s="14">
        <v>45275</v>
      </c>
      <c r="S800" s="11">
        <v>31</v>
      </c>
      <c r="T800" s="14">
        <v>45322</v>
      </c>
      <c r="U800" s="47">
        <v>7000000</v>
      </c>
      <c r="V800" s="15">
        <f t="shared" si="12"/>
        <v>88900000</v>
      </c>
      <c r="W800" s="15" t="s">
        <v>283</v>
      </c>
    </row>
    <row r="801" spans="1:23" ht="29.25" customHeight="1" x14ac:dyDescent="0.3">
      <c r="A801" s="18">
        <v>821</v>
      </c>
      <c r="B801" s="50">
        <v>2023</v>
      </c>
      <c r="C801" s="12" t="s">
        <v>2458</v>
      </c>
      <c r="D801" s="12" t="s">
        <v>2459</v>
      </c>
      <c r="E801" s="12">
        <v>1030538526</v>
      </c>
      <c r="F801" s="13" t="s">
        <v>2460</v>
      </c>
      <c r="G801" s="12" t="s">
        <v>260</v>
      </c>
      <c r="H801" s="12" t="s">
        <v>261</v>
      </c>
      <c r="I801" s="14">
        <v>44987</v>
      </c>
      <c r="J801" s="14">
        <v>44988</v>
      </c>
      <c r="K801" s="23">
        <v>45262</v>
      </c>
      <c r="L801" s="15">
        <v>73377000</v>
      </c>
      <c r="M801" s="28">
        <v>1</v>
      </c>
      <c r="N801" s="27">
        <v>80986467</v>
      </c>
      <c r="O801" s="27">
        <v>0</v>
      </c>
      <c r="P801" s="70">
        <v>0</v>
      </c>
      <c r="Q801" s="14">
        <v>45162</v>
      </c>
      <c r="R801" s="38">
        <v>45162</v>
      </c>
      <c r="S801" s="11">
        <v>30</v>
      </c>
      <c r="T801" s="14">
        <v>45291</v>
      </c>
      <c r="U801" s="48">
        <v>7609467</v>
      </c>
      <c r="V801" s="15">
        <f t="shared" si="12"/>
        <v>80986467</v>
      </c>
      <c r="W801" s="15" t="s">
        <v>265</v>
      </c>
    </row>
    <row r="802" spans="1:23" ht="29.25" customHeight="1" x14ac:dyDescent="0.3">
      <c r="A802" s="18">
        <v>822</v>
      </c>
      <c r="B802" s="50">
        <v>2023</v>
      </c>
      <c r="C802" s="12" t="s">
        <v>2461</v>
      </c>
      <c r="D802" s="12" t="s">
        <v>2462</v>
      </c>
      <c r="E802" s="12">
        <v>53125389</v>
      </c>
      <c r="F802" s="13" t="s">
        <v>2463</v>
      </c>
      <c r="G802" s="12" t="s">
        <v>260</v>
      </c>
      <c r="H802" s="12" t="s">
        <v>261</v>
      </c>
      <c r="I802" s="14">
        <v>44988</v>
      </c>
      <c r="J802" s="14">
        <v>44991</v>
      </c>
      <c r="K802" s="23">
        <v>45265</v>
      </c>
      <c r="L802" s="15">
        <v>73377000</v>
      </c>
      <c r="M802" s="28">
        <v>1</v>
      </c>
      <c r="N802" s="27">
        <v>80171167</v>
      </c>
      <c r="O802" s="27">
        <v>0</v>
      </c>
      <c r="P802" s="70">
        <v>0</v>
      </c>
      <c r="Q802" s="14">
        <v>45154</v>
      </c>
      <c r="R802" s="38">
        <v>45154</v>
      </c>
      <c r="S802" s="11">
        <v>26</v>
      </c>
      <c r="T802" s="14">
        <v>45291</v>
      </c>
      <c r="U802" s="48">
        <v>6794167</v>
      </c>
      <c r="V802" s="15">
        <f t="shared" si="12"/>
        <v>80171167</v>
      </c>
      <c r="W802" s="15" t="s">
        <v>265</v>
      </c>
    </row>
    <row r="803" spans="1:23" ht="29.25" customHeight="1" x14ac:dyDescent="0.3">
      <c r="A803" s="18">
        <v>823</v>
      </c>
      <c r="B803" s="50">
        <v>2023</v>
      </c>
      <c r="C803" s="12" t="s">
        <v>2464</v>
      </c>
      <c r="D803" s="12" t="s">
        <v>2465</v>
      </c>
      <c r="E803" s="12">
        <v>1030559025</v>
      </c>
      <c r="F803" s="13" t="s">
        <v>2466</v>
      </c>
      <c r="G803" s="12" t="s">
        <v>2417</v>
      </c>
      <c r="H803" s="12" t="s">
        <v>2418</v>
      </c>
      <c r="I803" s="14">
        <v>44988</v>
      </c>
      <c r="J803" s="14">
        <v>44991</v>
      </c>
      <c r="K803" s="23">
        <v>45291</v>
      </c>
      <c r="L803" s="15">
        <v>30250280</v>
      </c>
      <c r="M803" s="28">
        <v>1</v>
      </c>
      <c r="N803" s="27">
        <v>29746109</v>
      </c>
      <c r="O803" s="27">
        <v>504171</v>
      </c>
      <c r="P803" s="70">
        <v>0</v>
      </c>
      <c r="Q803" s="14"/>
      <c r="R803" s="38"/>
      <c r="S803" s="11"/>
      <c r="T803" s="14">
        <v>45291</v>
      </c>
      <c r="U803" s="48"/>
      <c r="V803" s="15">
        <f t="shared" si="12"/>
        <v>30250280</v>
      </c>
      <c r="W803" s="15" t="s">
        <v>344</v>
      </c>
    </row>
    <row r="804" spans="1:23" ht="29.25" customHeight="1" x14ac:dyDescent="0.3">
      <c r="A804" s="18">
        <v>824</v>
      </c>
      <c r="B804" s="50">
        <v>2023</v>
      </c>
      <c r="C804" s="12" t="s">
        <v>2467</v>
      </c>
      <c r="D804" s="12" t="s">
        <v>2468</v>
      </c>
      <c r="E804" s="12">
        <v>1014302546</v>
      </c>
      <c r="F804" s="13" t="s">
        <v>2469</v>
      </c>
      <c r="G804" s="12" t="s">
        <v>167</v>
      </c>
      <c r="H804" s="12" t="s">
        <v>168</v>
      </c>
      <c r="I804" s="14">
        <v>44988</v>
      </c>
      <c r="J804" s="14">
        <v>44992</v>
      </c>
      <c r="K804" s="23">
        <v>45291</v>
      </c>
      <c r="L804" s="15">
        <v>26691000</v>
      </c>
      <c r="M804" s="28">
        <v>1</v>
      </c>
      <c r="N804" s="27">
        <v>24911600</v>
      </c>
      <c r="O804" s="27">
        <v>1779400</v>
      </c>
      <c r="P804" s="70">
        <v>0</v>
      </c>
      <c r="Q804" s="14"/>
      <c r="R804" s="38"/>
      <c r="S804" s="11"/>
      <c r="T804" s="14">
        <v>45291</v>
      </c>
      <c r="U804" s="48"/>
      <c r="V804" s="15">
        <f t="shared" si="12"/>
        <v>26691000</v>
      </c>
      <c r="W804" s="15" t="s">
        <v>172</v>
      </c>
    </row>
    <row r="805" spans="1:23" ht="29.25" customHeight="1" x14ac:dyDescent="0.3">
      <c r="A805" s="18">
        <v>825</v>
      </c>
      <c r="B805" s="50">
        <v>2023</v>
      </c>
      <c r="C805" s="12" t="s">
        <v>2470</v>
      </c>
      <c r="D805" s="12" t="s">
        <v>2471</v>
      </c>
      <c r="E805" s="12">
        <v>1049640390</v>
      </c>
      <c r="F805" s="13" t="s">
        <v>2472</v>
      </c>
      <c r="G805" s="12" t="s">
        <v>2417</v>
      </c>
      <c r="H805" s="12" t="s">
        <v>2418</v>
      </c>
      <c r="I805" s="14">
        <v>44988</v>
      </c>
      <c r="J805" s="14">
        <v>44995</v>
      </c>
      <c r="K805" s="23">
        <v>45291</v>
      </c>
      <c r="L805" s="15">
        <v>51500000</v>
      </c>
      <c r="M805" s="28">
        <v>1</v>
      </c>
      <c r="N805" s="27">
        <v>49955000</v>
      </c>
      <c r="O805" s="27">
        <v>1545000</v>
      </c>
      <c r="P805" s="70">
        <v>0</v>
      </c>
      <c r="Q805" s="14"/>
      <c r="R805" s="38"/>
      <c r="S805" s="11"/>
      <c r="T805" s="14">
        <v>45291</v>
      </c>
      <c r="U805" s="48"/>
      <c r="V805" s="15">
        <f t="shared" si="12"/>
        <v>51500000</v>
      </c>
      <c r="W805" s="15" t="s">
        <v>344</v>
      </c>
    </row>
    <row r="806" spans="1:23" ht="29.25" customHeight="1" x14ac:dyDescent="0.3">
      <c r="A806" s="18">
        <v>826</v>
      </c>
      <c r="B806" s="50">
        <v>2023</v>
      </c>
      <c r="C806" s="12" t="s">
        <v>2473</v>
      </c>
      <c r="D806" s="12" t="s">
        <v>2474</v>
      </c>
      <c r="E806" s="12">
        <v>52287875</v>
      </c>
      <c r="F806" s="13" t="s">
        <v>2475</v>
      </c>
      <c r="G806" s="12" t="s">
        <v>167</v>
      </c>
      <c r="H806" s="12" t="s">
        <v>168</v>
      </c>
      <c r="I806" s="14">
        <v>44991</v>
      </c>
      <c r="J806" s="14">
        <v>44994</v>
      </c>
      <c r="K806" s="23">
        <v>45291</v>
      </c>
      <c r="L806" s="15">
        <v>27962000</v>
      </c>
      <c r="M806" s="28">
        <v>1</v>
      </c>
      <c r="N806" s="27">
        <v>24742133</v>
      </c>
      <c r="O806" s="27">
        <v>3219867</v>
      </c>
      <c r="P806" s="70">
        <v>0</v>
      </c>
      <c r="Q806" s="14"/>
      <c r="R806" s="38"/>
      <c r="S806" s="11"/>
      <c r="T806" s="14">
        <v>45291</v>
      </c>
      <c r="U806" s="48"/>
      <c r="V806" s="15">
        <f t="shared" si="12"/>
        <v>27962000</v>
      </c>
      <c r="W806" s="15" t="s">
        <v>172</v>
      </c>
    </row>
    <row r="807" spans="1:23" ht="29.25" customHeight="1" x14ac:dyDescent="0.3">
      <c r="A807" s="18">
        <v>827</v>
      </c>
      <c r="B807" s="50">
        <v>2023</v>
      </c>
      <c r="C807" s="12" t="s">
        <v>2476</v>
      </c>
      <c r="D807" s="12" t="s">
        <v>2477</v>
      </c>
      <c r="E807" s="12">
        <v>1019051488</v>
      </c>
      <c r="F807" s="13" t="s">
        <v>2478</v>
      </c>
      <c r="G807" s="12" t="s">
        <v>128</v>
      </c>
      <c r="H807" s="12" t="s">
        <v>129</v>
      </c>
      <c r="I807" s="14">
        <v>44991</v>
      </c>
      <c r="J807" s="14">
        <v>44993</v>
      </c>
      <c r="K807" s="23">
        <v>45291</v>
      </c>
      <c r="L807" s="15">
        <v>65180000</v>
      </c>
      <c r="M807" s="28">
        <v>1</v>
      </c>
      <c r="N807" s="27">
        <v>63659133</v>
      </c>
      <c r="O807" s="27">
        <v>1520867</v>
      </c>
      <c r="P807" s="70">
        <v>0</v>
      </c>
      <c r="Q807" s="14"/>
      <c r="R807" s="38"/>
      <c r="S807" s="11"/>
      <c r="T807" s="14">
        <v>45291</v>
      </c>
      <c r="U807" s="48"/>
      <c r="V807" s="15">
        <f t="shared" si="12"/>
        <v>65180000</v>
      </c>
      <c r="W807" s="15" t="s">
        <v>133</v>
      </c>
    </row>
    <row r="808" spans="1:23" ht="29.25" customHeight="1" x14ac:dyDescent="0.3">
      <c r="A808" s="18">
        <v>828</v>
      </c>
      <c r="B808" s="50">
        <v>2023</v>
      </c>
      <c r="C808" s="12" t="s">
        <v>2479</v>
      </c>
      <c r="D808" s="12" t="s">
        <v>2480</v>
      </c>
      <c r="E808" s="12">
        <v>80041255</v>
      </c>
      <c r="F808" s="13" t="s">
        <v>2481</v>
      </c>
      <c r="G808" s="12" t="s">
        <v>2417</v>
      </c>
      <c r="H808" s="12" t="s">
        <v>2418</v>
      </c>
      <c r="I808" s="14">
        <v>44991</v>
      </c>
      <c r="J808" s="14">
        <v>44993</v>
      </c>
      <c r="K808" s="23">
        <v>45291</v>
      </c>
      <c r="L808" s="15">
        <v>55000000</v>
      </c>
      <c r="M808" s="28">
        <v>1</v>
      </c>
      <c r="N808" s="27">
        <v>59216667</v>
      </c>
      <c r="O808" s="27">
        <v>1283333</v>
      </c>
      <c r="P808" s="70">
        <v>0</v>
      </c>
      <c r="Q808" s="14">
        <v>45281</v>
      </c>
      <c r="R808" s="14">
        <v>45281</v>
      </c>
      <c r="S808" s="11">
        <v>31</v>
      </c>
      <c r="T808" s="14">
        <v>45322</v>
      </c>
      <c r="U808" s="47">
        <v>5500000</v>
      </c>
      <c r="V808" s="15">
        <f t="shared" si="12"/>
        <v>60500000</v>
      </c>
      <c r="W808" s="15" t="s">
        <v>344</v>
      </c>
    </row>
    <row r="809" spans="1:23" ht="29.25" customHeight="1" x14ac:dyDescent="0.3">
      <c r="A809" s="18">
        <v>829</v>
      </c>
      <c r="B809" s="50">
        <v>2023</v>
      </c>
      <c r="C809" s="12" t="s">
        <v>2482</v>
      </c>
      <c r="D809" s="12" t="s">
        <v>2483</v>
      </c>
      <c r="E809" s="12">
        <v>1014274837</v>
      </c>
      <c r="F809" s="13" t="s">
        <v>2484</v>
      </c>
      <c r="G809" s="12" t="s">
        <v>2417</v>
      </c>
      <c r="H809" s="12" t="s">
        <v>2418</v>
      </c>
      <c r="I809" s="14">
        <v>44992</v>
      </c>
      <c r="J809" s="14">
        <v>44994</v>
      </c>
      <c r="K809" s="23">
        <v>45291</v>
      </c>
      <c r="L809" s="15">
        <v>80000000</v>
      </c>
      <c r="M809" s="28">
        <v>1</v>
      </c>
      <c r="N809" s="27">
        <v>85866667</v>
      </c>
      <c r="O809" s="27">
        <v>2133333</v>
      </c>
      <c r="P809" s="70">
        <v>0</v>
      </c>
      <c r="Q809" s="14">
        <v>45274</v>
      </c>
      <c r="R809" s="14">
        <v>45274</v>
      </c>
      <c r="S809" s="11">
        <v>31</v>
      </c>
      <c r="T809" s="14">
        <v>45322</v>
      </c>
      <c r="U809" s="47">
        <v>8000000</v>
      </c>
      <c r="V809" s="15">
        <f t="shared" si="12"/>
        <v>88000000</v>
      </c>
      <c r="W809" s="15" t="s">
        <v>344</v>
      </c>
    </row>
    <row r="810" spans="1:23" ht="29.25" customHeight="1" x14ac:dyDescent="0.3">
      <c r="A810" s="18">
        <v>830</v>
      </c>
      <c r="B810" s="50">
        <v>2023</v>
      </c>
      <c r="C810" s="12" t="s">
        <v>2485</v>
      </c>
      <c r="D810" s="12" t="s">
        <v>2486</v>
      </c>
      <c r="E810" s="12">
        <v>1026295300</v>
      </c>
      <c r="F810" s="13" t="s">
        <v>2487</v>
      </c>
      <c r="G810" s="12" t="s">
        <v>2417</v>
      </c>
      <c r="H810" s="12" t="s">
        <v>2418</v>
      </c>
      <c r="I810" s="14">
        <v>44992</v>
      </c>
      <c r="J810" s="14">
        <v>44994</v>
      </c>
      <c r="K810" s="23">
        <v>45291</v>
      </c>
      <c r="L810" s="15">
        <v>55000000</v>
      </c>
      <c r="M810" s="28">
        <v>1</v>
      </c>
      <c r="N810" s="27">
        <v>56283333</v>
      </c>
      <c r="O810" s="27">
        <v>1466667</v>
      </c>
      <c r="P810" s="70">
        <v>0</v>
      </c>
      <c r="Q810" s="14">
        <v>45282</v>
      </c>
      <c r="R810" s="14">
        <v>45282</v>
      </c>
      <c r="S810" s="11">
        <v>15</v>
      </c>
      <c r="T810" s="14">
        <v>45306</v>
      </c>
      <c r="U810" s="47">
        <v>2750000</v>
      </c>
      <c r="V810" s="15">
        <f t="shared" si="12"/>
        <v>57750000</v>
      </c>
      <c r="W810" s="15" t="s">
        <v>344</v>
      </c>
    </row>
    <row r="811" spans="1:23" ht="29.25" customHeight="1" x14ac:dyDescent="0.3">
      <c r="A811" s="18">
        <v>831</v>
      </c>
      <c r="B811" s="50">
        <v>2023</v>
      </c>
      <c r="C811" s="12" t="s">
        <v>2488</v>
      </c>
      <c r="D811" s="12" t="s">
        <v>2489</v>
      </c>
      <c r="E811" s="12">
        <v>53154937</v>
      </c>
      <c r="F811" s="13" t="s">
        <v>2490</v>
      </c>
      <c r="G811" s="12" t="s">
        <v>2417</v>
      </c>
      <c r="H811" s="12" t="s">
        <v>2418</v>
      </c>
      <c r="I811" s="14">
        <v>44992</v>
      </c>
      <c r="J811" s="14">
        <v>44993</v>
      </c>
      <c r="K811" s="23">
        <v>45291</v>
      </c>
      <c r="L811" s="15">
        <v>51500000</v>
      </c>
      <c r="M811" s="28">
        <v>1</v>
      </c>
      <c r="N811" s="27">
        <v>50298333</v>
      </c>
      <c r="O811" s="27">
        <v>1201667</v>
      </c>
      <c r="P811" s="70">
        <v>0</v>
      </c>
      <c r="Q811" s="14"/>
      <c r="R811" s="38"/>
      <c r="S811" s="11"/>
      <c r="T811" s="14">
        <v>45291</v>
      </c>
      <c r="U811" s="48"/>
      <c r="V811" s="15">
        <f t="shared" si="12"/>
        <v>51500000</v>
      </c>
      <c r="W811" s="15" t="s">
        <v>344</v>
      </c>
    </row>
    <row r="812" spans="1:23" ht="29.25" customHeight="1" x14ac:dyDescent="0.3">
      <c r="A812" s="18">
        <v>832</v>
      </c>
      <c r="B812" s="50">
        <v>2023</v>
      </c>
      <c r="C812" s="12" t="s">
        <v>2491</v>
      </c>
      <c r="D812" s="12" t="s">
        <v>2492</v>
      </c>
      <c r="E812" s="12">
        <v>860049599</v>
      </c>
      <c r="F812" s="13" t="s">
        <v>2493</v>
      </c>
      <c r="G812" s="12" t="s">
        <v>185</v>
      </c>
      <c r="H812" s="12" t="s">
        <v>186</v>
      </c>
      <c r="I812" s="14">
        <v>44992</v>
      </c>
      <c r="J812" s="14">
        <v>44992</v>
      </c>
      <c r="K812" s="23">
        <v>45314</v>
      </c>
      <c r="L812" s="15">
        <v>65067420</v>
      </c>
      <c r="M812" s="28">
        <v>1</v>
      </c>
      <c r="N812" s="27">
        <v>65067420</v>
      </c>
      <c r="O812" s="27">
        <v>0</v>
      </c>
      <c r="P812" s="70">
        <v>0</v>
      </c>
      <c r="Q812" s="14"/>
      <c r="R812" s="38"/>
      <c r="S812" s="11"/>
      <c r="T812" s="14">
        <v>45314</v>
      </c>
      <c r="U812" s="48"/>
      <c r="V812" s="15">
        <f t="shared" si="12"/>
        <v>65067420</v>
      </c>
      <c r="W812" s="15" t="s">
        <v>190</v>
      </c>
    </row>
    <row r="813" spans="1:23" ht="29.25" customHeight="1" x14ac:dyDescent="0.3">
      <c r="A813" s="18">
        <v>833</v>
      </c>
      <c r="B813" s="50">
        <v>2023</v>
      </c>
      <c r="C813" s="12" t="s">
        <v>2494</v>
      </c>
      <c r="D813" s="12" t="s">
        <v>2495</v>
      </c>
      <c r="E813" s="12">
        <v>1020734515</v>
      </c>
      <c r="F813" s="13" t="s">
        <v>2496</v>
      </c>
      <c r="G813" s="12" t="s">
        <v>128</v>
      </c>
      <c r="H813" s="12" t="s">
        <v>129</v>
      </c>
      <c r="I813" s="14">
        <v>44994</v>
      </c>
      <c r="J813" s="14">
        <v>45000</v>
      </c>
      <c r="K813" s="23">
        <v>45291</v>
      </c>
      <c r="L813" s="15">
        <v>52740000</v>
      </c>
      <c r="M813" s="28">
        <v>1</v>
      </c>
      <c r="N813" s="27">
        <v>50278800</v>
      </c>
      <c r="O813" s="27">
        <v>2461200</v>
      </c>
      <c r="P813" s="70">
        <v>0</v>
      </c>
      <c r="Q813" s="14"/>
      <c r="R813" s="38"/>
      <c r="S813" s="11"/>
      <c r="T813" s="14">
        <v>45291</v>
      </c>
      <c r="U813" s="48"/>
      <c r="V813" s="15">
        <f t="shared" si="12"/>
        <v>52740000</v>
      </c>
      <c r="W813" s="15" t="s">
        <v>133</v>
      </c>
    </row>
    <row r="814" spans="1:23" ht="29.25" customHeight="1" x14ac:dyDescent="0.3">
      <c r="A814" s="18">
        <v>834</v>
      </c>
      <c r="B814" s="50">
        <v>2023</v>
      </c>
      <c r="C814" s="12" t="s">
        <v>2497</v>
      </c>
      <c r="D814" s="12" t="s">
        <v>2498</v>
      </c>
      <c r="E814" s="12">
        <v>52964970</v>
      </c>
      <c r="F814" s="13" t="s">
        <v>2499</v>
      </c>
      <c r="G814" s="12" t="s">
        <v>2417</v>
      </c>
      <c r="H814" s="12" t="s">
        <v>2418</v>
      </c>
      <c r="I814" s="14">
        <v>44994</v>
      </c>
      <c r="J814" s="14">
        <v>45001</v>
      </c>
      <c r="K814" s="23">
        <v>45291</v>
      </c>
      <c r="L814" s="15">
        <v>41650000</v>
      </c>
      <c r="M814" s="28">
        <v>1</v>
      </c>
      <c r="N814" s="27">
        <v>39567500</v>
      </c>
      <c r="O814" s="27">
        <v>2082500</v>
      </c>
      <c r="P814" s="70">
        <v>0</v>
      </c>
      <c r="Q814" s="14"/>
      <c r="R814" s="38"/>
      <c r="S814" s="11"/>
      <c r="T814" s="14">
        <v>45291</v>
      </c>
      <c r="U814" s="48"/>
      <c r="V814" s="15">
        <f t="shared" si="12"/>
        <v>41650000</v>
      </c>
      <c r="W814" s="15" t="s">
        <v>344</v>
      </c>
    </row>
    <row r="815" spans="1:23" ht="29.25" customHeight="1" x14ac:dyDescent="0.3">
      <c r="A815" s="18">
        <v>835</v>
      </c>
      <c r="B815" s="50">
        <v>2023</v>
      </c>
      <c r="C815" s="12" t="s">
        <v>2500</v>
      </c>
      <c r="D815" s="12" t="s">
        <v>2501</v>
      </c>
      <c r="E815" s="12">
        <v>52516975</v>
      </c>
      <c r="F815" s="13" t="s">
        <v>2502</v>
      </c>
      <c r="G815" s="12" t="s">
        <v>128</v>
      </c>
      <c r="H815" s="12" t="s">
        <v>129</v>
      </c>
      <c r="I815" s="14">
        <v>44994</v>
      </c>
      <c r="J815" s="14">
        <v>44998</v>
      </c>
      <c r="K815" s="23">
        <v>45272</v>
      </c>
      <c r="L815" s="15">
        <v>47466000</v>
      </c>
      <c r="M815" s="28">
        <v>1</v>
      </c>
      <c r="N815" s="27">
        <v>50630400</v>
      </c>
      <c r="O815" s="27">
        <v>0</v>
      </c>
      <c r="P815" s="70">
        <v>0</v>
      </c>
      <c r="Q815" s="39">
        <v>45223</v>
      </c>
      <c r="R815" s="39">
        <v>45223</v>
      </c>
      <c r="S815" s="40">
        <v>19</v>
      </c>
      <c r="T815" s="14">
        <v>45291</v>
      </c>
      <c r="U815" s="48">
        <v>3164400</v>
      </c>
      <c r="V815" s="15">
        <f t="shared" si="12"/>
        <v>50630400</v>
      </c>
      <c r="W815" s="15" t="s">
        <v>133</v>
      </c>
    </row>
    <row r="816" spans="1:23" ht="29.25" customHeight="1" x14ac:dyDescent="0.3">
      <c r="A816" s="18">
        <v>836</v>
      </c>
      <c r="B816" s="50">
        <v>2023</v>
      </c>
      <c r="C816" s="12" t="s">
        <v>2503</v>
      </c>
      <c r="D816" s="12" t="s">
        <v>2504</v>
      </c>
      <c r="E816" s="12">
        <v>52443749</v>
      </c>
      <c r="F816" s="13" t="s">
        <v>2505</v>
      </c>
      <c r="G816" s="12" t="s">
        <v>2417</v>
      </c>
      <c r="H816" s="12" t="s">
        <v>2418</v>
      </c>
      <c r="I816" s="14">
        <v>44994</v>
      </c>
      <c r="J816" s="14">
        <v>44995</v>
      </c>
      <c r="K816" s="23">
        <v>45291</v>
      </c>
      <c r="L816" s="15">
        <v>51500000</v>
      </c>
      <c r="M816" s="28">
        <v>1</v>
      </c>
      <c r="N816" s="27">
        <v>52530000</v>
      </c>
      <c r="O816" s="27">
        <v>1545000</v>
      </c>
      <c r="P816" s="70">
        <v>0</v>
      </c>
      <c r="Q816" s="14">
        <v>45282</v>
      </c>
      <c r="R816" s="14">
        <v>45282</v>
      </c>
      <c r="S816" s="11">
        <v>15</v>
      </c>
      <c r="T816" s="14">
        <v>45306</v>
      </c>
      <c r="U816" s="47">
        <v>2575000</v>
      </c>
      <c r="V816" s="15">
        <f t="shared" si="12"/>
        <v>54075000</v>
      </c>
      <c r="W816" s="15" t="s">
        <v>344</v>
      </c>
    </row>
    <row r="817" spans="1:23" ht="29.25" customHeight="1" x14ac:dyDescent="0.3">
      <c r="A817" s="18">
        <v>837</v>
      </c>
      <c r="B817" s="50">
        <v>2023</v>
      </c>
      <c r="C817" s="12" t="s">
        <v>2506</v>
      </c>
      <c r="D817" s="12" t="s">
        <v>2507</v>
      </c>
      <c r="E817" s="12">
        <v>1013626951</v>
      </c>
      <c r="F817" s="13" t="s">
        <v>2508</v>
      </c>
      <c r="G817" s="12" t="s">
        <v>185</v>
      </c>
      <c r="H817" s="12" t="s">
        <v>186</v>
      </c>
      <c r="I817" s="14">
        <v>44995</v>
      </c>
      <c r="J817" s="14">
        <v>45002</v>
      </c>
      <c r="K817" s="23">
        <v>45289</v>
      </c>
      <c r="L817" s="15">
        <v>27600000</v>
      </c>
      <c r="M817" s="28">
        <v>1</v>
      </c>
      <c r="N817" s="27">
        <v>22640000</v>
      </c>
      <c r="O817" s="27">
        <v>4960000</v>
      </c>
      <c r="P817" s="70">
        <v>0</v>
      </c>
      <c r="Q817" s="14"/>
      <c r="R817" s="38"/>
      <c r="S817" s="11"/>
      <c r="T817" s="14">
        <v>45289</v>
      </c>
      <c r="U817" s="48"/>
      <c r="V817" s="15">
        <f t="shared" si="12"/>
        <v>27600000</v>
      </c>
      <c r="W817" s="15" t="s">
        <v>190</v>
      </c>
    </row>
    <row r="818" spans="1:23" ht="29.25" customHeight="1" x14ac:dyDescent="0.3">
      <c r="A818" s="18">
        <v>838</v>
      </c>
      <c r="B818" s="50">
        <v>2023</v>
      </c>
      <c r="C818" s="12" t="s">
        <v>2509</v>
      </c>
      <c r="D818" s="12" t="s">
        <v>2510</v>
      </c>
      <c r="E818" s="12">
        <v>51865843</v>
      </c>
      <c r="F818" s="13" t="s">
        <v>2511</v>
      </c>
      <c r="G818" s="12" t="s">
        <v>185</v>
      </c>
      <c r="H818" s="12" t="s">
        <v>186</v>
      </c>
      <c r="I818" s="14">
        <v>44995</v>
      </c>
      <c r="J818" s="14">
        <v>44999</v>
      </c>
      <c r="K818" s="23">
        <v>45291</v>
      </c>
      <c r="L818" s="15">
        <v>65083333</v>
      </c>
      <c r="M818" s="28">
        <v>1</v>
      </c>
      <c r="N818" s="27">
        <v>55366667</v>
      </c>
      <c r="O818" s="27">
        <v>12466666</v>
      </c>
      <c r="P818" s="70">
        <v>0</v>
      </c>
      <c r="Q818" s="14">
        <v>45286</v>
      </c>
      <c r="R818" s="14">
        <v>45286</v>
      </c>
      <c r="S818" s="11">
        <v>15</v>
      </c>
      <c r="T818" s="14">
        <v>45306</v>
      </c>
      <c r="U818" s="47">
        <v>2750000</v>
      </c>
      <c r="V818" s="15">
        <f t="shared" si="12"/>
        <v>67833333</v>
      </c>
      <c r="W818" s="15" t="s">
        <v>190</v>
      </c>
    </row>
    <row r="819" spans="1:23" ht="29.25" customHeight="1" x14ac:dyDescent="0.3">
      <c r="A819" s="18">
        <v>839</v>
      </c>
      <c r="B819" s="50">
        <v>2023</v>
      </c>
      <c r="C819" s="12" t="s">
        <v>2512</v>
      </c>
      <c r="D819" s="12" t="s">
        <v>2513</v>
      </c>
      <c r="E819" s="12">
        <v>80009022</v>
      </c>
      <c r="F819" s="13" t="s">
        <v>2514</v>
      </c>
      <c r="G819" s="12" t="s">
        <v>185</v>
      </c>
      <c r="H819" s="12" t="s">
        <v>186</v>
      </c>
      <c r="I819" s="14">
        <v>44995</v>
      </c>
      <c r="J819" s="14">
        <v>44995</v>
      </c>
      <c r="K819" s="23">
        <v>45311</v>
      </c>
      <c r="L819" s="15">
        <v>66368022</v>
      </c>
      <c r="M819" s="28">
        <v>0.86382905017478506</v>
      </c>
      <c r="N819" s="27">
        <v>86099170</v>
      </c>
      <c r="O819" s="27">
        <v>0</v>
      </c>
      <c r="P819" s="70">
        <v>13572368</v>
      </c>
      <c r="Q819" s="39">
        <v>45311</v>
      </c>
      <c r="R819" s="39">
        <v>45311</v>
      </c>
      <c r="S819" s="11">
        <v>152</v>
      </c>
      <c r="T819" s="39">
        <v>45463</v>
      </c>
      <c r="U819" s="57">
        <v>33303516</v>
      </c>
      <c r="V819" s="15">
        <f t="shared" si="12"/>
        <v>99671538</v>
      </c>
      <c r="W819" s="15" t="s">
        <v>190</v>
      </c>
    </row>
    <row r="820" spans="1:23" ht="29.25" customHeight="1" x14ac:dyDescent="0.3">
      <c r="A820" s="18">
        <v>840</v>
      </c>
      <c r="B820" s="50">
        <v>2023</v>
      </c>
      <c r="C820" s="12" t="s">
        <v>2515</v>
      </c>
      <c r="D820" s="12" t="s">
        <v>2516</v>
      </c>
      <c r="E820" s="12">
        <v>52907949</v>
      </c>
      <c r="F820" s="13" t="s">
        <v>2517</v>
      </c>
      <c r="G820" s="12" t="s">
        <v>167</v>
      </c>
      <c r="H820" s="12" t="s">
        <v>168</v>
      </c>
      <c r="I820" s="14">
        <v>44995</v>
      </c>
      <c r="J820" s="14">
        <v>44999</v>
      </c>
      <c r="K820" s="23">
        <v>45291</v>
      </c>
      <c r="L820" s="15">
        <v>54075000</v>
      </c>
      <c r="M820" s="28">
        <v>1</v>
      </c>
      <c r="N820" s="27">
        <v>49268333</v>
      </c>
      <c r="O820" s="27">
        <v>4806667</v>
      </c>
      <c r="P820" s="70">
        <v>0</v>
      </c>
      <c r="Q820" s="14"/>
      <c r="R820" s="38"/>
      <c r="S820" s="11"/>
      <c r="T820" s="14">
        <v>45291</v>
      </c>
      <c r="U820" s="48"/>
      <c r="V820" s="15">
        <f t="shared" si="12"/>
        <v>54075000</v>
      </c>
      <c r="W820" s="15" t="s">
        <v>172</v>
      </c>
    </row>
    <row r="821" spans="1:23" ht="29.25" customHeight="1" x14ac:dyDescent="0.3">
      <c r="A821" s="18">
        <v>841</v>
      </c>
      <c r="B821" s="50">
        <v>2023</v>
      </c>
      <c r="C821" s="12" t="s">
        <v>2518</v>
      </c>
      <c r="D821" s="12" t="s">
        <v>2519</v>
      </c>
      <c r="E821" s="12">
        <v>860066942</v>
      </c>
      <c r="F821" s="13" t="s">
        <v>2520</v>
      </c>
      <c r="G821" s="12" t="s">
        <v>83</v>
      </c>
      <c r="H821" s="12" t="s">
        <v>84</v>
      </c>
      <c r="I821" s="14">
        <v>44998</v>
      </c>
      <c r="J821" s="14">
        <v>45001</v>
      </c>
      <c r="K821" s="23">
        <v>45280</v>
      </c>
      <c r="L821" s="15">
        <v>350000000</v>
      </c>
      <c r="M821" s="28">
        <v>0.99994853428571429</v>
      </c>
      <c r="N821" s="27">
        <v>349981987</v>
      </c>
      <c r="O821" s="27">
        <v>0</v>
      </c>
      <c r="P821" s="70">
        <v>18013</v>
      </c>
      <c r="Q821" s="14"/>
      <c r="R821" s="38"/>
      <c r="S821" s="11"/>
      <c r="T821" s="14">
        <v>45280</v>
      </c>
      <c r="U821" s="48"/>
      <c r="V821" s="15">
        <f t="shared" si="12"/>
        <v>350000000</v>
      </c>
      <c r="W821" s="15" t="s">
        <v>88</v>
      </c>
    </row>
    <row r="822" spans="1:23" ht="29.25" customHeight="1" x14ac:dyDescent="0.3">
      <c r="A822" s="18">
        <v>842</v>
      </c>
      <c r="B822" s="50">
        <v>2023</v>
      </c>
      <c r="C822" s="12" t="s">
        <v>2521</v>
      </c>
      <c r="D822" s="12" t="s">
        <v>2522</v>
      </c>
      <c r="E822" s="12">
        <v>52492053</v>
      </c>
      <c r="F822" s="13" t="s">
        <v>2523</v>
      </c>
      <c r="G822" s="12" t="s">
        <v>167</v>
      </c>
      <c r="H822" s="12" t="s">
        <v>168</v>
      </c>
      <c r="I822" s="14">
        <v>44995</v>
      </c>
      <c r="J822" s="14">
        <v>44998</v>
      </c>
      <c r="K822" s="23">
        <v>45291</v>
      </c>
      <c r="L822" s="15">
        <v>58653000</v>
      </c>
      <c r="M822" s="28">
        <v>1</v>
      </c>
      <c r="N822" s="27">
        <v>53625600</v>
      </c>
      <c r="O822" s="27">
        <v>5027400</v>
      </c>
      <c r="P822" s="70">
        <v>0</v>
      </c>
      <c r="Q822" s="14"/>
      <c r="R822" s="38"/>
      <c r="S822" s="11"/>
      <c r="T822" s="14">
        <v>45291</v>
      </c>
      <c r="U822" s="48"/>
      <c r="V822" s="15">
        <f t="shared" si="12"/>
        <v>58653000</v>
      </c>
      <c r="W822" s="15" t="s">
        <v>172</v>
      </c>
    </row>
    <row r="823" spans="1:23" ht="29.25" customHeight="1" x14ac:dyDescent="0.3">
      <c r="A823" s="18">
        <v>843</v>
      </c>
      <c r="B823" s="50">
        <v>2023</v>
      </c>
      <c r="C823" s="12" t="s">
        <v>2524</v>
      </c>
      <c r="D823" s="12" t="s">
        <v>2525</v>
      </c>
      <c r="E823" s="12">
        <v>1121858969</v>
      </c>
      <c r="F823" s="13" t="s">
        <v>2526</v>
      </c>
      <c r="G823" s="12" t="s">
        <v>369</v>
      </c>
      <c r="H823" s="12" t="s">
        <v>370</v>
      </c>
      <c r="I823" s="14">
        <v>44998</v>
      </c>
      <c r="J823" s="14">
        <v>44999</v>
      </c>
      <c r="K823" s="23">
        <v>45291</v>
      </c>
      <c r="L823" s="15">
        <v>58010000</v>
      </c>
      <c r="M823" s="28">
        <v>1</v>
      </c>
      <c r="N823" s="27">
        <v>61297233</v>
      </c>
      <c r="O823" s="27">
        <v>2513767</v>
      </c>
      <c r="P823" s="70">
        <v>0</v>
      </c>
      <c r="Q823" s="14">
        <v>45254</v>
      </c>
      <c r="R823" s="14">
        <v>45254</v>
      </c>
      <c r="S823" s="11">
        <v>31</v>
      </c>
      <c r="T823" s="14">
        <v>45322</v>
      </c>
      <c r="U823" s="16">
        <v>5801000</v>
      </c>
      <c r="V823" s="15">
        <f>U823+L823</f>
        <v>63811000</v>
      </c>
      <c r="W823" s="15" t="s">
        <v>374</v>
      </c>
    </row>
    <row r="824" spans="1:23" ht="29.25" customHeight="1" x14ac:dyDescent="0.3">
      <c r="A824" s="18">
        <v>844</v>
      </c>
      <c r="B824" s="50">
        <v>2023</v>
      </c>
      <c r="C824" s="12" t="s">
        <v>2527</v>
      </c>
      <c r="D824" s="12" t="s">
        <v>2528</v>
      </c>
      <c r="E824" s="12">
        <v>1032441324</v>
      </c>
      <c r="F824" s="13" t="s">
        <v>2529</v>
      </c>
      <c r="G824" s="12" t="s">
        <v>369</v>
      </c>
      <c r="H824" s="12" t="s">
        <v>370</v>
      </c>
      <c r="I824" s="14">
        <v>44999</v>
      </c>
      <c r="J824" s="14">
        <v>45002</v>
      </c>
      <c r="K824" s="23">
        <v>45291</v>
      </c>
      <c r="L824" s="15">
        <v>41200000</v>
      </c>
      <c r="M824" s="28">
        <v>1</v>
      </c>
      <c r="N824" s="27">
        <v>39002667</v>
      </c>
      <c r="O824" s="27">
        <v>2197333</v>
      </c>
      <c r="P824" s="70">
        <v>0</v>
      </c>
      <c r="Q824" s="14"/>
      <c r="R824" s="38"/>
      <c r="S824" s="11"/>
      <c r="T824" s="14">
        <v>45291</v>
      </c>
      <c r="U824" s="48"/>
      <c r="V824" s="15">
        <f t="shared" si="12"/>
        <v>41200000</v>
      </c>
      <c r="W824" s="15" t="s">
        <v>374</v>
      </c>
    </row>
    <row r="825" spans="1:23" ht="29.25" customHeight="1" x14ac:dyDescent="0.3">
      <c r="A825" s="18">
        <v>845</v>
      </c>
      <c r="B825" s="50">
        <v>2023</v>
      </c>
      <c r="C825" s="12" t="s">
        <v>2530</v>
      </c>
      <c r="D825" s="12" t="s">
        <v>2531</v>
      </c>
      <c r="E825" s="12">
        <v>52253908</v>
      </c>
      <c r="F825" s="13" t="s">
        <v>2532</v>
      </c>
      <c r="G825" s="12" t="s">
        <v>224</v>
      </c>
      <c r="H825" s="12" t="s">
        <v>225</v>
      </c>
      <c r="I825" s="14">
        <v>44999</v>
      </c>
      <c r="J825" s="14">
        <v>45006</v>
      </c>
      <c r="K825" s="23">
        <v>45291</v>
      </c>
      <c r="L825" s="15">
        <v>56650000</v>
      </c>
      <c r="M825" s="28">
        <v>1</v>
      </c>
      <c r="N825" s="27">
        <v>58538333</v>
      </c>
      <c r="O825" s="27">
        <v>3776667</v>
      </c>
      <c r="P825" s="70">
        <v>0</v>
      </c>
      <c r="Q825" s="14">
        <v>45272</v>
      </c>
      <c r="R825" s="14">
        <v>45272</v>
      </c>
      <c r="S825" s="11">
        <v>31</v>
      </c>
      <c r="T825" s="14">
        <v>45322</v>
      </c>
      <c r="U825" s="47">
        <v>5665000</v>
      </c>
      <c r="V825" s="15">
        <f t="shared" si="12"/>
        <v>62315000</v>
      </c>
      <c r="W825" s="15" t="s">
        <v>229</v>
      </c>
    </row>
    <row r="826" spans="1:23" ht="29.25" customHeight="1" x14ac:dyDescent="0.3">
      <c r="A826" s="18">
        <v>846</v>
      </c>
      <c r="B826" s="50">
        <v>2023</v>
      </c>
      <c r="C826" s="12" t="s">
        <v>2533</v>
      </c>
      <c r="D826" s="12" t="s">
        <v>2534</v>
      </c>
      <c r="E826" s="12">
        <v>52260654</v>
      </c>
      <c r="F826" s="13" t="s">
        <v>2535</v>
      </c>
      <c r="G826" s="12" t="s">
        <v>185</v>
      </c>
      <c r="H826" s="12" t="s">
        <v>186</v>
      </c>
      <c r="I826" s="14">
        <v>44999</v>
      </c>
      <c r="J826" s="14">
        <v>45007</v>
      </c>
      <c r="K826" s="23">
        <v>45289</v>
      </c>
      <c r="L826" s="15">
        <v>27600000</v>
      </c>
      <c r="M826" s="28">
        <v>1</v>
      </c>
      <c r="N826" s="27">
        <v>23520000</v>
      </c>
      <c r="O826" s="27">
        <v>5360000</v>
      </c>
      <c r="P826" s="70">
        <v>0</v>
      </c>
      <c r="Q826" s="14">
        <v>45282</v>
      </c>
      <c r="R826" s="14">
        <v>45282</v>
      </c>
      <c r="S826" s="11">
        <v>17</v>
      </c>
      <c r="T826" s="14">
        <v>45306</v>
      </c>
      <c r="U826" s="47">
        <v>1280000</v>
      </c>
      <c r="V826" s="15">
        <f t="shared" si="12"/>
        <v>28880000</v>
      </c>
      <c r="W826" s="15" t="s">
        <v>190</v>
      </c>
    </row>
    <row r="827" spans="1:23" ht="29.25" customHeight="1" x14ac:dyDescent="0.3">
      <c r="A827" s="18">
        <v>847</v>
      </c>
      <c r="B827" s="50">
        <v>2023</v>
      </c>
      <c r="C827" s="12" t="s">
        <v>2536</v>
      </c>
      <c r="D827" s="12" t="s">
        <v>2537</v>
      </c>
      <c r="E827" s="12">
        <v>52160193</v>
      </c>
      <c r="F827" s="13" t="s">
        <v>2538</v>
      </c>
      <c r="G827" s="12" t="s">
        <v>167</v>
      </c>
      <c r="H827" s="12" t="s">
        <v>168</v>
      </c>
      <c r="I827" s="14">
        <v>45001</v>
      </c>
      <c r="J827" s="14">
        <v>45006</v>
      </c>
      <c r="K827" s="23">
        <v>45291</v>
      </c>
      <c r="L827" s="15">
        <v>35000000</v>
      </c>
      <c r="M827" s="28">
        <v>1</v>
      </c>
      <c r="N827" s="27">
        <v>32666667</v>
      </c>
      <c r="O827" s="27">
        <v>2333333</v>
      </c>
      <c r="P827" s="70">
        <v>0</v>
      </c>
      <c r="Q827" s="14"/>
      <c r="R827" s="38"/>
      <c r="S827" s="11"/>
      <c r="T827" s="14">
        <v>45291</v>
      </c>
      <c r="U827" s="48"/>
      <c r="V827" s="15">
        <f t="shared" si="12"/>
        <v>35000000</v>
      </c>
      <c r="W827" s="15" t="s">
        <v>172</v>
      </c>
    </row>
    <row r="828" spans="1:23" ht="29.25" customHeight="1" x14ac:dyDescent="0.3">
      <c r="A828" s="18">
        <v>848</v>
      </c>
      <c r="B828" s="50">
        <v>2023</v>
      </c>
      <c r="C828" s="12" t="s">
        <v>2539</v>
      </c>
      <c r="D828" s="12" t="s">
        <v>2540</v>
      </c>
      <c r="E828" s="12">
        <v>1070923157</v>
      </c>
      <c r="F828" s="13" t="s">
        <v>2541</v>
      </c>
      <c r="G828" s="12" t="s">
        <v>167</v>
      </c>
      <c r="H828" s="12" t="s">
        <v>168</v>
      </c>
      <c r="I828" s="14">
        <v>45001</v>
      </c>
      <c r="J828" s="14">
        <v>45006</v>
      </c>
      <c r="K828" s="23">
        <v>45291</v>
      </c>
      <c r="L828" s="15">
        <v>35000000</v>
      </c>
      <c r="M828" s="28">
        <v>1</v>
      </c>
      <c r="N828" s="27">
        <v>32666667</v>
      </c>
      <c r="O828" s="27">
        <v>2333333</v>
      </c>
      <c r="P828" s="70">
        <v>0</v>
      </c>
      <c r="Q828" s="14"/>
      <c r="R828" s="38"/>
      <c r="S828" s="11"/>
      <c r="T828" s="14">
        <v>45291</v>
      </c>
      <c r="U828" s="48"/>
      <c r="V828" s="15">
        <f t="shared" si="12"/>
        <v>35000000</v>
      </c>
      <c r="W828" s="15" t="s">
        <v>172</v>
      </c>
    </row>
    <row r="829" spans="1:23" ht="29.25" customHeight="1" x14ac:dyDescent="0.3">
      <c r="A829" s="18">
        <v>849</v>
      </c>
      <c r="B829" s="50">
        <v>2023</v>
      </c>
      <c r="C829" s="12" t="s">
        <v>2542</v>
      </c>
      <c r="D829" s="12" t="s">
        <v>2543</v>
      </c>
      <c r="E829" s="12">
        <v>1010233479</v>
      </c>
      <c r="F829" s="13" t="s">
        <v>2544</v>
      </c>
      <c r="G829" s="12" t="s">
        <v>260</v>
      </c>
      <c r="H829" s="12" t="s">
        <v>261</v>
      </c>
      <c r="I829" s="14">
        <v>45001</v>
      </c>
      <c r="J829" s="14">
        <v>45006</v>
      </c>
      <c r="K829" s="23">
        <v>45280</v>
      </c>
      <c r="L829" s="15">
        <v>56952000</v>
      </c>
      <c r="M829" s="28">
        <v>1</v>
      </c>
      <c r="N829" s="27">
        <v>59061333</v>
      </c>
      <c r="O829" s="27">
        <v>0</v>
      </c>
      <c r="P829" s="70">
        <v>0</v>
      </c>
      <c r="Q829" s="14">
        <v>45230</v>
      </c>
      <c r="R829" s="14">
        <v>45230</v>
      </c>
      <c r="S829" s="11">
        <v>11</v>
      </c>
      <c r="T829" s="14">
        <v>45280</v>
      </c>
      <c r="U829" s="48">
        <v>2109333</v>
      </c>
      <c r="V829" s="15">
        <f>+U829+L829</f>
        <v>59061333</v>
      </c>
      <c r="W829" s="15" t="s">
        <v>265</v>
      </c>
    </row>
    <row r="830" spans="1:23" ht="29.25" customHeight="1" x14ac:dyDescent="0.3">
      <c r="A830" s="18">
        <v>850</v>
      </c>
      <c r="B830" s="50">
        <v>2023</v>
      </c>
      <c r="C830" s="12" t="s">
        <v>2545</v>
      </c>
      <c r="D830" s="12" t="s">
        <v>2546</v>
      </c>
      <c r="E830" s="12">
        <v>80215114</v>
      </c>
      <c r="F830" s="13" t="s">
        <v>2547</v>
      </c>
      <c r="G830" s="12" t="s">
        <v>369</v>
      </c>
      <c r="H830" s="12" t="s">
        <v>370</v>
      </c>
      <c r="I830" s="14">
        <v>45002</v>
      </c>
      <c r="J830" s="14">
        <v>45006</v>
      </c>
      <c r="K830" s="23">
        <v>45291</v>
      </c>
      <c r="L830" s="15">
        <v>84380000</v>
      </c>
      <c r="M830" s="28">
        <v>1</v>
      </c>
      <c r="N830" s="27">
        <v>87192667</v>
      </c>
      <c r="O830" s="27">
        <v>5625333</v>
      </c>
      <c r="P830" s="70">
        <v>0</v>
      </c>
      <c r="Q830" s="14">
        <v>45246</v>
      </c>
      <c r="R830" s="14">
        <v>45246</v>
      </c>
      <c r="S830" s="11">
        <v>31</v>
      </c>
      <c r="T830" s="14">
        <v>45322</v>
      </c>
      <c r="U830" s="16">
        <v>8438000</v>
      </c>
      <c r="V830" s="15">
        <f>U830+L830</f>
        <v>92818000</v>
      </c>
      <c r="W830" s="15" t="s">
        <v>374</v>
      </c>
    </row>
    <row r="831" spans="1:23" ht="29.25" customHeight="1" x14ac:dyDescent="0.3">
      <c r="A831" s="18">
        <v>851</v>
      </c>
      <c r="B831" s="50">
        <v>2023</v>
      </c>
      <c r="C831" s="12" t="s">
        <v>2548</v>
      </c>
      <c r="D831" s="12" t="s">
        <v>2549</v>
      </c>
      <c r="E831" s="12">
        <v>79263495</v>
      </c>
      <c r="F831" s="13" t="s">
        <v>2550</v>
      </c>
      <c r="G831" s="12" t="s">
        <v>185</v>
      </c>
      <c r="H831" s="12" t="s">
        <v>186</v>
      </c>
      <c r="I831" s="14">
        <v>45002</v>
      </c>
      <c r="J831" s="14">
        <v>45003</v>
      </c>
      <c r="K831" s="23">
        <v>45311</v>
      </c>
      <c r="L831" s="15">
        <v>37276272</v>
      </c>
      <c r="M831" s="28">
        <v>0.8910891089108911</v>
      </c>
      <c r="N831" s="27">
        <v>33216480</v>
      </c>
      <c r="O831" s="27">
        <v>0</v>
      </c>
      <c r="P831" s="70">
        <v>4059792</v>
      </c>
      <c r="Q831" s="14"/>
      <c r="R831" s="38"/>
      <c r="S831" s="11"/>
      <c r="T831" s="14">
        <v>45311</v>
      </c>
      <c r="U831" s="48"/>
      <c r="V831" s="15">
        <f t="shared" si="12"/>
        <v>37276272</v>
      </c>
      <c r="W831" s="15" t="s">
        <v>190</v>
      </c>
    </row>
    <row r="832" spans="1:23" ht="29.25" customHeight="1" x14ac:dyDescent="0.3">
      <c r="A832" s="18">
        <v>852</v>
      </c>
      <c r="B832" s="50">
        <v>2023</v>
      </c>
      <c r="C832" s="12" t="s">
        <v>2551</v>
      </c>
      <c r="D832" s="12" t="s">
        <v>2552</v>
      </c>
      <c r="E832" s="12">
        <v>53118286</v>
      </c>
      <c r="F832" s="13" t="s">
        <v>2553</v>
      </c>
      <c r="G832" s="12" t="s">
        <v>369</v>
      </c>
      <c r="H832" s="12" t="s">
        <v>370</v>
      </c>
      <c r="I832" s="14">
        <v>45006</v>
      </c>
      <c r="J832" s="14">
        <v>45008</v>
      </c>
      <c r="K832" s="23">
        <v>45291</v>
      </c>
      <c r="L832" s="15">
        <v>41457500</v>
      </c>
      <c r="M832" s="28">
        <v>1</v>
      </c>
      <c r="N832" s="27">
        <v>33406333</v>
      </c>
      <c r="O832" s="27">
        <v>8051167</v>
      </c>
      <c r="P832" s="70">
        <v>0</v>
      </c>
      <c r="Q832" s="14"/>
      <c r="R832" s="38"/>
      <c r="S832" s="11"/>
      <c r="T832" s="14">
        <v>45291</v>
      </c>
      <c r="U832" s="48"/>
      <c r="V832" s="15">
        <f t="shared" si="12"/>
        <v>41457500</v>
      </c>
      <c r="W832" s="15" t="s">
        <v>374</v>
      </c>
    </row>
    <row r="833" spans="1:23" ht="29.25" customHeight="1" x14ac:dyDescent="0.3">
      <c r="A833" s="18">
        <v>853</v>
      </c>
      <c r="B833" s="50">
        <v>2023</v>
      </c>
      <c r="C833" s="12" t="s">
        <v>2554</v>
      </c>
      <c r="D833" s="12" t="s">
        <v>2555</v>
      </c>
      <c r="E833" s="12">
        <v>1023898352</v>
      </c>
      <c r="F833" s="13" t="s">
        <v>2556</v>
      </c>
      <c r="G833" s="12" t="s">
        <v>233</v>
      </c>
      <c r="H833" s="12" t="s">
        <v>234</v>
      </c>
      <c r="I833" s="14">
        <v>45007</v>
      </c>
      <c r="J833" s="14">
        <v>45008</v>
      </c>
      <c r="K833" s="23">
        <v>45291</v>
      </c>
      <c r="L833" s="15">
        <v>57000000</v>
      </c>
      <c r="M833" s="28">
        <v>1</v>
      </c>
      <c r="N833" s="27">
        <v>55600000</v>
      </c>
      <c r="O833" s="27">
        <v>1400000</v>
      </c>
      <c r="P833" s="70">
        <v>0</v>
      </c>
      <c r="Q833" s="14"/>
      <c r="R833" s="38"/>
      <c r="S833" s="11"/>
      <c r="T833" s="14">
        <v>45291</v>
      </c>
      <c r="U833" s="48"/>
      <c r="V833" s="15">
        <f t="shared" si="12"/>
        <v>57000000</v>
      </c>
      <c r="W833" s="15" t="s">
        <v>238</v>
      </c>
    </row>
    <row r="834" spans="1:23" ht="29.25" customHeight="1" x14ac:dyDescent="0.3">
      <c r="A834" s="18">
        <v>854</v>
      </c>
      <c r="B834" s="50">
        <v>2023</v>
      </c>
      <c r="C834" s="12" t="s">
        <v>2557</v>
      </c>
      <c r="D834" s="12" t="s">
        <v>2558</v>
      </c>
      <c r="E834" s="12">
        <v>1026568993</v>
      </c>
      <c r="F834" s="13" t="s">
        <v>2559</v>
      </c>
      <c r="G834" s="12" t="s">
        <v>155</v>
      </c>
      <c r="H834" s="12" t="s">
        <v>156</v>
      </c>
      <c r="I834" s="14">
        <v>45007</v>
      </c>
      <c r="J834" s="14">
        <v>45008</v>
      </c>
      <c r="K834" s="23">
        <v>45291</v>
      </c>
      <c r="L834" s="15">
        <v>98880000</v>
      </c>
      <c r="M834" s="28">
        <v>1</v>
      </c>
      <c r="N834" s="27">
        <v>80477333</v>
      </c>
      <c r="O834" s="27">
        <v>22522667</v>
      </c>
      <c r="P834" s="70">
        <v>0</v>
      </c>
      <c r="Q834" s="14">
        <v>45281</v>
      </c>
      <c r="R834" s="14">
        <v>45281</v>
      </c>
      <c r="S834" s="11">
        <v>15</v>
      </c>
      <c r="T834" s="14">
        <v>45306</v>
      </c>
      <c r="U834" s="47">
        <v>4120000</v>
      </c>
      <c r="V834" s="15">
        <f t="shared" si="12"/>
        <v>103000000</v>
      </c>
      <c r="W834" s="15" t="s">
        <v>160</v>
      </c>
    </row>
    <row r="835" spans="1:23" ht="29.25" customHeight="1" x14ac:dyDescent="0.3">
      <c r="A835" s="18">
        <v>855</v>
      </c>
      <c r="B835" s="50">
        <v>2023</v>
      </c>
      <c r="C835" s="12" t="s">
        <v>2560</v>
      </c>
      <c r="D835" s="12" t="s">
        <v>2561</v>
      </c>
      <c r="E835" s="12">
        <v>1018474496</v>
      </c>
      <c r="F835" s="13" t="s">
        <v>2562</v>
      </c>
      <c r="G835" s="12" t="s">
        <v>233</v>
      </c>
      <c r="H835" s="12" t="s">
        <v>234</v>
      </c>
      <c r="I835" s="14">
        <v>45007</v>
      </c>
      <c r="J835" s="14">
        <v>45008</v>
      </c>
      <c r="K835" s="23">
        <v>45291</v>
      </c>
      <c r="L835" s="15">
        <v>54425500</v>
      </c>
      <c r="M835" s="28">
        <v>1</v>
      </c>
      <c r="N835" s="27">
        <v>53088733</v>
      </c>
      <c r="O835" s="27">
        <v>1336767</v>
      </c>
      <c r="P835" s="70">
        <v>0</v>
      </c>
      <c r="Q835" s="14"/>
      <c r="R835" s="38"/>
      <c r="S835" s="11"/>
      <c r="T835" s="14">
        <v>45291</v>
      </c>
      <c r="U835" s="48"/>
      <c r="V835" s="15">
        <f t="shared" si="12"/>
        <v>54425500</v>
      </c>
      <c r="W835" s="15" t="s">
        <v>238</v>
      </c>
    </row>
    <row r="836" spans="1:23" ht="29.25" customHeight="1" x14ac:dyDescent="0.3">
      <c r="A836" s="18">
        <v>856</v>
      </c>
      <c r="B836" s="50">
        <v>2023</v>
      </c>
      <c r="C836" s="12" t="s">
        <v>2563</v>
      </c>
      <c r="D836" s="12" t="s">
        <v>2564</v>
      </c>
      <c r="E836" s="12">
        <v>52186943</v>
      </c>
      <c r="F836" s="13" t="s">
        <v>2565</v>
      </c>
      <c r="G836" s="12" t="s">
        <v>83</v>
      </c>
      <c r="H836" s="12" t="s">
        <v>84</v>
      </c>
      <c r="I836" s="14">
        <v>45008</v>
      </c>
      <c r="J836" s="14">
        <v>45012</v>
      </c>
      <c r="K836" s="23">
        <v>45291</v>
      </c>
      <c r="L836" s="15">
        <v>22407051</v>
      </c>
      <c r="M836" s="28">
        <v>1</v>
      </c>
      <c r="N836" s="27">
        <v>21618070</v>
      </c>
      <c r="O836" s="27">
        <v>788981</v>
      </c>
      <c r="P836" s="70">
        <v>0</v>
      </c>
      <c r="Q836" s="14"/>
      <c r="R836" s="38"/>
      <c r="S836" s="11"/>
      <c r="T836" s="14">
        <v>45291</v>
      </c>
      <c r="U836" s="48"/>
      <c r="V836" s="15">
        <f t="shared" si="12"/>
        <v>22407051</v>
      </c>
      <c r="W836" s="15" t="s">
        <v>88</v>
      </c>
    </row>
    <row r="837" spans="1:23" ht="29.25" customHeight="1" x14ac:dyDescent="0.3">
      <c r="A837" s="18">
        <v>857</v>
      </c>
      <c r="B837" s="50">
        <v>2023</v>
      </c>
      <c r="C837" s="12" t="s">
        <v>2566</v>
      </c>
      <c r="D837" s="12" t="s">
        <v>2567</v>
      </c>
      <c r="E837" s="12">
        <v>19343758</v>
      </c>
      <c r="F837" s="13" t="s">
        <v>2553</v>
      </c>
      <c r="G837" s="12" t="s">
        <v>185</v>
      </c>
      <c r="H837" s="12" t="s">
        <v>186</v>
      </c>
      <c r="I837" s="14">
        <v>45009</v>
      </c>
      <c r="J837" s="14">
        <v>45010</v>
      </c>
      <c r="K837" s="23">
        <v>45312</v>
      </c>
      <c r="L837" s="15">
        <v>54449991</v>
      </c>
      <c r="M837" s="28">
        <v>0.92968022801360961</v>
      </c>
      <c r="N837" s="27">
        <v>77076981</v>
      </c>
      <c r="O837" s="27">
        <v>0</v>
      </c>
      <c r="P837" s="70">
        <v>5830000</v>
      </c>
      <c r="Q837" s="39">
        <v>45312</v>
      </c>
      <c r="R837" s="39">
        <v>45312</v>
      </c>
      <c r="S837" s="11">
        <v>152</v>
      </c>
      <c r="T837" s="39">
        <v>45464</v>
      </c>
      <c r="U837" s="67">
        <v>28456990</v>
      </c>
      <c r="V837" s="15">
        <f t="shared" si="12"/>
        <v>82906981</v>
      </c>
      <c r="W837" s="15" t="s">
        <v>190</v>
      </c>
    </row>
    <row r="838" spans="1:23" ht="29.25" customHeight="1" x14ac:dyDescent="0.3">
      <c r="A838" s="18">
        <v>858</v>
      </c>
      <c r="B838" s="50">
        <v>2023</v>
      </c>
      <c r="C838" s="12" t="s">
        <v>2488</v>
      </c>
      <c r="D838" s="12" t="s">
        <v>2568</v>
      </c>
      <c r="E838" s="12">
        <v>53106119</v>
      </c>
      <c r="F838" s="17" t="s">
        <v>2890</v>
      </c>
      <c r="G838" s="12" t="s">
        <v>260</v>
      </c>
      <c r="H838" s="12" t="s">
        <v>261</v>
      </c>
      <c r="I838" s="14">
        <v>45009</v>
      </c>
      <c r="J838" s="14">
        <v>45013</v>
      </c>
      <c r="K838" s="23">
        <v>45287</v>
      </c>
      <c r="L838" s="15">
        <v>56952000</v>
      </c>
      <c r="M838" s="28">
        <v>1</v>
      </c>
      <c r="N838" s="27">
        <v>57584800</v>
      </c>
      <c r="O838" s="27">
        <v>0</v>
      </c>
      <c r="P838" s="70">
        <v>0</v>
      </c>
      <c r="Q838" s="14">
        <v>45282</v>
      </c>
      <c r="R838" s="14">
        <v>45282</v>
      </c>
      <c r="S838" s="11">
        <v>4</v>
      </c>
      <c r="T838" s="14">
        <v>45291</v>
      </c>
      <c r="U838" s="47">
        <v>632800</v>
      </c>
      <c r="V838" s="15">
        <f t="shared" si="12"/>
        <v>57584800</v>
      </c>
      <c r="W838" s="15" t="s">
        <v>265</v>
      </c>
    </row>
    <row r="839" spans="1:23" ht="29.25" customHeight="1" x14ac:dyDescent="0.3">
      <c r="A839" s="18">
        <v>859</v>
      </c>
      <c r="B839" s="50">
        <v>2023</v>
      </c>
      <c r="C839" s="12" t="s">
        <v>2570</v>
      </c>
      <c r="D839" s="12" t="s">
        <v>2571</v>
      </c>
      <c r="E839" s="12">
        <v>1014222734</v>
      </c>
      <c r="F839" s="17" t="s">
        <v>2891</v>
      </c>
      <c r="G839" s="12" t="s">
        <v>260</v>
      </c>
      <c r="H839" s="12" t="s">
        <v>261</v>
      </c>
      <c r="I839" s="14">
        <v>45009</v>
      </c>
      <c r="J839" s="14">
        <v>45013</v>
      </c>
      <c r="K839" s="23">
        <v>45287</v>
      </c>
      <c r="L839" s="15">
        <v>56952000</v>
      </c>
      <c r="M839" s="28">
        <v>1</v>
      </c>
      <c r="N839" s="27">
        <v>56952000</v>
      </c>
      <c r="O839" s="27">
        <v>0</v>
      </c>
      <c r="P839" s="70">
        <v>0</v>
      </c>
      <c r="Q839" s="14"/>
      <c r="R839" s="38"/>
      <c r="S839" s="11"/>
      <c r="T839" s="14">
        <v>45287</v>
      </c>
      <c r="U839" s="48"/>
      <c r="V839" s="15">
        <f t="shared" si="12"/>
        <v>56952000</v>
      </c>
      <c r="W839" s="15" t="s">
        <v>265</v>
      </c>
    </row>
    <row r="840" spans="1:23" ht="29.25" customHeight="1" x14ac:dyDescent="0.3">
      <c r="A840" s="18">
        <v>860</v>
      </c>
      <c r="B840" s="50">
        <v>2023</v>
      </c>
      <c r="C840" s="12" t="s">
        <v>2572</v>
      </c>
      <c r="D840" s="12" t="s">
        <v>2573</v>
      </c>
      <c r="E840" s="12">
        <v>1091676518</v>
      </c>
      <c r="F840" s="13" t="s">
        <v>2574</v>
      </c>
      <c r="G840" s="12" t="s">
        <v>233</v>
      </c>
      <c r="H840" s="12" t="s">
        <v>234</v>
      </c>
      <c r="I840" s="14">
        <v>45014</v>
      </c>
      <c r="J840" s="14">
        <v>45019</v>
      </c>
      <c r="K840" s="23">
        <v>45291</v>
      </c>
      <c r="L840" s="15">
        <v>46116000</v>
      </c>
      <c r="M840" s="28">
        <v>1</v>
      </c>
      <c r="N840" s="27">
        <v>44139600</v>
      </c>
      <c r="O840" s="27">
        <v>1976400</v>
      </c>
      <c r="P840" s="70">
        <v>0</v>
      </c>
      <c r="Q840" s="14"/>
      <c r="R840" s="38"/>
      <c r="S840" s="11"/>
      <c r="T840" s="14">
        <v>45291</v>
      </c>
      <c r="U840" s="48"/>
      <c r="V840" s="15">
        <f t="shared" ref="V840:V903" si="13">U840+L840</f>
        <v>46116000</v>
      </c>
      <c r="W840" s="15" t="s">
        <v>238</v>
      </c>
    </row>
    <row r="841" spans="1:23" ht="29.25" customHeight="1" x14ac:dyDescent="0.3">
      <c r="A841" s="18">
        <v>861</v>
      </c>
      <c r="B841" s="50">
        <v>2023</v>
      </c>
      <c r="C841" s="12" t="s">
        <v>2575</v>
      </c>
      <c r="D841" s="12" t="s">
        <v>2576</v>
      </c>
      <c r="E841" s="12">
        <v>1144077082</v>
      </c>
      <c r="F841" s="13" t="s">
        <v>2577</v>
      </c>
      <c r="G841" s="12" t="s">
        <v>233</v>
      </c>
      <c r="H841" s="12" t="s">
        <v>234</v>
      </c>
      <c r="I841" s="14">
        <v>45014</v>
      </c>
      <c r="J841" s="14">
        <v>45019</v>
      </c>
      <c r="K841" s="23">
        <v>45291</v>
      </c>
      <c r="L841" s="15">
        <v>46116000</v>
      </c>
      <c r="M841" s="28">
        <v>1</v>
      </c>
      <c r="N841" s="27">
        <v>44139600</v>
      </c>
      <c r="O841" s="27">
        <v>1976400</v>
      </c>
      <c r="P841" s="70">
        <v>0</v>
      </c>
      <c r="Q841" s="14"/>
      <c r="R841" s="38"/>
      <c r="S841" s="11"/>
      <c r="T841" s="14">
        <v>45291</v>
      </c>
      <c r="U841" s="48"/>
      <c r="V841" s="15">
        <f t="shared" si="13"/>
        <v>46116000</v>
      </c>
      <c r="W841" s="15" t="s">
        <v>238</v>
      </c>
    </row>
    <row r="842" spans="1:23" ht="29.25" customHeight="1" x14ac:dyDescent="0.3">
      <c r="A842" s="18">
        <v>862</v>
      </c>
      <c r="B842" s="50">
        <v>2023</v>
      </c>
      <c r="C842" s="12" t="s">
        <v>2578</v>
      </c>
      <c r="D842" s="12" t="s">
        <v>2579</v>
      </c>
      <c r="E842" s="12">
        <v>1015449779</v>
      </c>
      <c r="F842" s="13" t="s">
        <v>2569</v>
      </c>
      <c r="G842" s="12" t="s">
        <v>185</v>
      </c>
      <c r="H842" s="12" t="s">
        <v>186</v>
      </c>
      <c r="I842" s="14">
        <v>45014</v>
      </c>
      <c r="J842" s="14">
        <v>45019</v>
      </c>
      <c r="K842" s="23">
        <v>45289</v>
      </c>
      <c r="L842" s="15">
        <v>24000000</v>
      </c>
      <c r="M842" s="28">
        <v>1</v>
      </c>
      <c r="N842" s="27">
        <v>21360000</v>
      </c>
      <c r="O842" s="27">
        <v>2640000</v>
      </c>
      <c r="P842" s="70">
        <v>0</v>
      </c>
      <c r="Q842" s="14"/>
      <c r="R842" s="38"/>
      <c r="S842" s="11"/>
      <c r="T842" s="14">
        <v>45289</v>
      </c>
      <c r="U842" s="48"/>
      <c r="V842" s="15">
        <f t="shared" si="13"/>
        <v>24000000</v>
      </c>
      <c r="W842" s="15" t="s">
        <v>190</v>
      </c>
    </row>
    <row r="843" spans="1:23" ht="29.25" customHeight="1" x14ac:dyDescent="0.3">
      <c r="A843" s="18">
        <v>863</v>
      </c>
      <c r="B843" s="50">
        <v>2023</v>
      </c>
      <c r="C843" s="12" t="s">
        <v>2580</v>
      </c>
      <c r="D843" s="12" t="s">
        <v>2581</v>
      </c>
      <c r="E843" s="12">
        <v>30399541</v>
      </c>
      <c r="F843" s="13" t="s">
        <v>2569</v>
      </c>
      <c r="G843" s="12" t="s">
        <v>2417</v>
      </c>
      <c r="H843" s="12" t="s">
        <v>2418</v>
      </c>
      <c r="I843" s="14">
        <v>45014</v>
      </c>
      <c r="J843" s="14">
        <v>45019</v>
      </c>
      <c r="K843" s="23">
        <v>45201</v>
      </c>
      <c r="L843" s="15">
        <v>30900000</v>
      </c>
      <c r="M843" s="28">
        <v>1</v>
      </c>
      <c r="N843" s="27">
        <v>46006667</v>
      </c>
      <c r="O843" s="27">
        <v>0</v>
      </c>
      <c r="P843" s="70">
        <v>0</v>
      </c>
      <c r="Q843" s="14">
        <v>45194</v>
      </c>
      <c r="R843" s="38">
        <v>45194</v>
      </c>
      <c r="S843" s="11">
        <v>90</v>
      </c>
      <c r="T843" s="14">
        <v>45291</v>
      </c>
      <c r="U843" s="48">
        <v>15106667</v>
      </c>
      <c r="V843" s="15">
        <f t="shared" si="13"/>
        <v>46006667</v>
      </c>
      <c r="W843" s="15" t="s">
        <v>344</v>
      </c>
    </row>
    <row r="844" spans="1:23" ht="29.25" customHeight="1" x14ac:dyDescent="0.3">
      <c r="A844" s="18">
        <v>865</v>
      </c>
      <c r="B844" s="50">
        <v>2023</v>
      </c>
      <c r="C844" s="12" t="s">
        <v>2582</v>
      </c>
      <c r="D844" s="12" t="s">
        <v>2583</v>
      </c>
      <c r="E844" s="12">
        <v>1033800543</v>
      </c>
      <c r="F844" s="17" t="s">
        <v>2892</v>
      </c>
      <c r="G844" s="12" t="s">
        <v>260</v>
      </c>
      <c r="H844" s="12" t="s">
        <v>261</v>
      </c>
      <c r="I844" s="14">
        <v>45014</v>
      </c>
      <c r="J844" s="14">
        <v>45015</v>
      </c>
      <c r="K844" s="23">
        <v>45289</v>
      </c>
      <c r="L844" s="15">
        <v>40500000</v>
      </c>
      <c r="M844" s="28">
        <v>1</v>
      </c>
      <c r="N844" s="27">
        <v>40500000</v>
      </c>
      <c r="O844" s="27">
        <v>0</v>
      </c>
      <c r="P844" s="70">
        <v>0</v>
      </c>
      <c r="Q844" s="14"/>
      <c r="R844" s="38"/>
      <c r="S844" s="11"/>
      <c r="T844" s="14">
        <v>45289</v>
      </c>
      <c r="U844" s="48"/>
      <c r="V844" s="15">
        <f t="shared" si="13"/>
        <v>40500000</v>
      </c>
      <c r="W844" s="15" t="s">
        <v>265</v>
      </c>
    </row>
    <row r="845" spans="1:23" ht="29.25" customHeight="1" x14ac:dyDescent="0.3">
      <c r="A845" s="18">
        <v>866</v>
      </c>
      <c r="B845" s="50">
        <v>2023</v>
      </c>
      <c r="C845" s="12" t="s">
        <v>2584</v>
      </c>
      <c r="D845" s="12" t="s">
        <v>2585</v>
      </c>
      <c r="E845" s="12">
        <v>30397441</v>
      </c>
      <c r="F845" s="13" t="s">
        <v>2569</v>
      </c>
      <c r="G845" s="12" t="s">
        <v>128</v>
      </c>
      <c r="H845" s="12" t="s">
        <v>129</v>
      </c>
      <c r="I845" s="14">
        <v>45015</v>
      </c>
      <c r="J845" s="14">
        <v>45026</v>
      </c>
      <c r="K845" s="23">
        <v>45291</v>
      </c>
      <c r="L845" s="15">
        <v>65160000</v>
      </c>
      <c r="M845" s="28">
        <v>0.90804597701149425</v>
      </c>
      <c r="N845" s="27">
        <v>57196000</v>
      </c>
      <c r="O845" s="27">
        <v>2172000</v>
      </c>
      <c r="P845" s="70">
        <v>5792000</v>
      </c>
      <c r="Q845" s="14"/>
      <c r="R845" s="38"/>
      <c r="S845" s="11"/>
      <c r="T845" s="14">
        <v>45266</v>
      </c>
      <c r="U845" s="48"/>
      <c r="V845" s="15">
        <f t="shared" si="13"/>
        <v>65160000</v>
      </c>
      <c r="W845" s="15" t="s">
        <v>133</v>
      </c>
    </row>
    <row r="846" spans="1:23" ht="29.25" customHeight="1" x14ac:dyDescent="0.3">
      <c r="A846" s="18">
        <v>867</v>
      </c>
      <c r="B846" s="50">
        <v>2023</v>
      </c>
      <c r="C846" s="12" t="s">
        <v>2586</v>
      </c>
      <c r="D846" s="12" t="s">
        <v>2587</v>
      </c>
      <c r="E846" s="12">
        <v>1020824479</v>
      </c>
      <c r="F846" s="13" t="s">
        <v>2588</v>
      </c>
      <c r="G846" s="12" t="s">
        <v>233</v>
      </c>
      <c r="H846" s="12" t="s">
        <v>234</v>
      </c>
      <c r="I846" s="14">
        <v>45015</v>
      </c>
      <c r="J846" s="14">
        <v>45020</v>
      </c>
      <c r="K846" s="23">
        <v>45291</v>
      </c>
      <c r="L846" s="15">
        <v>46116000</v>
      </c>
      <c r="M846" s="28">
        <v>1</v>
      </c>
      <c r="N846" s="27">
        <v>43974900</v>
      </c>
      <c r="O846" s="27">
        <v>2141100</v>
      </c>
      <c r="P846" s="70">
        <v>0</v>
      </c>
      <c r="Q846" s="14"/>
      <c r="R846" s="38"/>
      <c r="S846" s="11"/>
      <c r="T846" s="14">
        <v>45291</v>
      </c>
      <c r="U846" s="48"/>
      <c r="V846" s="15">
        <f t="shared" si="13"/>
        <v>46116000</v>
      </c>
      <c r="W846" s="15" t="s">
        <v>238</v>
      </c>
    </row>
    <row r="847" spans="1:23" ht="29.25" customHeight="1" x14ac:dyDescent="0.3">
      <c r="A847" s="18">
        <v>868</v>
      </c>
      <c r="B847" s="50">
        <v>2023</v>
      </c>
      <c r="C847" s="12" t="s">
        <v>2589</v>
      </c>
      <c r="D847" s="12" t="s">
        <v>2590</v>
      </c>
      <c r="E847" s="12">
        <v>800250589</v>
      </c>
      <c r="F847" s="13" t="s">
        <v>2591</v>
      </c>
      <c r="G847" s="12" t="s">
        <v>233</v>
      </c>
      <c r="H847" s="12" t="s">
        <v>234</v>
      </c>
      <c r="I847" s="14">
        <v>45015</v>
      </c>
      <c r="J847" s="14">
        <v>45029</v>
      </c>
      <c r="K847" s="23">
        <v>45394</v>
      </c>
      <c r="L847" s="15">
        <v>32000000</v>
      </c>
      <c r="M847" s="28">
        <v>0.59698291489361699</v>
      </c>
      <c r="N847" s="27">
        <v>28058197</v>
      </c>
      <c r="O847" s="27">
        <v>0</v>
      </c>
      <c r="P847" s="70">
        <v>18941803</v>
      </c>
      <c r="Q847" s="74">
        <v>44287</v>
      </c>
      <c r="R847" s="74">
        <v>44287</v>
      </c>
      <c r="S847" s="11">
        <v>180</v>
      </c>
      <c r="T847" s="74">
        <v>45577</v>
      </c>
      <c r="U847" s="75">
        <v>15000000</v>
      </c>
      <c r="V847" s="15">
        <f t="shared" si="13"/>
        <v>47000000</v>
      </c>
      <c r="W847" s="15" t="s">
        <v>238</v>
      </c>
    </row>
    <row r="848" spans="1:23" ht="29.25" customHeight="1" x14ac:dyDescent="0.3">
      <c r="A848" s="18">
        <v>869</v>
      </c>
      <c r="B848" s="50">
        <v>2023</v>
      </c>
      <c r="C848" s="12" t="s">
        <v>2592</v>
      </c>
      <c r="D848" s="12" t="s">
        <v>2593</v>
      </c>
      <c r="E848" s="12">
        <v>52545038</v>
      </c>
      <c r="F848" s="13" t="s">
        <v>2594</v>
      </c>
      <c r="G848" s="12" t="s">
        <v>233</v>
      </c>
      <c r="H848" s="12" t="s">
        <v>234</v>
      </c>
      <c r="I848" s="14">
        <v>45015</v>
      </c>
      <c r="J848" s="14">
        <v>45019</v>
      </c>
      <c r="K848" s="23">
        <v>45291</v>
      </c>
      <c r="L848" s="15">
        <v>54425500</v>
      </c>
      <c r="M848" s="28">
        <v>1</v>
      </c>
      <c r="N848" s="27">
        <v>51179067</v>
      </c>
      <c r="O848" s="27">
        <v>3246433</v>
      </c>
      <c r="P848" s="70">
        <v>0</v>
      </c>
      <c r="Q848" s="14"/>
      <c r="R848" s="38"/>
      <c r="S848" s="11"/>
      <c r="T848" s="14">
        <v>45291</v>
      </c>
      <c r="U848" s="48"/>
      <c r="V848" s="15">
        <f t="shared" si="13"/>
        <v>54425500</v>
      </c>
      <c r="W848" s="15" t="s">
        <v>238</v>
      </c>
    </row>
    <row r="849" spans="1:23" ht="29.25" customHeight="1" x14ac:dyDescent="0.3">
      <c r="A849" s="18">
        <v>870</v>
      </c>
      <c r="B849" s="50">
        <v>2023</v>
      </c>
      <c r="C849" s="12" t="s">
        <v>2595</v>
      </c>
      <c r="D849" s="12" t="s">
        <v>2596</v>
      </c>
      <c r="E849" s="12">
        <v>1018486377</v>
      </c>
      <c r="F849" s="13" t="s">
        <v>2597</v>
      </c>
      <c r="G849" s="12" t="s">
        <v>233</v>
      </c>
      <c r="H849" s="12" t="s">
        <v>234</v>
      </c>
      <c r="I849" s="14">
        <v>45016</v>
      </c>
      <c r="J849" s="14">
        <v>45019</v>
      </c>
      <c r="K849" s="23">
        <v>45291</v>
      </c>
      <c r="L849" s="15">
        <v>46116000</v>
      </c>
      <c r="M849" s="28">
        <v>1</v>
      </c>
      <c r="N849" s="27">
        <v>44139600</v>
      </c>
      <c r="O849" s="27">
        <v>1976400</v>
      </c>
      <c r="P849" s="70">
        <v>0</v>
      </c>
      <c r="Q849" s="14"/>
      <c r="R849" s="38"/>
      <c r="S849" s="11"/>
      <c r="T849" s="14">
        <v>45291</v>
      </c>
      <c r="U849" s="48"/>
      <c r="V849" s="15">
        <f t="shared" si="13"/>
        <v>46116000</v>
      </c>
      <c r="W849" s="15" t="s">
        <v>238</v>
      </c>
    </row>
    <row r="850" spans="1:23" ht="29.25" customHeight="1" x14ac:dyDescent="0.3">
      <c r="A850" s="18">
        <v>871</v>
      </c>
      <c r="B850" s="50">
        <v>2023</v>
      </c>
      <c r="C850" s="12" t="s">
        <v>2598</v>
      </c>
      <c r="D850" s="12" t="s">
        <v>2599</v>
      </c>
      <c r="E850" s="12">
        <v>1030591394</v>
      </c>
      <c r="F850" s="13" t="s">
        <v>2600</v>
      </c>
      <c r="G850" s="12" t="s">
        <v>233</v>
      </c>
      <c r="H850" s="12" t="s">
        <v>234</v>
      </c>
      <c r="I850" s="14">
        <v>45016</v>
      </c>
      <c r="J850" s="14">
        <v>45020</v>
      </c>
      <c r="K850" s="23">
        <v>45291</v>
      </c>
      <c r="L850" s="15">
        <v>46116000</v>
      </c>
      <c r="M850" s="28">
        <v>1</v>
      </c>
      <c r="N850" s="27">
        <v>43974900</v>
      </c>
      <c r="O850" s="27">
        <v>2141100</v>
      </c>
      <c r="P850" s="70">
        <v>0</v>
      </c>
      <c r="Q850" s="14"/>
      <c r="R850" s="38"/>
      <c r="S850" s="11"/>
      <c r="T850" s="14">
        <v>45291</v>
      </c>
      <c r="U850" s="48"/>
      <c r="V850" s="15">
        <f t="shared" si="13"/>
        <v>46116000</v>
      </c>
      <c r="W850" s="15" t="s">
        <v>238</v>
      </c>
    </row>
    <row r="851" spans="1:23" ht="29.25" customHeight="1" x14ac:dyDescent="0.3">
      <c r="A851" s="18">
        <v>872</v>
      </c>
      <c r="B851" s="50">
        <v>2023</v>
      </c>
      <c r="C851" s="12" t="s">
        <v>2601</v>
      </c>
      <c r="D851" s="12" t="s">
        <v>2602</v>
      </c>
      <c r="E851" s="12">
        <v>1010226364</v>
      </c>
      <c r="F851" s="13" t="s">
        <v>2603</v>
      </c>
      <c r="G851" s="12" t="s">
        <v>233</v>
      </c>
      <c r="H851" s="12" t="s">
        <v>234</v>
      </c>
      <c r="I851" s="14">
        <v>45016</v>
      </c>
      <c r="J851" s="14">
        <v>45019</v>
      </c>
      <c r="K851" s="23">
        <v>45291</v>
      </c>
      <c r="L851" s="15">
        <v>46116000</v>
      </c>
      <c r="M851" s="28">
        <v>1</v>
      </c>
      <c r="N851" s="27">
        <v>44139600</v>
      </c>
      <c r="O851" s="27">
        <v>1976400</v>
      </c>
      <c r="P851" s="70">
        <v>0</v>
      </c>
      <c r="Q851" s="14"/>
      <c r="R851" s="38"/>
      <c r="S851" s="11"/>
      <c r="T851" s="14">
        <v>45291</v>
      </c>
      <c r="U851" s="48"/>
      <c r="V851" s="15">
        <f t="shared" si="13"/>
        <v>46116000</v>
      </c>
      <c r="W851" s="15" t="s">
        <v>238</v>
      </c>
    </row>
    <row r="852" spans="1:23" ht="29.25" customHeight="1" x14ac:dyDescent="0.3">
      <c r="A852" s="18">
        <v>873</v>
      </c>
      <c r="B852" s="50">
        <v>2023</v>
      </c>
      <c r="C852" s="12" t="s">
        <v>2604</v>
      </c>
      <c r="D852" s="12" t="s">
        <v>2605</v>
      </c>
      <c r="E852" s="12">
        <v>1085260195</v>
      </c>
      <c r="F852" s="13" t="s">
        <v>2606</v>
      </c>
      <c r="G852" s="12" t="s">
        <v>233</v>
      </c>
      <c r="H852" s="12" t="s">
        <v>234</v>
      </c>
      <c r="I852" s="14">
        <v>45016</v>
      </c>
      <c r="J852" s="14">
        <v>45019</v>
      </c>
      <c r="K852" s="23">
        <v>45291</v>
      </c>
      <c r="L852" s="15">
        <v>46116000</v>
      </c>
      <c r="M852" s="28">
        <v>1</v>
      </c>
      <c r="N852" s="27">
        <v>44139600</v>
      </c>
      <c r="O852" s="27">
        <v>1976400</v>
      </c>
      <c r="P852" s="70">
        <v>0</v>
      </c>
      <c r="Q852" s="14"/>
      <c r="R852" s="38"/>
      <c r="S852" s="11"/>
      <c r="T852" s="14">
        <v>45291</v>
      </c>
      <c r="U852" s="48"/>
      <c r="V852" s="15">
        <f t="shared" si="13"/>
        <v>46116000</v>
      </c>
      <c r="W852" s="15" t="s">
        <v>238</v>
      </c>
    </row>
    <row r="853" spans="1:23" ht="29.25" customHeight="1" x14ac:dyDescent="0.3">
      <c r="A853" s="18">
        <v>874</v>
      </c>
      <c r="B853" s="50">
        <v>2023</v>
      </c>
      <c r="C853" s="12" t="s">
        <v>2607</v>
      </c>
      <c r="D853" s="12" t="s">
        <v>2608</v>
      </c>
      <c r="E853" s="12">
        <v>1053806870</v>
      </c>
      <c r="F853" s="13" t="s">
        <v>2609</v>
      </c>
      <c r="G853" s="12" t="s">
        <v>224</v>
      </c>
      <c r="H853" s="12" t="s">
        <v>225</v>
      </c>
      <c r="I853" s="14">
        <v>45016</v>
      </c>
      <c r="J853" s="14">
        <v>45020</v>
      </c>
      <c r="K853" s="23">
        <v>45291</v>
      </c>
      <c r="L853" s="15">
        <v>36900000</v>
      </c>
      <c r="M853" s="28">
        <v>1</v>
      </c>
      <c r="N853" s="27">
        <v>36490000</v>
      </c>
      <c r="O853" s="27">
        <v>410000</v>
      </c>
      <c r="P853" s="70">
        <v>0</v>
      </c>
      <c r="Q853" s="14"/>
      <c r="R853" s="38"/>
      <c r="S853" s="11"/>
      <c r="T853" s="14">
        <v>45291</v>
      </c>
      <c r="U853" s="48"/>
      <c r="V853" s="15">
        <f t="shared" si="13"/>
        <v>36900000</v>
      </c>
      <c r="W853" s="15" t="s">
        <v>229</v>
      </c>
    </row>
    <row r="854" spans="1:23" ht="29.25" customHeight="1" x14ac:dyDescent="0.3">
      <c r="A854" s="18">
        <v>875</v>
      </c>
      <c r="B854" s="50">
        <v>2023</v>
      </c>
      <c r="C854" s="12" t="s">
        <v>2610</v>
      </c>
      <c r="D854" s="12" t="s">
        <v>2611</v>
      </c>
      <c r="E854" s="12">
        <v>1055314511</v>
      </c>
      <c r="F854" s="13" t="s">
        <v>2612</v>
      </c>
      <c r="G854" s="12" t="s">
        <v>233</v>
      </c>
      <c r="H854" s="12" t="s">
        <v>234</v>
      </c>
      <c r="I854" s="14">
        <v>45016</v>
      </c>
      <c r="J854" s="14">
        <v>45019</v>
      </c>
      <c r="K854" s="23">
        <v>45291</v>
      </c>
      <c r="L854" s="15">
        <v>46116000</v>
      </c>
      <c r="M854" s="28">
        <v>1</v>
      </c>
      <c r="N854" s="27">
        <v>44139600</v>
      </c>
      <c r="O854" s="27">
        <v>1976400</v>
      </c>
      <c r="P854" s="70">
        <v>0</v>
      </c>
      <c r="Q854" s="14"/>
      <c r="R854" s="38"/>
      <c r="S854" s="11"/>
      <c r="T854" s="14">
        <v>45291</v>
      </c>
      <c r="U854" s="48"/>
      <c r="V854" s="15">
        <f t="shared" si="13"/>
        <v>46116000</v>
      </c>
      <c r="W854" s="15" t="s">
        <v>238</v>
      </c>
    </row>
    <row r="855" spans="1:23" ht="29.25" customHeight="1" x14ac:dyDescent="0.3">
      <c r="A855" s="18">
        <v>876</v>
      </c>
      <c r="B855" s="50">
        <v>2023</v>
      </c>
      <c r="C855" s="12" t="s">
        <v>2613</v>
      </c>
      <c r="D855" s="12" t="s">
        <v>2614</v>
      </c>
      <c r="E855" s="12">
        <v>52431075</v>
      </c>
      <c r="F855" s="13" t="s">
        <v>2615</v>
      </c>
      <c r="G855" s="12" t="s">
        <v>260</v>
      </c>
      <c r="H855" s="12" t="s">
        <v>261</v>
      </c>
      <c r="I855" s="14">
        <v>45016</v>
      </c>
      <c r="J855" s="14">
        <v>45020</v>
      </c>
      <c r="K855" s="23">
        <v>45291</v>
      </c>
      <c r="L855" s="15">
        <v>56952000</v>
      </c>
      <c r="M855" s="28">
        <v>1</v>
      </c>
      <c r="N855" s="27">
        <v>56319200</v>
      </c>
      <c r="O855" s="27">
        <v>632800</v>
      </c>
      <c r="P855" s="70">
        <v>0</v>
      </c>
      <c r="Q855" s="14"/>
      <c r="R855" s="38"/>
      <c r="S855" s="11"/>
      <c r="T855" s="14">
        <v>45291</v>
      </c>
      <c r="U855" s="48"/>
      <c r="V855" s="15">
        <f t="shared" si="13"/>
        <v>56952000</v>
      </c>
      <c r="W855" s="15" t="s">
        <v>265</v>
      </c>
    </row>
    <row r="856" spans="1:23" ht="29.25" customHeight="1" x14ac:dyDescent="0.3">
      <c r="A856" s="18">
        <v>877</v>
      </c>
      <c r="B856" s="50">
        <v>2023</v>
      </c>
      <c r="C856" s="12" t="s">
        <v>2616</v>
      </c>
      <c r="D856" s="12" t="s">
        <v>2617</v>
      </c>
      <c r="E856" s="12">
        <v>1085313128</v>
      </c>
      <c r="F856" s="13" t="s">
        <v>2618</v>
      </c>
      <c r="G856" s="12" t="s">
        <v>233</v>
      </c>
      <c r="H856" s="12" t="s">
        <v>234</v>
      </c>
      <c r="I856" s="14">
        <v>45019</v>
      </c>
      <c r="J856" s="14">
        <v>45020</v>
      </c>
      <c r="K856" s="23">
        <v>45291</v>
      </c>
      <c r="L856" s="15">
        <v>46116000</v>
      </c>
      <c r="M856" s="28">
        <v>1</v>
      </c>
      <c r="N856" s="27">
        <v>43974900</v>
      </c>
      <c r="O856" s="27">
        <v>2141100</v>
      </c>
      <c r="P856" s="70">
        <v>0</v>
      </c>
      <c r="Q856" s="14"/>
      <c r="R856" s="38"/>
      <c r="S856" s="11"/>
      <c r="T856" s="14">
        <v>45291</v>
      </c>
      <c r="U856" s="48"/>
      <c r="V856" s="15">
        <f t="shared" si="13"/>
        <v>46116000</v>
      </c>
      <c r="W856" s="15" t="s">
        <v>238</v>
      </c>
    </row>
    <row r="857" spans="1:23" ht="29.25" customHeight="1" x14ac:dyDescent="0.3">
      <c r="A857" s="18">
        <v>878</v>
      </c>
      <c r="B857" s="50">
        <v>2023</v>
      </c>
      <c r="C857" s="12" t="s">
        <v>2619</v>
      </c>
      <c r="D857" s="12" t="s">
        <v>2620</v>
      </c>
      <c r="E857" s="12">
        <v>1033792551</v>
      </c>
      <c r="F857" s="13" t="s">
        <v>2621</v>
      </c>
      <c r="G857" s="12" t="s">
        <v>233</v>
      </c>
      <c r="H857" s="12" t="s">
        <v>234</v>
      </c>
      <c r="I857" s="14">
        <v>45020</v>
      </c>
      <c r="J857" s="14">
        <v>45021</v>
      </c>
      <c r="K857" s="23">
        <v>45291</v>
      </c>
      <c r="L857" s="15">
        <v>46116000</v>
      </c>
      <c r="M857" s="28">
        <v>0.95864661654135341</v>
      </c>
      <c r="N857" s="27">
        <v>41998500</v>
      </c>
      <c r="O857" s="27">
        <v>2305800</v>
      </c>
      <c r="P857" s="70">
        <v>1811700</v>
      </c>
      <c r="Q857" s="14"/>
      <c r="R857" s="38"/>
      <c r="S857" s="11"/>
      <c r="T857" s="14">
        <v>45291</v>
      </c>
      <c r="U857" s="48"/>
      <c r="V857" s="15">
        <f t="shared" si="13"/>
        <v>46116000</v>
      </c>
      <c r="W857" s="15" t="s">
        <v>238</v>
      </c>
    </row>
    <row r="858" spans="1:23" ht="29.25" customHeight="1" x14ac:dyDescent="0.3">
      <c r="A858" s="18">
        <v>879</v>
      </c>
      <c r="B858" s="50">
        <v>2023</v>
      </c>
      <c r="C858" s="12" t="s">
        <v>2622</v>
      </c>
      <c r="D858" s="12" t="s">
        <v>2623</v>
      </c>
      <c r="E858" s="12">
        <v>52760901</v>
      </c>
      <c r="F858" s="13" t="s">
        <v>2624</v>
      </c>
      <c r="G858" s="12" t="s">
        <v>128</v>
      </c>
      <c r="H858" s="12" t="s">
        <v>129</v>
      </c>
      <c r="I858" s="14">
        <v>45020</v>
      </c>
      <c r="J858" s="14">
        <v>45027</v>
      </c>
      <c r="K858" s="23">
        <v>45291</v>
      </c>
      <c r="L858" s="15">
        <v>21630000</v>
      </c>
      <c r="M858" s="28">
        <v>1</v>
      </c>
      <c r="N858" s="27">
        <v>18746000</v>
      </c>
      <c r="O858" s="27">
        <v>2884000</v>
      </c>
      <c r="P858" s="70">
        <v>0</v>
      </c>
      <c r="Q858" s="14"/>
      <c r="R858" s="38"/>
      <c r="S858" s="11"/>
      <c r="T858" s="14">
        <v>45291</v>
      </c>
      <c r="U858" s="48"/>
      <c r="V858" s="15">
        <f t="shared" si="13"/>
        <v>21630000</v>
      </c>
      <c r="W858" s="15" t="s">
        <v>133</v>
      </c>
    </row>
    <row r="859" spans="1:23" ht="29.25" customHeight="1" x14ac:dyDescent="0.3">
      <c r="A859" s="18">
        <v>880</v>
      </c>
      <c r="B859" s="50">
        <v>2023</v>
      </c>
      <c r="C859" s="12" t="s">
        <v>2625</v>
      </c>
      <c r="D859" s="12" t="s">
        <v>2626</v>
      </c>
      <c r="E859" s="12">
        <v>1020768491</v>
      </c>
      <c r="F859" s="13" t="s">
        <v>2627</v>
      </c>
      <c r="G859" s="12" t="s">
        <v>233</v>
      </c>
      <c r="H859" s="12" t="s">
        <v>234</v>
      </c>
      <c r="I859" s="14">
        <v>45020</v>
      </c>
      <c r="J859" s="14">
        <v>45021</v>
      </c>
      <c r="K859" s="23">
        <v>45264</v>
      </c>
      <c r="L859" s="15">
        <v>56000000</v>
      </c>
      <c r="M859" s="28">
        <v>1</v>
      </c>
      <c r="N859" s="27">
        <v>62066667</v>
      </c>
      <c r="O859" s="27">
        <v>0</v>
      </c>
      <c r="P859" s="70">
        <v>0</v>
      </c>
      <c r="Q859" s="14">
        <v>45250</v>
      </c>
      <c r="R859" s="14">
        <v>45250</v>
      </c>
      <c r="S859" s="11">
        <v>27</v>
      </c>
      <c r="T859" s="14">
        <v>45291</v>
      </c>
      <c r="U859" s="16">
        <v>6066667</v>
      </c>
      <c r="V859" s="15">
        <f>U859+L859</f>
        <v>62066667</v>
      </c>
      <c r="W859" s="15" t="s">
        <v>238</v>
      </c>
    </row>
    <row r="860" spans="1:23" ht="29.25" customHeight="1" x14ac:dyDescent="0.3">
      <c r="A860" s="18">
        <v>881</v>
      </c>
      <c r="B860" s="50">
        <v>2023</v>
      </c>
      <c r="C860" s="12" t="s">
        <v>2628</v>
      </c>
      <c r="D860" s="12" t="s">
        <v>2629</v>
      </c>
      <c r="E860" s="12">
        <v>52823115</v>
      </c>
      <c r="F860" s="13" t="s">
        <v>2630</v>
      </c>
      <c r="G860" s="12" t="s">
        <v>128</v>
      </c>
      <c r="H860" s="12" t="s">
        <v>129</v>
      </c>
      <c r="I860" s="14">
        <v>45020</v>
      </c>
      <c r="J860" s="14">
        <v>45026</v>
      </c>
      <c r="K860" s="23">
        <v>45291</v>
      </c>
      <c r="L860" s="15">
        <v>57960000</v>
      </c>
      <c r="M860" s="28">
        <v>1</v>
      </c>
      <c r="N860" s="27">
        <v>56028000</v>
      </c>
      <c r="O860" s="27">
        <v>1932000</v>
      </c>
      <c r="P860" s="70">
        <v>0</v>
      </c>
      <c r="Q860" s="14"/>
      <c r="R860" s="38"/>
      <c r="S860" s="11"/>
      <c r="T860" s="14">
        <v>45291</v>
      </c>
      <c r="U860" s="48"/>
      <c r="V860" s="15">
        <f t="shared" si="13"/>
        <v>57960000</v>
      </c>
      <c r="W860" s="15" t="s">
        <v>133</v>
      </c>
    </row>
    <row r="861" spans="1:23" ht="29.25" customHeight="1" x14ac:dyDescent="0.3">
      <c r="A861" s="18">
        <v>882</v>
      </c>
      <c r="B861" s="50">
        <v>2023</v>
      </c>
      <c r="C861" s="12" t="s">
        <v>2631</v>
      </c>
      <c r="D861" s="12" t="s">
        <v>2632</v>
      </c>
      <c r="E861" s="12">
        <v>1018471121</v>
      </c>
      <c r="F861" s="13" t="s">
        <v>2633</v>
      </c>
      <c r="G861" s="12" t="s">
        <v>233</v>
      </c>
      <c r="H861" s="12" t="s">
        <v>234</v>
      </c>
      <c r="I861" s="14">
        <v>45026</v>
      </c>
      <c r="J861" s="14">
        <v>45028</v>
      </c>
      <c r="K861" s="23">
        <v>45291</v>
      </c>
      <c r="L861" s="15">
        <v>46116000</v>
      </c>
      <c r="M861" s="28">
        <v>1</v>
      </c>
      <c r="N861" s="27">
        <v>42657300</v>
      </c>
      <c r="O861" s="27">
        <v>3458700</v>
      </c>
      <c r="P861" s="70">
        <v>0</v>
      </c>
      <c r="Q861" s="14"/>
      <c r="R861" s="38"/>
      <c r="S861" s="11"/>
      <c r="T861" s="14">
        <v>45291</v>
      </c>
      <c r="U861" s="48"/>
      <c r="V861" s="15">
        <f t="shared" si="13"/>
        <v>46116000</v>
      </c>
      <c r="W861" s="15" t="s">
        <v>238</v>
      </c>
    </row>
    <row r="862" spans="1:23" ht="29.25" customHeight="1" x14ac:dyDescent="0.3">
      <c r="A862" s="18">
        <v>883</v>
      </c>
      <c r="B862" s="50">
        <v>2023</v>
      </c>
      <c r="C862" s="12" t="s">
        <v>2634</v>
      </c>
      <c r="D862" s="12" t="s">
        <v>2635</v>
      </c>
      <c r="E862" s="12">
        <v>1065242351</v>
      </c>
      <c r="F862" s="13" t="s">
        <v>2636</v>
      </c>
      <c r="G862" s="12" t="s">
        <v>233</v>
      </c>
      <c r="H862" s="12" t="s">
        <v>234</v>
      </c>
      <c r="I862" s="14">
        <v>45027</v>
      </c>
      <c r="J862" s="14">
        <v>45028</v>
      </c>
      <c r="K862" s="23">
        <v>45291</v>
      </c>
      <c r="L862" s="15">
        <v>54142667</v>
      </c>
      <c r="M862" s="28">
        <v>1</v>
      </c>
      <c r="N862" s="27">
        <v>50081967</v>
      </c>
      <c r="O862" s="27">
        <v>4060700</v>
      </c>
      <c r="P862" s="70">
        <v>0</v>
      </c>
      <c r="Q862" s="14"/>
      <c r="R862" s="38"/>
      <c r="S862" s="11"/>
      <c r="T862" s="14">
        <v>45291</v>
      </c>
      <c r="U862" s="48"/>
      <c r="V862" s="15">
        <f t="shared" si="13"/>
        <v>54142667</v>
      </c>
      <c r="W862" s="15" t="s">
        <v>238</v>
      </c>
    </row>
    <row r="863" spans="1:23" ht="29.25" customHeight="1" x14ac:dyDescent="0.3">
      <c r="A863" s="18">
        <v>884</v>
      </c>
      <c r="B863" s="50">
        <v>2023</v>
      </c>
      <c r="C863" s="12" t="s">
        <v>2637</v>
      </c>
      <c r="D863" s="12" t="s">
        <v>2638</v>
      </c>
      <c r="E863" s="12">
        <v>1015406682</v>
      </c>
      <c r="F863" s="13" t="s">
        <v>2639</v>
      </c>
      <c r="G863" s="12" t="s">
        <v>185</v>
      </c>
      <c r="H863" s="12" t="s">
        <v>186</v>
      </c>
      <c r="I863" s="14">
        <v>45027</v>
      </c>
      <c r="J863" s="14">
        <v>45034</v>
      </c>
      <c r="K863" s="23">
        <v>45306</v>
      </c>
      <c r="L863" s="15">
        <v>90440000</v>
      </c>
      <c r="M863" s="28">
        <v>1</v>
      </c>
      <c r="N863" s="27">
        <v>29829333</v>
      </c>
      <c r="O863" s="27">
        <v>60610667</v>
      </c>
      <c r="P863" s="70">
        <v>0</v>
      </c>
      <c r="Q863" s="14"/>
      <c r="R863" s="38"/>
      <c r="S863" s="11"/>
      <c r="T863" s="14">
        <v>45127</v>
      </c>
      <c r="U863" s="48"/>
      <c r="V863" s="15">
        <f t="shared" si="13"/>
        <v>90440000</v>
      </c>
      <c r="W863" s="15" t="s">
        <v>190</v>
      </c>
    </row>
    <row r="864" spans="1:23" ht="29.25" customHeight="1" x14ac:dyDescent="0.3">
      <c r="A864" s="18">
        <v>885</v>
      </c>
      <c r="B864" s="50">
        <v>2023</v>
      </c>
      <c r="C864" s="12" t="s">
        <v>2640</v>
      </c>
      <c r="D864" s="12" t="s">
        <v>2641</v>
      </c>
      <c r="E864" s="12">
        <v>22116415</v>
      </c>
      <c r="F864" s="13" t="s">
        <v>2642</v>
      </c>
      <c r="G864" s="12" t="s">
        <v>2643</v>
      </c>
      <c r="H864" s="12" t="s">
        <v>2644</v>
      </c>
      <c r="I864" s="14">
        <v>45030</v>
      </c>
      <c r="J864" s="14">
        <v>45034</v>
      </c>
      <c r="K864" s="23">
        <v>45291</v>
      </c>
      <c r="L864" s="15">
        <v>21607340</v>
      </c>
      <c r="M864" s="28">
        <v>1</v>
      </c>
      <c r="N864" s="27">
        <v>21437871</v>
      </c>
      <c r="O864" s="27">
        <v>169469</v>
      </c>
      <c r="P864" s="70">
        <v>0</v>
      </c>
      <c r="Q864" s="14"/>
      <c r="R864" s="38"/>
      <c r="S864" s="11"/>
      <c r="T864" s="14">
        <v>45291</v>
      </c>
      <c r="U864" s="48"/>
      <c r="V864" s="15">
        <f t="shared" si="13"/>
        <v>21607340</v>
      </c>
      <c r="W864" s="15" t="s">
        <v>344</v>
      </c>
    </row>
    <row r="865" spans="1:23" ht="29.25" customHeight="1" x14ac:dyDescent="0.3">
      <c r="A865" s="18">
        <v>886</v>
      </c>
      <c r="B865" s="50">
        <v>2023</v>
      </c>
      <c r="C865" s="12" t="s">
        <v>2645</v>
      </c>
      <c r="D865" s="12" t="s">
        <v>2646</v>
      </c>
      <c r="E865" s="12">
        <v>35604943</v>
      </c>
      <c r="F865" s="13" t="s">
        <v>2647</v>
      </c>
      <c r="G865" s="12" t="s">
        <v>2648</v>
      </c>
      <c r="H865" s="12" t="s">
        <v>2649</v>
      </c>
      <c r="I865" s="14">
        <v>45033</v>
      </c>
      <c r="J865" s="14">
        <v>45034</v>
      </c>
      <c r="K865" s="23">
        <v>45291</v>
      </c>
      <c r="L865" s="15">
        <v>43775000</v>
      </c>
      <c r="M865" s="28">
        <v>1</v>
      </c>
      <c r="N865" s="27">
        <v>43603333</v>
      </c>
      <c r="O865" s="27">
        <v>171667</v>
      </c>
      <c r="P865" s="70">
        <v>0</v>
      </c>
      <c r="Q865" s="14"/>
      <c r="R865" s="38"/>
      <c r="S865" s="11"/>
      <c r="T865" s="14">
        <v>45291</v>
      </c>
      <c r="U865" s="48"/>
      <c r="V865" s="15">
        <f t="shared" si="13"/>
        <v>43775000</v>
      </c>
      <c r="W865" s="15" t="s">
        <v>344</v>
      </c>
    </row>
    <row r="866" spans="1:23" ht="29.25" customHeight="1" x14ac:dyDescent="0.3">
      <c r="A866" s="18">
        <v>887</v>
      </c>
      <c r="B866" s="50">
        <v>2023</v>
      </c>
      <c r="C866" s="12" t="s">
        <v>2650</v>
      </c>
      <c r="D866" s="12" t="s">
        <v>2651</v>
      </c>
      <c r="E866" s="12">
        <v>900170405</v>
      </c>
      <c r="F866" s="13" t="s">
        <v>2652</v>
      </c>
      <c r="G866" s="12" t="s">
        <v>83</v>
      </c>
      <c r="H866" s="12" t="s">
        <v>84</v>
      </c>
      <c r="I866" s="14">
        <v>45033</v>
      </c>
      <c r="J866" s="14">
        <v>45036</v>
      </c>
      <c r="K866" s="23">
        <v>45279</v>
      </c>
      <c r="L866" s="15">
        <v>27500000</v>
      </c>
      <c r="M866" s="28">
        <v>0.63654545454545453</v>
      </c>
      <c r="N866" s="27">
        <v>17505000</v>
      </c>
      <c r="O866" s="27">
        <v>0</v>
      </c>
      <c r="P866" s="70">
        <v>9995000</v>
      </c>
      <c r="Q866" s="14"/>
      <c r="R866" s="39">
        <v>45369</v>
      </c>
      <c r="S866" s="11">
        <v>60</v>
      </c>
      <c r="T866" s="62" t="s">
        <v>3175</v>
      </c>
      <c r="U866" s="48"/>
      <c r="V866" s="15">
        <f t="shared" si="13"/>
        <v>27500000</v>
      </c>
      <c r="W866" s="15" t="s">
        <v>88</v>
      </c>
    </row>
    <row r="867" spans="1:23" ht="29.25" customHeight="1" x14ac:dyDescent="0.3">
      <c r="A867" s="18">
        <v>888</v>
      </c>
      <c r="B867" s="50">
        <v>2023</v>
      </c>
      <c r="C867" s="12" t="s">
        <v>2653</v>
      </c>
      <c r="D867" s="12" t="s">
        <v>2654</v>
      </c>
      <c r="E867" s="12">
        <v>1020795755</v>
      </c>
      <c r="F867" s="13" t="s">
        <v>2655</v>
      </c>
      <c r="G867" s="12" t="s">
        <v>233</v>
      </c>
      <c r="H867" s="12" t="s">
        <v>234</v>
      </c>
      <c r="I867" s="14">
        <v>45033</v>
      </c>
      <c r="J867" s="14">
        <v>45034</v>
      </c>
      <c r="K867" s="23">
        <v>45291</v>
      </c>
      <c r="L867" s="15">
        <v>49665467</v>
      </c>
      <c r="M867" s="28">
        <v>1</v>
      </c>
      <c r="N867" s="27">
        <v>49469933</v>
      </c>
      <c r="O867" s="27">
        <v>195534</v>
      </c>
      <c r="P867" s="70">
        <v>0</v>
      </c>
      <c r="Q867" s="14"/>
      <c r="R867" s="38"/>
      <c r="S867" s="11"/>
      <c r="T867" s="14">
        <v>45291</v>
      </c>
      <c r="U867" s="48"/>
      <c r="V867" s="15">
        <f t="shared" si="13"/>
        <v>49665467</v>
      </c>
      <c r="W867" s="15" t="s">
        <v>238</v>
      </c>
    </row>
    <row r="868" spans="1:23" ht="29.25" customHeight="1" x14ac:dyDescent="0.3">
      <c r="A868" s="18">
        <v>889</v>
      </c>
      <c r="B868" s="50">
        <v>2023</v>
      </c>
      <c r="C868" s="12" t="s">
        <v>2656</v>
      </c>
      <c r="D868" s="12" t="s">
        <v>2657</v>
      </c>
      <c r="E868" s="12">
        <v>1140835726</v>
      </c>
      <c r="F868" s="13" t="s">
        <v>2658</v>
      </c>
      <c r="G868" s="12" t="s">
        <v>233</v>
      </c>
      <c r="H868" s="12" t="s">
        <v>234</v>
      </c>
      <c r="I868" s="14">
        <v>45033</v>
      </c>
      <c r="J868" s="14">
        <v>45034</v>
      </c>
      <c r="K868" s="23">
        <v>45291</v>
      </c>
      <c r="L868" s="15">
        <v>49665467</v>
      </c>
      <c r="M868" s="28">
        <v>1</v>
      </c>
      <c r="N868" s="27">
        <v>49469933</v>
      </c>
      <c r="O868" s="27">
        <v>195534</v>
      </c>
      <c r="P868" s="70">
        <v>0</v>
      </c>
      <c r="Q868" s="14"/>
      <c r="R868" s="38"/>
      <c r="S868" s="11"/>
      <c r="T868" s="14">
        <v>45291</v>
      </c>
      <c r="U868" s="48"/>
      <c r="V868" s="15">
        <f t="shared" si="13"/>
        <v>49665467</v>
      </c>
      <c r="W868" s="15" t="s">
        <v>238</v>
      </c>
    </row>
    <row r="869" spans="1:23" ht="29.25" customHeight="1" x14ac:dyDescent="0.3">
      <c r="A869" s="18">
        <v>890</v>
      </c>
      <c r="B869" s="50">
        <v>2023</v>
      </c>
      <c r="C869" s="12" t="s">
        <v>2659</v>
      </c>
      <c r="D869" s="12" t="s">
        <v>2660</v>
      </c>
      <c r="E869" s="12">
        <v>1010230692</v>
      </c>
      <c r="F869" s="13" t="s">
        <v>2661</v>
      </c>
      <c r="G869" s="12" t="s">
        <v>233</v>
      </c>
      <c r="H869" s="12" t="s">
        <v>234</v>
      </c>
      <c r="I869" s="14">
        <v>45033</v>
      </c>
      <c r="J869" s="14">
        <v>45034</v>
      </c>
      <c r="K869" s="23">
        <v>45291</v>
      </c>
      <c r="L869" s="15">
        <v>46116000</v>
      </c>
      <c r="M869" s="28">
        <v>1</v>
      </c>
      <c r="N869" s="27">
        <v>41504400</v>
      </c>
      <c r="O869" s="27">
        <v>4611600</v>
      </c>
      <c r="P869" s="70">
        <v>0</v>
      </c>
      <c r="Q869" s="14"/>
      <c r="R869" s="38"/>
      <c r="S869" s="11"/>
      <c r="T869" s="14">
        <v>45291</v>
      </c>
      <c r="U869" s="48"/>
      <c r="V869" s="15">
        <f t="shared" si="13"/>
        <v>46116000</v>
      </c>
      <c r="W869" s="15" t="s">
        <v>238</v>
      </c>
    </row>
    <row r="870" spans="1:23" ht="29.25" customHeight="1" x14ac:dyDescent="0.3">
      <c r="A870" s="18">
        <v>891</v>
      </c>
      <c r="B870" s="50">
        <v>2023</v>
      </c>
      <c r="C870" s="12" t="s">
        <v>2662</v>
      </c>
      <c r="D870" s="12" t="s">
        <v>2663</v>
      </c>
      <c r="E870" s="12">
        <v>1018419161</v>
      </c>
      <c r="F870" s="13" t="s">
        <v>2664</v>
      </c>
      <c r="G870" s="12" t="s">
        <v>260</v>
      </c>
      <c r="H870" s="12" t="s">
        <v>261</v>
      </c>
      <c r="I870" s="14">
        <v>45034</v>
      </c>
      <c r="J870" s="14">
        <v>45036</v>
      </c>
      <c r="K870" s="23">
        <v>45291</v>
      </c>
      <c r="L870" s="15">
        <v>53788000</v>
      </c>
      <c r="M870" s="28">
        <v>1</v>
      </c>
      <c r="N870" s="27">
        <v>52944267</v>
      </c>
      <c r="O870" s="27">
        <v>843733</v>
      </c>
      <c r="P870" s="70">
        <v>0</v>
      </c>
      <c r="Q870" s="14"/>
      <c r="R870" s="38"/>
      <c r="S870" s="11"/>
      <c r="T870" s="14">
        <v>45291</v>
      </c>
      <c r="U870" s="48"/>
      <c r="V870" s="15">
        <f t="shared" si="13"/>
        <v>53788000</v>
      </c>
      <c r="W870" s="15" t="s">
        <v>265</v>
      </c>
    </row>
    <row r="871" spans="1:23" ht="29.25" customHeight="1" x14ac:dyDescent="0.3">
      <c r="A871" s="18">
        <v>892</v>
      </c>
      <c r="B871" s="50">
        <v>2023</v>
      </c>
      <c r="C871" s="12" t="s">
        <v>2665</v>
      </c>
      <c r="D871" s="12" t="s">
        <v>2666</v>
      </c>
      <c r="E871" s="12">
        <v>1049618101</v>
      </c>
      <c r="F871" s="13" t="s">
        <v>2667</v>
      </c>
      <c r="G871" s="12" t="s">
        <v>260</v>
      </c>
      <c r="H871" s="12" t="s">
        <v>261</v>
      </c>
      <c r="I871" s="14">
        <v>45034</v>
      </c>
      <c r="J871" s="14">
        <v>45035</v>
      </c>
      <c r="K871" s="23">
        <v>45291</v>
      </c>
      <c r="L871" s="15">
        <v>56952000</v>
      </c>
      <c r="M871" s="28">
        <v>1</v>
      </c>
      <c r="N871" s="27">
        <v>53155200</v>
      </c>
      <c r="O871" s="27">
        <v>3796800</v>
      </c>
      <c r="P871" s="70">
        <v>0</v>
      </c>
      <c r="Q871" s="14"/>
      <c r="R871" s="38"/>
      <c r="S871" s="11"/>
      <c r="T871" s="14">
        <v>45291</v>
      </c>
      <c r="U871" s="48"/>
      <c r="V871" s="15">
        <f t="shared" si="13"/>
        <v>56952000</v>
      </c>
      <c r="W871" s="15" t="s">
        <v>265</v>
      </c>
    </row>
    <row r="872" spans="1:23" ht="29.25" customHeight="1" x14ac:dyDescent="0.3">
      <c r="A872" s="18">
        <v>893</v>
      </c>
      <c r="B872" s="50">
        <v>2023</v>
      </c>
      <c r="C872" s="12" t="s">
        <v>2668</v>
      </c>
      <c r="D872" s="12" t="s">
        <v>2669</v>
      </c>
      <c r="E872" s="12">
        <v>35507616</v>
      </c>
      <c r="F872" s="13" t="s">
        <v>2670</v>
      </c>
      <c r="G872" s="12" t="s">
        <v>260</v>
      </c>
      <c r="H872" s="12" t="s">
        <v>261</v>
      </c>
      <c r="I872" s="14">
        <v>45034</v>
      </c>
      <c r="J872" s="14">
        <v>45036</v>
      </c>
      <c r="K872" s="23">
        <v>45291</v>
      </c>
      <c r="L872" s="15">
        <v>53788000</v>
      </c>
      <c r="M872" s="28">
        <v>1</v>
      </c>
      <c r="N872" s="27">
        <v>52944267</v>
      </c>
      <c r="O872" s="27">
        <v>843733</v>
      </c>
      <c r="P872" s="70">
        <v>0</v>
      </c>
      <c r="Q872" s="14"/>
      <c r="R872" s="38"/>
      <c r="S872" s="11"/>
      <c r="T872" s="14">
        <v>45291</v>
      </c>
      <c r="U872" s="48"/>
      <c r="V872" s="15">
        <f t="shared" si="13"/>
        <v>53788000</v>
      </c>
      <c r="W872" s="15" t="s">
        <v>265</v>
      </c>
    </row>
    <row r="873" spans="1:23" ht="29.25" customHeight="1" x14ac:dyDescent="0.3">
      <c r="A873" s="18">
        <v>894</v>
      </c>
      <c r="B873" s="50">
        <v>2023</v>
      </c>
      <c r="C873" s="12" t="s">
        <v>2671</v>
      </c>
      <c r="D873" s="12" t="s">
        <v>2672</v>
      </c>
      <c r="E873" s="12">
        <v>1143388960</v>
      </c>
      <c r="F873" s="13" t="s">
        <v>2673</v>
      </c>
      <c r="G873" s="12" t="s">
        <v>128</v>
      </c>
      <c r="H873" s="12" t="s">
        <v>129</v>
      </c>
      <c r="I873" s="14">
        <v>45035</v>
      </c>
      <c r="J873" s="14">
        <v>45036</v>
      </c>
      <c r="K873" s="23">
        <v>45291</v>
      </c>
      <c r="L873" s="15">
        <v>57960000</v>
      </c>
      <c r="M873" s="28">
        <v>1</v>
      </c>
      <c r="N873" s="27">
        <v>53022667</v>
      </c>
      <c r="O873" s="27">
        <v>4937333</v>
      </c>
      <c r="P873" s="70">
        <v>0</v>
      </c>
      <c r="Q873" s="14"/>
      <c r="R873" s="38"/>
      <c r="S873" s="11"/>
      <c r="T873" s="14">
        <v>45291</v>
      </c>
      <c r="U873" s="48"/>
      <c r="V873" s="15">
        <f t="shared" si="13"/>
        <v>57960000</v>
      </c>
      <c r="W873" s="15" t="s">
        <v>133</v>
      </c>
    </row>
    <row r="874" spans="1:23" ht="29.25" customHeight="1" x14ac:dyDescent="0.3">
      <c r="A874" s="18">
        <v>895</v>
      </c>
      <c r="B874" s="50">
        <v>2023</v>
      </c>
      <c r="C874" s="12" t="s">
        <v>2674</v>
      </c>
      <c r="D874" s="12" t="s">
        <v>2675</v>
      </c>
      <c r="E874" s="12">
        <v>1030545567</v>
      </c>
      <c r="F874" s="13" t="s">
        <v>2676</v>
      </c>
      <c r="G874" s="12" t="s">
        <v>233</v>
      </c>
      <c r="H874" s="12" t="s">
        <v>234</v>
      </c>
      <c r="I874" s="14">
        <v>45035</v>
      </c>
      <c r="J874" s="14">
        <v>45037</v>
      </c>
      <c r="K874" s="23">
        <v>45291</v>
      </c>
      <c r="L874" s="15">
        <v>41504400</v>
      </c>
      <c r="M874" s="28">
        <v>1</v>
      </c>
      <c r="N874" s="27">
        <v>41175000</v>
      </c>
      <c r="O874" s="27">
        <v>329400</v>
      </c>
      <c r="P874" s="70">
        <v>0</v>
      </c>
      <c r="Q874" s="14"/>
      <c r="R874" s="38"/>
      <c r="S874" s="11"/>
      <c r="T874" s="14">
        <v>45291</v>
      </c>
      <c r="U874" s="48"/>
      <c r="V874" s="15">
        <f t="shared" si="13"/>
        <v>41504400</v>
      </c>
      <c r="W874" s="15" t="s">
        <v>238</v>
      </c>
    </row>
    <row r="875" spans="1:23" ht="29.25" customHeight="1" x14ac:dyDescent="0.3">
      <c r="A875" s="18">
        <v>896</v>
      </c>
      <c r="B875" s="50">
        <v>2023</v>
      </c>
      <c r="C875" s="12" t="s">
        <v>2677</v>
      </c>
      <c r="D875" s="12" t="s">
        <v>2678</v>
      </c>
      <c r="E875" s="12">
        <v>1075654206</v>
      </c>
      <c r="F875" s="13" t="s">
        <v>2679</v>
      </c>
      <c r="G875" s="12" t="s">
        <v>233</v>
      </c>
      <c r="H875" s="12" t="s">
        <v>234</v>
      </c>
      <c r="I875" s="14">
        <v>45036</v>
      </c>
      <c r="J875" s="14">
        <v>45040</v>
      </c>
      <c r="K875" s="23">
        <v>45291</v>
      </c>
      <c r="L875" s="15">
        <v>41504400</v>
      </c>
      <c r="M875" s="28">
        <v>1</v>
      </c>
      <c r="N875" s="27">
        <v>40680900</v>
      </c>
      <c r="O875" s="27">
        <v>823500</v>
      </c>
      <c r="P875" s="70">
        <v>0</v>
      </c>
      <c r="Q875" s="14"/>
      <c r="R875" s="38"/>
      <c r="S875" s="11"/>
      <c r="T875" s="14">
        <v>45291</v>
      </c>
      <c r="U875" s="48"/>
      <c r="V875" s="15">
        <f t="shared" si="13"/>
        <v>41504400</v>
      </c>
      <c r="W875" s="15" t="s">
        <v>238</v>
      </c>
    </row>
    <row r="876" spans="1:23" ht="29.25" customHeight="1" x14ac:dyDescent="0.3">
      <c r="A876" s="18">
        <v>897</v>
      </c>
      <c r="B876" s="50">
        <v>2023</v>
      </c>
      <c r="C876" s="12" t="s">
        <v>2680</v>
      </c>
      <c r="D876" s="12" t="s">
        <v>2681</v>
      </c>
      <c r="E876" s="12">
        <v>901035950</v>
      </c>
      <c r="F876" s="13" t="s">
        <v>2682</v>
      </c>
      <c r="G876" s="12" t="s">
        <v>185</v>
      </c>
      <c r="H876" s="12" t="s">
        <v>186</v>
      </c>
      <c r="I876" s="14">
        <v>45036</v>
      </c>
      <c r="J876" s="14">
        <v>45041</v>
      </c>
      <c r="K876" s="23">
        <v>45322</v>
      </c>
      <c r="L876" s="15">
        <v>1572000</v>
      </c>
      <c r="M876" s="28">
        <v>0.82789317507418403</v>
      </c>
      <c r="N876" s="27">
        <v>1674000</v>
      </c>
      <c r="O876" s="27">
        <v>0</v>
      </c>
      <c r="P876" s="70">
        <v>348000</v>
      </c>
      <c r="Q876" s="39">
        <v>45322</v>
      </c>
      <c r="R876" s="39">
        <v>45322</v>
      </c>
      <c r="S876" s="11">
        <v>90</v>
      </c>
      <c r="T876" s="39">
        <v>45412</v>
      </c>
      <c r="U876" s="57">
        <v>450000</v>
      </c>
      <c r="V876" s="15">
        <f t="shared" si="13"/>
        <v>2022000</v>
      </c>
      <c r="W876" s="15" t="s">
        <v>190</v>
      </c>
    </row>
    <row r="877" spans="1:23" ht="29.25" customHeight="1" x14ac:dyDescent="0.3">
      <c r="A877" s="18">
        <v>898</v>
      </c>
      <c r="B877" s="50">
        <v>2023</v>
      </c>
      <c r="C877" s="12" t="s">
        <v>2683</v>
      </c>
      <c r="D877" s="12" t="s">
        <v>2684</v>
      </c>
      <c r="E877" s="12">
        <v>1214715761</v>
      </c>
      <c r="F877" s="13" t="s">
        <v>2685</v>
      </c>
      <c r="G877" s="12" t="s">
        <v>233</v>
      </c>
      <c r="H877" s="12" t="s">
        <v>234</v>
      </c>
      <c r="I877" s="14">
        <v>45036</v>
      </c>
      <c r="J877" s="14">
        <v>45037</v>
      </c>
      <c r="K877" s="23">
        <v>45291</v>
      </c>
      <c r="L877" s="15">
        <v>41504400</v>
      </c>
      <c r="M877" s="28">
        <v>1</v>
      </c>
      <c r="N877" s="27">
        <v>41175000</v>
      </c>
      <c r="O877" s="27">
        <v>329400</v>
      </c>
      <c r="P877" s="70">
        <v>0</v>
      </c>
      <c r="Q877" s="14"/>
      <c r="R877" s="38"/>
      <c r="S877" s="11"/>
      <c r="T877" s="14">
        <v>45291</v>
      </c>
      <c r="U877" s="48"/>
      <c r="V877" s="15">
        <f t="shared" si="13"/>
        <v>41504400</v>
      </c>
      <c r="W877" s="15" t="s">
        <v>238</v>
      </c>
    </row>
    <row r="878" spans="1:23" ht="29.25" customHeight="1" x14ac:dyDescent="0.3">
      <c r="A878" s="18">
        <v>899</v>
      </c>
      <c r="B878" s="50">
        <v>2023</v>
      </c>
      <c r="C878" s="12" t="s">
        <v>2686</v>
      </c>
      <c r="D878" s="12" t="s">
        <v>2687</v>
      </c>
      <c r="E878" s="12">
        <v>1014215771</v>
      </c>
      <c r="F878" s="13" t="s">
        <v>2688</v>
      </c>
      <c r="G878" s="12" t="s">
        <v>260</v>
      </c>
      <c r="H878" s="12" t="s">
        <v>261</v>
      </c>
      <c r="I878" s="14">
        <v>45036</v>
      </c>
      <c r="J878" s="14">
        <v>45040</v>
      </c>
      <c r="K878" s="23">
        <v>45291</v>
      </c>
      <c r="L878" s="15">
        <v>53788000</v>
      </c>
      <c r="M878" s="28">
        <v>1</v>
      </c>
      <c r="N878" s="27">
        <v>54631733</v>
      </c>
      <c r="O878" s="27">
        <v>1687467</v>
      </c>
      <c r="P878" s="70">
        <v>0</v>
      </c>
      <c r="Q878" s="43">
        <v>45211</v>
      </c>
      <c r="R878" s="43">
        <v>45211</v>
      </c>
      <c r="S878" s="44">
        <v>12</v>
      </c>
      <c r="T878" s="14">
        <v>45303</v>
      </c>
      <c r="U878" s="48">
        <v>2531200</v>
      </c>
      <c r="V878" s="15">
        <f t="shared" si="13"/>
        <v>56319200</v>
      </c>
      <c r="W878" s="15" t="s">
        <v>265</v>
      </c>
    </row>
    <row r="879" spans="1:23" ht="29.25" customHeight="1" x14ac:dyDescent="0.3">
      <c r="A879" s="18">
        <v>900</v>
      </c>
      <c r="B879" s="50">
        <v>2023</v>
      </c>
      <c r="C879" s="12" t="s">
        <v>2689</v>
      </c>
      <c r="D879" s="12" t="s">
        <v>2690</v>
      </c>
      <c r="E879" s="12">
        <v>1094248993</v>
      </c>
      <c r="F879" s="13" t="s">
        <v>2691</v>
      </c>
      <c r="G879" s="12" t="s">
        <v>260</v>
      </c>
      <c r="H879" s="12" t="s">
        <v>261</v>
      </c>
      <c r="I879" s="14">
        <v>45037</v>
      </c>
      <c r="J879" s="14">
        <v>45041</v>
      </c>
      <c r="K879" s="23">
        <v>45208</v>
      </c>
      <c r="L879" s="15">
        <v>34804000</v>
      </c>
      <c r="M879" s="28">
        <v>1</v>
      </c>
      <c r="N879" s="27">
        <v>51889600</v>
      </c>
      <c r="O879" s="27">
        <v>0</v>
      </c>
      <c r="P879" s="70">
        <v>0</v>
      </c>
      <c r="Q879" s="39">
        <v>45204</v>
      </c>
      <c r="R879" s="39">
        <v>45204</v>
      </c>
      <c r="S879" s="40">
        <v>83</v>
      </c>
      <c r="T879" s="14">
        <v>45291</v>
      </c>
      <c r="U879" s="48">
        <v>17085600</v>
      </c>
      <c r="V879" s="15">
        <f t="shared" si="13"/>
        <v>51889600</v>
      </c>
      <c r="W879" s="15" t="s">
        <v>265</v>
      </c>
    </row>
    <row r="880" spans="1:23" ht="29.25" customHeight="1" x14ac:dyDescent="0.3">
      <c r="A880" s="18">
        <v>901</v>
      </c>
      <c r="B880" s="50">
        <v>2023</v>
      </c>
      <c r="C880" s="12" t="s">
        <v>2692</v>
      </c>
      <c r="D880" s="12" t="s">
        <v>2693</v>
      </c>
      <c r="E880" s="12">
        <v>52156017</v>
      </c>
      <c r="F880" s="13" t="s">
        <v>2694</v>
      </c>
      <c r="G880" s="12" t="s">
        <v>260</v>
      </c>
      <c r="H880" s="12" t="s">
        <v>261</v>
      </c>
      <c r="I880" s="14">
        <v>45040</v>
      </c>
      <c r="J880" s="14">
        <v>45042</v>
      </c>
      <c r="K880" s="23">
        <v>45291</v>
      </c>
      <c r="L880" s="15">
        <v>53788000</v>
      </c>
      <c r="M880" s="28">
        <v>1</v>
      </c>
      <c r="N880" s="27">
        <v>51678667</v>
      </c>
      <c r="O880" s="27">
        <v>2109333</v>
      </c>
      <c r="P880" s="70">
        <v>0</v>
      </c>
      <c r="Q880" s="14"/>
      <c r="R880" s="38"/>
      <c r="S880" s="11"/>
      <c r="T880" s="14">
        <v>45291</v>
      </c>
      <c r="U880" s="48"/>
      <c r="V880" s="15">
        <f t="shared" si="13"/>
        <v>53788000</v>
      </c>
      <c r="W880" s="15" t="s">
        <v>265</v>
      </c>
    </row>
    <row r="881" spans="1:23" ht="29.25" customHeight="1" x14ac:dyDescent="0.3">
      <c r="A881" s="18">
        <v>902</v>
      </c>
      <c r="B881" s="50">
        <v>2023</v>
      </c>
      <c r="C881" s="12" t="s">
        <v>2695</v>
      </c>
      <c r="D881" s="12" t="s">
        <v>2696</v>
      </c>
      <c r="E881" s="12">
        <v>1026287628</v>
      </c>
      <c r="F881" s="13" t="s">
        <v>2697</v>
      </c>
      <c r="G881" s="12" t="s">
        <v>260</v>
      </c>
      <c r="H881" s="12" t="s">
        <v>261</v>
      </c>
      <c r="I881" s="14">
        <v>45040</v>
      </c>
      <c r="J881" s="14">
        <v>45042</v>
      </c>
      <c r="K881" s="23">
        <v>45291</v>
      </c>
      <c r="L881" s="15">
        <v>53788000</v>
      </c>
      <c r="M881" s="28">
        <v>1</v>
      </c>
      <c r="N881" s="27">
        <v>51678667</v>
      </c>
      <c r="O881" s="27">
        <v>2109333</v>
      </c>
      <c r="P881" s="70">
        <v>0</v>
      </c>
      <c r="Q881" s="14"/>
      <c r="R881" s="38"/>
      <c r="S881" s="11"/>
      <c r="T881" s="14">
        <v>45291</v>
      </c>
      <c r="U881" s="48"/>
      <c r="V881" s="15">
        <f t="shared" si="13"/>
        <v>53788000</v>
      </c>
      <c r="W881" s="15" t="s">
        <v>265</v>
      </c>
    </row>
    <row r="882" spans="1:23" ht="29.25" customHeight="1" x14ac:dyDescent="0.3">
      <c r="A882" s="18">
        <v>903</v>
      </c>
      <c r="B882" s="50">
        <v>2023</v>
      </c>
      <c r="C882" s="12" t="s">
        <v>2698</v>
      </c>
      <c r="D882" s="12" t="s">
        <v>2699</v>
      </c>
      <c r="E882" s="12">
        <v>1077871555</v>
      </c>
      <c r="F882" s="13" t="s">
        <v>2700</v>
      </c>
      <c r="G882" s="12" t="s">
        <v>260</v>
      </c>
      <c r="H882" s="12" t="s">
        <v>261</v>
      </c>
      <c r="I882" s="14">
        <v>45040</v>
      </c>
      <c r="J882" s="14">
        <v>45042</v>
      </c>
      <c r="K882" s="23">
        <v>45291</v>
      </c>
      <c r="L882" s="15">
        <v>53788000</v>
      </c>
      <c r="M882" s="28">
        <v>1</v>
      </c>
      <c r="N882" s="27">
        <v>51678667</v>
      </c>
      <c r="O882" s="27">
        <v>2109333</v>
      </c>
      <c r="P882" s="70">
        <v>0</v>
      </c>
      <c r="Q882" s="14"/>
      <c r="R882" s="38"/>
      <c r="S882" s="11"/>
      <c r="T882" s="14">
        <v>45291</v>
      </c>
      <c r="U882" s="48"/>
      <c r="V882" s="15">
        <f t="shared" si="13"/>
        <v>53788000</v>
      </c>
      <c r="W882" s="15" t="s">
        <v>265</v>
      </c>
    </row>
    <row r="883" spans="1:23" ht="29.25" customHeight="1" x14ac:dyDescent="0.3">
      <c r="A883" s="18">
        <v>904</v>
      </c>
      <c r="B883" s="50">
        <v>2023</v>
      </c>
      <c r="C883" s="12" t="s">
        <v>2701</v>
      </c>
      <c r="D883" s="12" t="s">
        <v>2702</v>
      </c>
      <c r="E883" s="12">
        <v>1010026116</v>
      </c>
      <c r="F883" s="13" t="s">
        <v>2703</v>
      </c>
      <c r="G883" s="12" t="s">
        <v>260</v>
      </c>
      <c r="H883" s="12" t="s">
        <v>261</v>
      </c>
      <c r="I883" s="14">
        <v>45040</v>
      </c>
      <c r="J883" s="14">
        <v>45043</v>
      </c>
      <c r="K883" s="23">
        <v>45291</v>
      </c>
      <c r="L883" s="15">
        <v>27531000</v>
      </c>
      <c r="M883" s="28">
        <v>1</v>
      </c>
      <c r="N883" s="27">
        <v>24879867</v>
      </c>
      <c r="O883" s="27">
        <v>2651133</v>
      </c>
      <c r="P883" s="70">
        <v>0</v>
      </c>
      <c r="Q883" s="14"/>
      <c r="R883" s="38"/>
      <c r="S883" s="11"/>
      <c r="T883" s="14">
        <v>45291</v>
      </c>
      <c r="U883" s="48"/>
      <c r="V883" s="15">
        <f t="shared" si="13"/>
        <v>27531000</v>
      </c>
      <c r="W883" s="15" t="s">
        <v>265</v>
      </c>
    </row>
    <row r="884" spans="1:23" ht="29.25" customHeight="1" x14ac:dyDescent="0.3">
      <c r="A884" s="18">
        <v>905</v>
      </c>
      <c r="B884" s="50">
        <v>2023</v>
      </c>
      <c r="C884" s="12" t="s">
        <v>2704</v>
      </c>
      <c r="D884" s="12" t="s">
        <v>2705</v>
      </c>
      <c r="E884" s="12">
        <v>1117546634</v>
      </c>
      <c r="F884" s="13" t="s">
        <v>2706</v>
      </c>
      <c r="G884" s="12" t="s">
        <v>260</v>
      </c>
      <c r="H884" s="12" t="s">
        <v>261</v>
      </c>
      <c r="I884" s="14">
        <v>45041</v>
      </c>
      <c r="J884" s="14">
        <v>45043</v>
      </c>
      <c r="K884" s="23">
        <v>45291</v>
      </c>
      <c r="L884" s="15">
        <v>53788000</v>
      </c>
      <c r="M884" s="28">
        <v>1</v>
      </c>
      <c r="N884" s="27">
        <v>51467733</v>
      </c>
      <c r="O884" s="27">
        <v>2320267</v>
      </c>
      <c r="P884" s="70">
        <v>0</v>
      </c>
      <c r="Q884" s="14"/>
      <c r="R884" s="38"/>
      <c r="S884" s="11"/>
      <c r="T884" s="14">
        <v>45291</v>
      </c>
      <c r="U884" s="48"/>
      <c r="V884" s="15">
        <f t="shared" si="13"/>
        <v>53788000</v>
      </c>
      <c r="W884" s="15" t="s">
        <v>265</v>
      </c>
    </row>
    <row r="885" spans="1:23" ht="29.25" customHeight="1" x14ac:dyDescent="0.3">
      <c r="A885" s="18">
        <v>906</v>
      </c>
      <c r="B885" s="50">
        <v>2023</v>
      </c>
      <c r="C885" s="12" t="s">
        <v>2707</v>
      </c>
      <c r="D885" s="12" t="s">
        <v>2708</v>
      </c>
      <c r="E885" s="12">
        <v>52931885</v>
      </c>
      <c r="F885" s="13" t="s">
        <v>2709</v>
      </c>
      <c r="G885" s="12" t="s">
        <v>2643</v>
      </c>
      <c r="H885" s="12" t="s">
        <v>2644</v>
      </c>
      <c r="I885" s="14">
        <v>45042</v>
      </c>
      <c r="J885" s="14">
        <v>45043</v>
      </c>
      <c r="K885" s="23">
        <v>45291</v>
      </c>
      <c r="L885" s="15">
        <v>31435958</v>
      </c>
      <c r="M885" s="28">
        <v>1</v>
      </c>
      <c r="N885" s="27">
        <v>30079897</v>
      </c>
      <c r="O885" s="27">
        <v>1356061</v>
      </c>
      <c r="P885" s="70">
        <v>0</v>
      </c>
      <c r="Q885" s="14"/>
      <c r="R885" s="38"/>
      <c r="S885" s="11"/>
      <c r="T885" s="14">
        <v>45291</v>
      </c>
      <c r="U885" s="48"/>
      <c r="V885" s="15">
        <f t="shared" si="13"/>
        <v>31435958</v>
      </c>
      <c r="W885" s="15" t="s">
        <v>344</v>
      </c>
    </row>
    <row r="886" spans="1:23" ht="29.25" customHeight="1" x14ac:dyDescent="0.3">
      <c r="A886" s="18">
        <v>907</v>
      </c>
      <c r="B886" s="50">
        <v>2023</v>
      </c>
      <c r="C886" s="12" t="s">
        <v>2710</v>
      </c>
      <c r="D886" s="12" t="s">
        <v>2711</v>
      </c>
      <c r="E886" s="12">
        <v>1121041168</v>
      </c>
      <c r="F886" s="13" t="s">
        <v>2712</v>
      </c>
      <c r="G886" s="12" t="s">
        <v>260</v>
      </c>
      <c r="H886" s="12" t="s">
        <v>261</v>
      </c>
      <c r="I886" s="14">
        <v>45042</v>
      </c>
      <c r="J886" s="14">
        <v>45043</v>
      </c>
      <c r="K886" s="23">
        <v>45291</v>
      </c>
      <c r="L886" s="15">
        <v>53788000</v>
      </c>
      <c r="M886" s="28">
        <v>1</v>
      </c>
      <c r="N886" s="27">
        <v>51467733</v>
      </c>
      <c r="O886" s="27">
        <v>2320267</v>
      </c>
      <c r="P886" s="70">
        <v>0</v>
      </c>
      <c r="Q886" s="14"/>
      <c r="R886" s="38"/>
      <c r="S886" s="11"/>
      <c r="T886" s="14">
        <v>45291</v>
      </c>
      <c r="U886" s="48"/>
      <c r="V886" s="15">
        <f t="shared" si="13"/>
        <v>53788000</v>
      </c>
      <c r="W886" s="15" t="s">
        <v>265</v>
      </c>
    </row>
    <row r="887" spans="1:23" ht="29.25" customHeight="1" x14ac:dyDescent="0.3">
      <c r="A887" s="18">
        <v>908</v>
      </c>
      <c r="B887" s="50">
        <v>2023</v>
      </c>
      <c r="C887" s="12" t="s">
        <v>2713</v>
      </c>
      <c r="D887" s="12" t="s">
        <v>2714</v>
      </c>
      <c r="E887" s="12">
        <v>1024485427</v>
      </c>
      <c r="F887" s="13" t="s">
        <v>2715</v>
      </c>
      <c r="G887" s="12" t="s">
        <v>2648</v>
      </c>
      <c r="H887" s="12" t="s">
        <v>2649</v>
      </c>
      <c r="I887" s="14">
        <v>45042</v>
      </c>
      <c r="J887" s="14">
        <v>45044</v>
      </c>
      <c r="K887" s="23">
        <v>45226</v>
      </c>
      <c r="L887" s="15">
        <v>30900000</v>
      </c>
      <c r="M887" s="28">
        <v>1</v>
      </c>
      <c r="N887" s="27">
        <v>44290000</v>
      </c>
      <c r="O887" s="27">
        <v>0</v>
      </c>
      <c r="P887" s="70">
        <v>0</v>
      </c>
      <c r="Q887" s="62" t="s">
        <v>3157</v>
      </c>
      <c r="R887" s="62" t="s">
        <v>3157</v>
      </c>
      <c r="S887" s="63" t="s">
        <v>3158</v>
      </c>
      <c r="T887" s="14">
        <v>45306</v>
      </c>
      <c r="U887" s="65" t="s">
        <v>3159</v>
      </c>
      <c r="V887" s="15">
        <v>44290000</v>
      </c>
      <c r="W887" s="15" t="s">
        <v>344</v>
      </c>
    </row>
    <row r="888" spans="1:23" ht="29.25" customHeight="1" x14ac:dyDescent="0.3">
      <c r="A888" s="18">
        <v>909</v>
      </c>
      <c r="B888" s="50">
        <v>2023</v>
      </c>
      <c r="C888" s="12" t="s">
        <v>2716</v>
      </c>
      <c r="D888" s="12" t="s">
        <v>2717</v>
      </c>
      <c r="E888" s="12">
        <v>66986015</v>
      </c>
      <c r="F888" s="13" t="s">
        <v>2718</v>
      </c>
      <c r="G888" s="12" t="s">
        <v>260</v>
      </c>
      <c r="H888" s="12" t="s">
        <v>261</v>
      </c>
      <c r="I888" s="14">
        <v>45042</v>
      </c>
      <c r="J888" s="14">
        <v>45043</v>
      </c>
      <c r="K888" s="23">
        <v>45291</v>
      </c>
      <c r="L888" s="15">
        <v>53788000</v>
      </c>
      <c r="M888" s="28">
        <v>1</v>
      </c>
      <c r="N888" s="27">
        <v>53998933</v>
      </c>
      <c r="O888" s="27">
        <v>2320267</v>
      </c>
      <c r="P888" s="70">
        <v>0</v>
      </c>
      <c r="Q888" s="41">
        <v>45229</v>
      </c>
      <c r="R888" s="41">
        <v>45229</v>
      </c>
      <c r="S888" s="42">
        <v>12</v>
      </c>
      <c r="T888" s="14">
        <v>45303</v>
      </c>
      <c r="U888" s="48">
        <v>2531200</v>
      </c>
      <c r="V888" s="15">
        <f t="shared" si="13"/>
        <v>56319200</v>
      </c>
      <c r="W888" s="15" t="s">
        <v>265</v>
      </c>
    </row>
    <row r="889" spans="1:23" ht="29.25" customHeight="1" x14ac:dyDescent="0.3">
      <c r="A889" s="18">
        <v>910</v>
      </c>
      <c r="B889" s="50">
        <v>2023</v>
      </c>
      <c r="C889" s="12" t="s">
        <v>2719</v>
      </c>
      <c r="D889" s="12" t="s">
        <v>2720</v>
      </c>
      <c r="E889" s="12">
        <v>1012458653</v>
      </c>
      <c r="F889" s="13" t="s">
        <v>2721</v>
      </c>
      <c r="G889" s="12" t="s">
        <v>260</v>
      </c>
      <c r="H889" s="12" t="s">
        <v>261</v>
      </c>
      <c r="I889" s="14">
        <v>45043</v>
      </c>
      <c r="J889" s="14">
        <v>45049</v>
      </c>
      <c r="K889" s="23">
        <v>45291</v>
      </c>
      <c r="L889" s="15">
        <v>53788000</v>
      </c>
      <c r="M889" s="28">
        <v>1</v>
      </c>
      <c r="N889" s="27">
        <v>50202133</v>
      </c>
      <c r="O889" s="27">
        <v>3585867</v>
      </c>
      <c r="P889" s="70">
        <v>0</v>
      </c>
      <c r="Q889" s="14"/>
      <c r="R889" s="38"/>
      <c r="S889" s="11"/>
      <c r="T889" s="14">
        <v>45291</v>
      </c>
      <c r="U889" s="48"/>
      <c r="V889" s="15">
        <f t="shared" si="13"/>
        <v>53788000</v>
      </c>
      <c r="W889" s="15" t="s">
        <v>265</v>
      </c>
    </row>
    <row r="890" spans="1:23" ht="29.25" customHeight="1" x14ac:dyDescent="0.3">
      <c r="A890" s="18">
        <v>911</v>
      </c>
      <c r="B890" s="50">
        <v>2023</v>
      </c>
      <c r="C890" s="12" t="s">
        <v>2722</v>
      </c>
      <c r="D890" s="12" t="s">
        <v>2723</v>
      </c>
      <c r="E890" s="12">
        <v>1068926057</v>
      </c>
      <c r="F890" s="13" t="s">
        <v>2724</v>
      </c>
      <c r="G890" s="12" t="s">
        <v>233</v>
      </c>
      <c r="H890" s="12" t="s">
        <v>234</v>
      </c>
      <c r="I890" s="14">
        <v>45043</v>
      </c>
      <c r="J890" s="14">
        <v>45048</v>
      </c>
      <c r="K890" s="23">
        <v>45291</v>
      </c>
      <c r="L890" s="15">
        <v>40351500</v>
      </c>
      <c r="M890" s="28">
        <v>1</v>
      </c>
      <c r="N890" s="27">
        <v>39363300</v>
      </c>
      <c r="O890" s="27">
        <v>988200</v>
      </c>
      <c r="P890" s="70">
        <v>0</v>
      </c>
      <c r="Q890" s="14"/>
      <c r="R890" s="38"/>
      <c r="S890" s="11"/>
      <c r="T890" s="14">
        <v>45291</v>
      </c>
      <c r="U890" s="48"/>
      <c r="V890" s="15">
        <f t="shared" si="13"/>
        <v>40351500</v>
      </c>
      <c r="W890" s="15" t="s">
        <v>238</v>
      </c>
    </row>
    <row r="891" spans="1:23" ht="29.25" customHeight="1" x14ac:dyDescent="0.3">
      <c r="A891" s="18">
        <v>912</v>
      </c>
      <c r="B891" s="50">
        <v>2023</v>
      </c>
      <c r="C891" s="12" t="s">
        <v>2725</v>
      </c>
      <c r="D891" s="12" t="s">
        <v>2726</v>
      </c>
      <c r="E891" s="12">
        <v>1067856673</v>
      </c>
      <c r="F891" s="13" t="s">
        <v>2727</v>
      </c>
      <c r="G891" s="12" t="s">
        <v>369</v>
      </c>
      <c r="H891" s="12" t="s">
        <v>370</v>
      </c>
      <c r="I891" s="14">
        <v>45044</v>
      </c>
      <c r="J891" s="14">
        <v>45050</v>
      </c>
      <c r="K891" s="23">
        <v>45291</v>
      </c>
      <c r="L891" s="15">
        <v>74160000</v>
      </c>
      <c r="M891" s="28">
        <v>1</v>
      </c>
      <c r="N891" s="27">
        <v>73336000</v>
      </c>
      <c r="O891" s="27">
        <v>9064000</v>
      </c>
      <c r="P891" s="70">
        <v>0</v>
      </c>
      <c r="Q891" s="14">
        <v>45254</v>
      </c>
      <c r="R891" s="14">
        <v>45254</v>
      </c>
      <c r="S891" s="11">
        <v>31</v>
      </c>
      <c r="T891" s="14">
        <v>45322</v>
      </c>
      <c r="U891" s="16">
        <v>8240000</v>
      </c>
      <c r="V891" s="15">
        <f>U891+L891</f>
        <v>82400000</v>
      </c>
      <c r="W891" s="15" t="s">
        <v>374</v>
      </c>
    </row>
    <row r="892" spans="1:23" ht="29.25" customHeight="1" x14ac:dyDescent="0.3">
      <c r="A892" s="18">
        <v>913</v>
      </c>
      <c r="B892" s="50">
        <v>2023</v>
      </c>
      <c r="C892" s="12" t="s">
        <v>2728</v>
      </c>
      <c r="D892" s="12" t="s">
        <v>2729</v>
      </c>
      <c r="E892" s="12">
        <v>1110466671</v>
      </c>
      <c r="F892" s="13" t="s">
        <v>2730</v>
      </c>
      <c r="G892" s="12" t="s">
        <v>233</v>
      </c>
      <c r="H892" s="12" t="s">
        <v>234</v>
      </c>
      <c r="I892" s="14">
        <v>45044</v>
      </c>
      <c r="J892" s="14">
        <v>45051</v>
      </c>
      <c r="K892" s="23">
        <v>45291</v>
      </c>
      <c r="L892" s="15">
        <v>40351500</v>
      </c>
      <c r="M892" s="28">
        <v>1</v>
      </c>
      <c r="N892" s="27">
        <v>38869200</v>
      </c>
      <c r="O892" s="27">
        <v>1482300</v>
      </c>
      <c r="P892" s="70">
        <v>0</v>
      </c>
      <c r="Q892" s="14"/>
      <c r="R892" s="38"/>
      <c r="S892" s="11"/>
      <c r="T892" s="14">
        <v>45291</v>
      </c>
      <c r="U892" s="48"/>
      <c r="V892" s="15">
        <f t="shared" si="13"/>
        <v>40351500</v>
      </c>
      <c r="W892" s="15" t="s">
        <v>238</v>
      </c>
    </row>
    <row r="893" spans="1:23" ht="29.25" customHeight="1" x14ac:dyDescent="0.3">
      <c r="A893" s="18">
        <v>914</v>
      </c>
      <c r="B893" s="50">
        <v>2023</v>
      </c>
      <c r="C893" s="12" t="s">
        <v>2731</v>
      </c>
      <c r="D893" s="12" t="s">
        <v>2732</v>
      </c>
      <c r="E893" s="12">
        <v>900105979</v>
      </c>
      <c r="F893" s="13" t="s">
        <v>2733</v>
      </c>
      <c r="G893" s="12" t="s">
        <v>155</v>
      </c>
      <c r="H893" s="12" t="s">
        <v>156</v>
      </c>
      <c r="I893" s="14">
        <v>45044</v>
      </c>
      <c r="J893" s="14">
        <v>45049</v>
      </c>
      <c r="K893" s="23">
        <v>45414</v>
      </c>
      <c r="L893" s="15">
        <v>393400000</v>
      </c>
      <c r="M893" s="28">
        <v>1</v>
      </c>
      <c r="N893" s="27">
        <v>533400000</v>
      </c>
      <c r="O893" s="27">
        <v>0</v>
      </c>
      <c r="P893" s="70">
        <v>0</v>
      </c>
      <c r="Q893" s="14">
        <v>45288</v>
      </c>
      <c r="R893" s="14">
        <v>45288</v>
      </c>
      <c r="S893" s="11">
        <v>0</v>
      </c>
      <c r="T893" s="14">
        <v>45414</v>
      </c>
      <c r="U893" s="47">
        <v>140000000</v>
      </c>
      <c r="V893" s="15">
        <f t="shared" si="13"/>
        <v>533400000</v>
      </c>
      <c r="W893" s="15" t="s">
        <v>160</v>
      </c>
    </row>
    <row r="894" spans="1:23" ht="29.25" customHeight="1" x14ac:dyDescent="0.3">
      <c r="A894" s="18">
        <v>915</v>
      </c>
      <c r="B894" s="50">
        <v>2023</v>
      </c>
      <c r="C894" s="12" t="s">
        <v>2734</v>
      </c>
      <c r="D894" s="12" t="s">
        <v>2735</v>
      </c>
      <c r="E894" s="12">
        <v>1032457708</v>
      </c>
      <c r="F894" s="13" t="s">
        <v>2736</v>
      </c>
      <c r="G894" s="12" t="s">
        <v>233</v>
      </c>
      <c r="H894" s="12" t="s">
        <v>234</v>
      </c>
      <c r="I894" s="14">
        <v>45051</v>
      </c>
      <c r="J894" s="14">
        <v>45055</v>
      </c>
      <c r="K894" s="23">
        <v>45291</v>
      </c>
      <c r="L894" s="15">
        <v>40351500</v>
      </c>
      <c r="M894" s="28">
        <v>1</v>
      </c>
      <c r="N894" s="27">
        <v>38210400</v>
      </c>
      <c r="O894" s="27">
        <v>2141100</v>
      </c>
      <c r="P894" s="70">
        <v>0</v>
      </c>
      <c r="Q894" s="14"/>
      <c r="R894" s="38"/>
      <c r="S894" s="11"/>
      <c r="T894" s="14">
        <v>45291</v>
      </c>
      <c r="U894" s="48"/>
      <c r="V894" s="15">
        <f t="shared" si="13"/>
        <v>40351500</v>
      </c>
      <c r="W894" s="15" t="s">
        <v>238</v>
      </c>
    </row>
    <row r="895" spans="1:23" ht="29.25" customHeight="1" x14ac:dyDescent="0.3">
      <c r="A895" s="18">
        <v>916</v>
      </c>
      <c r="B895" s="50">
        <v>2023</v>
      </c>
      <c r="C895" s="12" t="s">
        <v>2737</v>
      </c>
      <c r="D895" s="12" t="s">
        <v>2738</v>
      </c>
      <c r="E895" s="12">
        <v>1032360182</v>
      </c>
      <c r="F895" s="13" t="s">
        <v>2739</v>
      </c>
      <c r="G895" s="12" t="s">
        <v>233</v>
      </c>
      <c r="H895" s="12" t="s">
        <v>234</v>
      </c>
      <c r="I895" s="14">
        <v>45051</v>
      </c>
      <c r="J895" s="14">
        <v>45055</v>
      </c>
      <c r="K895" s="23">
        <v>45291</v>
      </c>
      <c r="L895" s="15">
        <v>40351500</v>
      </c>
      <c r="M895" s="28">
        <v>1</v>
      </c>
      <c r="N895" s="27">
        <v>38210400</v>
      </c>
      <c r="O895" s="27">
        <v>2141100</v>
      </c>
      <c r="P895" s="70">
        <v>0</v>
      </c>
      <c r="Q895" s="14"/>
      <c r="R895" s="38"/>
      <c r="S895" s="11"/>
      <c r="T895" s="14">
        <v>45291</v>
      </c>
      <c r="U895" s="48"/>
      <c r="V895" s="15">
        <f t="shared" si="13"/>
        <v>40351500</v>
      </c>
      <c r="W895" s="15" t="s">
        <v>238</v>
      </c>
    </row>
    <row r="896" spans="1:23" ht="29.25" customHeight="1" x14ac:dyDescent="0.3">
      <c r="A896" s="18">
        <v>917</v>
      </c>
      <c r="B896" s="50">
        <v>2023</v>
      </c>
      <c r="C896" s="12" t="s">
        <v>2740</v>
      </c>
      <c r="D896" s="12" t="s">
        <v>2741</v>
      </c>
      <c r="E896" s="12">
        <v>41956199</v>
      </c>
      <c r="F896" s="13" t="s">
        <v>2742</v>
      </c>
      <c r="G896" s="12" t="s">
        <v>128</v>
      </c>
      <c r="H896" s="12" t="s">
        <v>129</v>
      </c>
      <c r="I896" s="14">
        <v>45051</v>
      </c>
      <c r="J896" s="14">
        <v>45055</v>
      </c>
      <c r="K896" s="23">
        <v>45291</v>
      </c>
      <c r="L896" s="15">
        <v>57920000</v>
      </c>
      <c r="M896" s="28">
        <v>1</v>
      </c>
      <c r="N896" s="27">
        <v>55989333</v>
      </c>
      <c r="O896" s="27">
        <v>1930667</v>
      </c>
      <c r="P896" s="70">
        <v>0</v>
      </c>
      <c r="Q896" s="14"/>
      <c r="R896" s="38"/>
      <c r="S896" s="11"/>
      <c r="T896" s="14">
        <v>45291</v>
      </c>
      <c r="U896" s="48"/>
      <c r="V896" s="15">
        <f t="shared" si="13"/>
        <v>57920000</v>
      </c>
      <c r="W896" s="15" t="s">
        <v>133</v>
      </c>
    </row>
    <row r="897" spans="1:23" ht="29.25" customHeight="1" x14ac:dyDescent="0.3">
      <c r="A897" s="18">
        <v>918</v>
      </c>
      <c r="B897" s="50">
        <v>2023</v>
      </c>
      <c r="C897" s="12" t="s">
        <v>2830</v>
      </c>
      <c r="D897" s="12" t="s">
        <v>2743</v>
      </c>
      <c r="E897" s="12">
        <v>901312112</v>
      </c>
      <c r="F897" s="13" t="s">
        <v>2744</v>
      </c>
      <c r="G897" s="12" t="s">
        <v>185</v>
      </c>
      <c r="H897" s="12" t="s">
        <v>186</v>
      </c>
      <c r="I897" s="14">
        <v>45051</v>
      </c>
      <c r="J897" s="14">
        <v>45061</v>
      </c>
      <c r="K897" s="23">
        <v>45426</v>
      </c>
      <c r="L897" s="15">
        <v>1600000</v>
      </c>
      <c r="M897" s="28">
        <v>0.36443750000000003</v>
      </c>
      <c r="N897" s="27">
        <v>583100</v>
      </c>
      <c r="O897" s="27">
        <v>0</v>
      </c>
      <c r="P897" s="70">
        <v>1016900</v>
      </c>
      <c r="Q897" s="14"/>
      <c r="R897" s="38"/>
      <c r="S897" s="11"/>
      <c r="T897" s="14">
        <v>45426</v>
      </c>
      <c r="U897" s="48"/>
      <c r="V897" s="15">
        <f t="shared" si="13"/>
        <v>1600000</v>
      </c>
      <c r="W897" s="15" t="s">
        <v>190</v>
      </c>
    </row>
    <row r="898" spans="1:23" ht="29.25" customHeight="1" x14ac:dyDescent="0.3">
      <c r="A898" s="18">
        <v>919</v>
      </c>
      <c r="B898" s="50">
        <v>2023</v>
      </c>
      <c r="C898" s="12" t="s">
        <v>2745</v>
      </c>
      <c r="D898" s="12" t="s">
        <v>2746</v>
      </c>
      <c r="E898" s="12">
        <v>1015998658</v>
      </c>
      <c r="F898" s="13" t="s">
        <v>2747</v>
      </c>
      <c r="G898" s="12" t="s">
        <v>2748</v>
      </c>
      <c r="H898" s="12" t="s">
        <v>2644</v>
      </c>
      <c r="I898" s="14">
        <v>45051</v>
      </c>
      <c r="J898" s="14">
        <v>45055</v>
      </c>
      <c r="K898" s="23">
        <v>45291</v>
      </c>
      <c r="L898" s="15">
        <v>41200000</v>
      </c>
      <c r="M898" s="28">
        <v>1</v>
      </c>
      <c r="N898" s="27">
        <v>44976667</v>
      </c>
      <c r="O898" s="27">
        <v>1373333</v>
      </c>
      <c r="P898" s="70">
        <v>0</v>
      </c>
      <c r="Q898" s="14">
        <v>45260</v>
      </c>
      <c r="R898" s="14">
        <v>45260</v>
      </c>
      <c r="S898" s="11">
        <v>31</v>
      </c>
      <c r="T898" s="14">
        <v>45322</v>
      </c>
      <c r="U898" s="16">
        <v>5150000</v>
      </c>
      <c r="V898" s="15">
        <f>U898+L898</f>
        <v>46350000</v>
      </c>
      <c r="W898" s="15" t="s">
        <v>2752</v>
      </c>
    </row>
    <row r="899" spans="1:23" ht="29.25" customHeight="1" x14ac:dyDescent="0.3">
      <c r="A899" s="18">
        <v>920</v>
      </c>
      <c r="B899" s="50">
        <v>2023</v>
      </c>
      <c r="C899" s="12" t="s">
        <v>2749</v>
      </c>
      <c r="D899" s="12" t="s">
        <v>2750</v>
      </c>
      <c r="E899" s="12">
        <v>800058607</v>
      </c>
      <c r="F899" s="13" t="s">
        <v>2751</v>
      </c>
      <c r="G899" s="12" t="s">
        <v>369</v>
      </c>
      <c r="H899" s="12" t="s">
        <v>370</v>
      </c>
      <c r="I899" s="14">
        <v>45051</v>
      </c>
      <c r="J899" s="14">
        <v>45058</v>
      </c>
      <c r="K899" s="23">
        <v>45423</v>
      </c>
      <c r="L899" s="15">
        <v>147556643</v>
      </c>
      <c r="M899" s="28">
        <v>0.99999999322294153</v>
      </c>
      <c r="N899" s="27">
        <v>147556642</v>
      </c>
      <c r="O899" s="27">
        <v>0</v>
      </c>
      <c r="P899" s="70">
        <v>1</v>
      </c>
      <c r="Q899" s="14"/>
      <c r="R899" s="38"/>
      <c r="S899" s="11"/>
      <c r="T899" s="14">
        <v>45423</v>
      </c>
      <c r="U899" s="48"/>
      <c r="V899" s="15">
        <f t="shared" si="13"/>
        <v>147556643</v>
      </c>
      <c r="W899" s="15" t="s">
        <v>374</v>
      </c>
    </row>
    <row r="900" spans="1:23" ht="29.25" customHeight="1" x14ac:dyDescent="0.3">
      <c r="A900" s="18">
        <v>921</v>
      </c>
      <c r="B900" s="50">
        <v>2023</v>
      </c>
      <c r="C900" s="12" t="s">
        <v>2753</v>
      </c>
      <c r="D900" s="12" t="s">
        <v>2754</v>
      </c>
      <c r="E900" s="12">
        <v>1030657000</v>
      </c>
      <c r="F900" s="13" t="s">
        <v>2755</v>
      </c>
      <c r="G900" s="12" t="s">
        <v>233</v>
      </c>
      <c r="H900" s="12" t="s">
        <v>234</v>
      </c>
      <c r="I900" s="14">
        <v>45054</v>
      </c>
      <c r="J900" s="14">
        <v>45055</v>
      </c>
      <c r="K900" s="23">
        <v>45291</v>
      </c>
      <c r="L900" s="15">
        <v>40351500</v>
      </c>
      <c r="M900" s="28">
        <v>0.90948275862068961</v>
      </c>
      <c r="N900" s="27">
        <v>34751700</v>
      </c>
      <c r="O900" s="27">
        <v>2141100</v>
      </c>
      <c r="P900" s="70">
        <v>3458700</v>
      </c>
      <c r="Q900" s="14"/>
      <c r="R900" s="38"/>
      <c r="S900" s="11"/>
      <c r="T900" s="14">
        <v>45291</v>
      </c>
      <c r="U900" s="48"/>
      <c r="V900" s="15">
        <f t="shared" si="13"/>
        <v>40351500</v>
      </c>
      <c r="W900" s="15" t="s">
        <v>238</v>
      </c>
    </row>
    <row r="901" spans="1:23" ht="29.25" customHeight="1" x14ac:dyDescent="0.3">
      <c r="A901" s="18">
        <v>922</v>
      </c>
      <c r="B901" s="50">
        <v>2023</v>
      </c>
      <c r="C901" s="12" t="s">
        <v>2756</v>
      </c>
      <c r="D901" s="12" t="s">
        <v>2757</v>
      </c>
      <c r="E901" s="12">
        <v>1049633655</v>
      </c>
      <c r="F901" s="13" t="s">
        <v>2758</v>
      </c>
      <c r="G901" s="12" t="s">
        <v>233</v>
      </c>
      <c r="H901" s="12" t="s">
        <v>234</v>
      </c>
      <c r="I901" s="14">
        <v>45054</v>
      </c>
      <c r="J901" s="14">
        <v>45055</v>
      </c>
      <c r="K901" s="23">
        <v>45291</v>
      </c>
      <c r="L901" s="15">
        <v>40351500</v>
      </c>
      <c r="M901" s="28">
        <v>1</v>
      </c>
      <c r="N901" s="27">
        <v>38210400</v>
      </c>
      <c r="O901" s="27">
        <v>2141100</v>
      </c>
      <c r="P901" s="70">
        <v>0</v>
      </c>
      <c r="Q901" s="14"/>
      <c r="R901" s="38"/>
      <c r="S901" s="11"/>
      <c r="T901" s="14">
        <v>45291</v>
      </c>
      <c r="U901" s="48"/>
      <c r="V901" s="15">
        <f t="shared" si="13"/>
        <v>40351500</v>
      </c>
      <c r="W901" s="15" t="s">
        <v>238</v>
      </c>
    </row>
    <row r="902" spans="1:23" ht="29.25" customHeight="1" x14ac:dyDescent="0.3">
      <c r="A902" s="18">
        <v>923</v>
      </c>
      <c r="B902" s="50">
        <v>2023</v>
      </c>
      <c r="C902" s="12" t="s">
        <v>2759</v>
      </c>
      <c r="D902" s="12" t="s">
        <v>2760</v>
      </c>
      <c r="E902" s="12">
        <v>1024565616</v>
      </c>
      <c r="F902" s="13" t="s">
        <v>2761</v>
      </c>
      <c r="G902" s="12" t="s">
        <v>233</v>
      </c>
      <c r="H902" s="12" t="s">
        <v>234</v>
      </c>
      <c r="I902" s="14">
        <v>45054</v>
      </c>
      <c r="J902" s="14">
        <v>45055</v>
      </c>
      <c r="K902" s="23">
        <v>45291</v>
      </c>
      <c r="L902" s="15">
        <v>40351500</v>
      </c>
      <c r="M902" s="28">
        <v>1</v>
      </c>
      <c r="N902" s="27">
        <v>38210400</v>
      </c>
      <c r="O902" s="27">
        <v>2141100</v>
      </c>
      <c r="P902" s="70">
        <v>0</v>
      </c>
      <c r="Q902" s="14"/>
      <c r="R902" s="38"/>
      <c r="S902" s="11"/>
      <c r="T902" s="14">
        <v>45291</v>
      </c>
      <c r="U902" s="48"/>
      <c r="V902" s="15">
        <f t="shared" si="13"/>
        <v>40351500</v>
      </c>
      <c r="W902" s="15" t="s">
        <v>238</v>
      </c>
    </row>
    <row r="903" spans="1:23" ht="29.25" customHeight="1" x14ac:dyDescent="0.3">
      <c r="A903" s="18">
        <v>924</v>
      </c>
      <c r="B903" s="50">
        <v>2023</v>
      </c>
      <c r="C903" s="12" t="s">
        <v>2762</v>
      </c>
      <c r="D903" s="12" t="s">
        <v>2763</v>
      </c>
      <c r="E903" s="12">
        <v>1023913606</v>
      </c>
      <c r="F903" s="13" t="s">
        <v>2764</v>
      </c>
      <c r="G903" s="12" t="s">
        <v>167</v>
      </c>
      <c r="H903" s="12" t="s">
        <v>168</v>
      </c>
      <c r="I903" s="14">
        <v>45054</v>
      </c>
      <c r="J903" s="14">
        <v>45056</v>
      </c>
      <c r="K903" s="23">
        <v>45291</v>
      </c>
      <c r="L903" s="15">
        <v>27192000</v>
      </c>
      <c r="M903" s="28">
        <v>0.87012987012987009</v>
      </c>
      <c r="N903" s="27">
        <v>22773300</v>
      </c>
      <c r="O903" s="27">
        <v>1019700</v>
      </c>
      <c r="P903" s="70">
        <v>3399000</v>
      </c>
      <c r="Q903" s="14"/>
      <c r="R903" s="38"/>
      <c r="S903" s="11"/>
      <c r="T903" s="14">
        <v>45259</v>
      </c>
      <c r="U903" s="48"/>
      <c r="V903" s="15">
        <f t="shared" si="13"/>
        <v>27192000</v>
      </c>
      <c r="W903" s="15" t="s">
        <v>2768</v>
      </c>
    </row>
    <row r="904" spans="1:23" ht="29.25" customHeight="1" x14ac:dyDescent="0.3">
      <c r="A904" s="18">
        <v>925</v>
      </c>
      <c r="B904" s="50">
        <v>2023</v>
      </c>
      <c r="C904" s="12" t="s">
        <v>2765</v>
      </c>
      <c r="D904" s="12" t="s">
        <v>2766</v>
      </c>
      <c r="E904" s="12">
        <v>901677020</v>
      </c>
      <c r="F904" s="26" t="s">
        <v>2767</v>
      </c>
      <c r="G904" s="12" t="s">
        <v>185</v>
      </c>
      <c r="H904" s="12" t="s">
        <v>186</v>
      </c>
      <c r="I904" s="14">
        <v>45054</v>
      </c>
      <c r="J904" s="14">
        <v>45056</v>
      </c>
      <c r="K904" s="23">
        <v>45315</v>
      </c>
      <c r="L904" s="15">
        <v>873705587.86000001</v>
      </c>
      <c r="M904" s="28">
        <v>0.56113268206056954</v>
      </c>
      <c r="N904" s="27">
        <v>746896658</v>
      </c>
      <c r="O904" s="27">
        <v>0</v>
      </c>
      <c r="P904" s="70">
        <v>584155126.86000013</v>
      </c>
      <c r="Q904" s="39">
        <v>45315</v>
      </c>
      <c r="R904" s="39">
        <v>45315</v>
      </c>
      <c r="S904" s="11">
        <v>152</v>
      </c>
      <c r="T904" s="39">
        <v>45467</v>
      </c>
      <c r="U904" s="57">
        <v>457346197</v>
      </c>
      <c r="V904" s="15">
        <f t="shared" ref="V904:V967" si="14">U904+L904</f>
        <v>1331051784.8600001</v>
      </c>
      <c r="W904" s="15" t="s">
        <v>190</v>
      </c>
    </row>
    <row r="905" spans="1:23" ht="29.25" customHeight="1" x14ac:dyDescent="0.3">
      <c r="A905" s="18">
        <v>926</v>
      </c>
      <c r="B905" s="50">
        <v>2023</v>
      </c>
      <c r="C905" s="12" t="s">
        <v>2831</v>
      </c>
      <c r="D905" s="12" t="s">
        <v>2769</v>
      </c>
      <c r="E905" s="12">
        <v>80154933</v>
      </c>
      <c r="F905" s="13" t="s">
        <v>2770</v>
      </c>
      <c r="G905" s="12" t="s">
        <v>128</v>
      </c>
      <c r="H905" s="12" t="s">
        <v>129</v>
      </c>
      <c r="I905" s="14">
        <v>45055</v>
      </c>
      <c r="J905" s="14">
        <v>45061</v>
      </c>
      <c r="K905" s="23">
        <v>45291</v>
      </c>
      <c r="L905" s="15">
        <v>19467000</v>
      </c>
      <c r="M905" s="28">
        <v>1</v>
      </c>
      <c r="N905" s="27">
        <v>16294600</v>
      </c>
      <c r="O905" s="27">
        <v>3172400</v>
      </c>
      <c r="P905" s="70">
        <v>0</v>
      </c>
      <c r="Q905" s="41">
        <v>45305</v>
      </c>
      <c r="R905" s="41">
        <v>45305</v>
      </c>
      <c r="S905" s="68">
        <v>152</v>
      </c>
      <c r="T905" s="41">
        <v>45457</v>
      </c>
      <c r="U905" s="69"/>
      <c r="V905" s="15">
        <f t="shared" si="14"/>
        <v>19467000</v>
      </c>
      <c r="W905" s="15" t="s">
        <v>133</v>
      </c>
    </row>
    <row r="906" spans="1:23" ht="29.25" customHeight="1" x14ac:dyDescent="0.3">
      <c r="A906" s="18">
        <v>927</v>
      </c>
      <c r="B906" s="50">
        <v>2023</v>
      </c>
      <c r="C906" s="12" t="s">
        <v>2832</v>
      </c>
      <c r="D906" s="12" t="s">
        <v>2771</v>
      </c>
      <c r="E906" s="12">
        <v>1020819506</v>
      </c>
      <c r="F906" s="13" t="s">
        <v>2772</v>
      </c>
      <c r="G906" s="12" t="s">
        <v>369</v>
      </c>
      <c r="H906" s="12" t="s">
        <v>370</v>
      </c>
      <c r="I906" s="14">
        <v>45055</v>
      </c>
      <c r="J906" s="14">
        <v>45057</v>
      </c>
      <c r="K906" s="23">
        <v>45291</v>
      </c>
      <c r="L906" s="15">
        <v>32000000</v>
      </c>
      <c r="M906" s="28">
        <v>1</v>
      </c>
      <c r="N906" s="27">
        <v>30666667</v>
      </c>
      <c r="O906" s="27">
        <v>1333333</v>
      </c>
      <c r="P906" s="70">
        <v>0</v>
      </c>
      <c r="Q906" s="14"/>
      <c r="R906" s="38"/>
      <c r="S906" s="11"/>
      <c r="T906" s="14">
        <v>45291</v>
      </c>
      <c r="U906" s="48"/>
      <c r="V906" s="15">
        <f t="shared" si="14"/>
        <v>32000000</v>
      </c>
      <c r="W906" s="15" t="s">
        <v>374</v>
      </c>
    </row>
    <row r="907" spans="1:23" ht="29.25" customHeight="1" x14ac:dyDescent="0.3">
      <c r="A907" s="18">
        <v>928</v>
      </c>
      <c r="B907" s="50">
        <v>2023</v>
      </c>
      <c r="C907" s="12" t="s">
        <v>2833</v>
      </c>
      <c r="D907" s="12" t="s">
        <v>2773</v>
      </c>
      <c r="E907" s="12">
        <v>1023004062</v>
      </c>
      <c r="F907" s="13" t="s">
        <v>2774</v>
      </c>
      <c r="G907" s="12" t="s">
        <v>369</v>
      </c>
      <c r="H907" s="12" t="s">
        <v>370</v>
      </c>
      <c r="I907" s="14">
        <v>45055</v>
      </c>
      <c r="J907" s="14">
        <v>45057</v>
      </c>
      <c r="K907" s="23">
        <v>45291</v>
      </c>
      <c r="L907" s="15">
        <v>32000000</v>
      </c>
      <c r="M907" s="28">
        <v>1</v>
      </c>
      <c r="N907" s="27">
        <v>30666667</v>
      </c>
      <c r="O907" s="27">
        <v>1333333</v>
      </c>
      <c r="P907" s="70">
        <v>0</v>
      </c>
      <c r="Q907" s="41">
        <v>45322</v>
      </c>
      <c r="R907" s="41">
        <v>45322</v>
      </c>
      <c r="S907" s="68">
        <v>90</v>
      </c>
      <c r="T907" s="41">
        <v>45412</v>
      </c>
      <c r="U907" s="69"/>
      <c r="V907" s="15">
        <f t="shared" si="14"/>
        <v>32000000</v>
      </c>
      <c r="W907" s="15" t="s">
        <v>374</v>
      </c>
    </row>
    <row r="908" spans="1:23" ht="29.25" customHeight="1" x14ac:dyDescent="0.3">
      <c r="A908" s="18">
        <v>929</v>
      </c>
      <c r="B908" s="50">
        <v>2023</v>
      </c>
      <c r="C908" s="12" t="s">
        <v>2775</v>
      </c>
      <c r="D908" s="24" t="s">
        <v>2776</v>
      </c>
      <c r="E908" s="24">
        <v>860024301</v>
      </c>
      <c r="F908" s="13" t="s">
        <v>2777</v>
      </c>
      <c r="G908" s="12" t="s">
        <v>167</v>
      </c>
      <c r="H908" s="12" t="s">
        <v>168</v>
      </c>
      <c r="I908" s="14">
        <v>45055</v>
      </c>
      <c r="J908" s="14">
        <v>45056</v>
      </c>
      <c r="K908" s="23">
        <v>45289</v>
      </c>
      <c r="L908" s="15">
        <v>48096184</v>
      </c>
      <c r="M908" s="28">
        <v>1</v>
      </c>
      <c r="N908" s="27">
        <v>48096184</v>
      </c>
      <c r="O908" s="27">
        <v>0</v>
      </c>
      <c r="P908" s="70">
        <v>0</v>
      </c>
      <c r="Q908" s="14"/>
      <c r="R908" s="38"/>
      <c r="S908" s="11"/>
      <c r="T908" s="14">
        <v>45289</v>
      </c>
      <c r="U908" s="48"/>
      <c r="V908" s="15">
        <f t="shared" si="14"/>
        <v>48096184</v>
      </c>
      <c r="W908" s="15" t="s">
        <v>2768</v>
      </c>
    </row>
    <row r="909" spans="1:23" ht="29.25" customHeight="1" x14ac:dyDescent="0.3">
      <c r="A909" s="18">
        <v>930</v>
      </c>
      <c r="B909" s="50">
        <v>2023</v>
      </c>
      <c r="C909" s="12" t="s">
        <v>2834</v>
      </c>
      <c r="D909" s="12" t="s">
        <v>2778</v>
      </c>
      <c r="E909" s="12">
        <v>1085276393</v>
      </c>
      <c r="F909" s="13" t="s">
        <v>2779</v>
      </c>
      <c r="G909" s="12" t="s">
        <v>233</v>
      </c>
      <c r="H909" s="12" t="s">
        <v>234</v>
      </c>
      <c r="I909" s="14">
        <v>45055</v>
      </c>
      <c r="J909" s="14">
        <v>45056</v>
      </c>
      <c r="K909" s="23">
        <v>45291</v>
      </c>
      <c r="L909" s="15">
        <v>40351500</v>
      </c>
      <c r="M909" s="28">
        <v>0.95238095238095233</v>
      </c>
      <c r="N909" s="27">
        <v>36234000</v>
      </c>
      <c r="O909" s="27">
        <v>2305800</v>
      </c>
      <c r="P909" s="70">
        <v>1811700</v>
      </c>
      <c r="Q909" s="14"/>
      <c r="R909" s="38"/>
      <c r="S909" s="11"/>
      <c r="T909" s="14">
        <v>45291</v>
      </c>
      <c r="U909" s="48"/>
      <c r="V909" s="15">
        <f t="shared" si="14"/>
        <v>40351500</v>
      </c>
      <c r="W909" s="15" t="s">
        <v>238</v>
      </c>
    </row>
    <row r="910" spans="1:23" ht="29.25" customHeight="1" x14ac:dyDescent="0.3">
      <c r="A910" s="18">
        <v>932</v>
      </c>
      <c r="B910" s="50">
        <v>2023</v>
      </c>
      <c r="C910" s="12" t="s">
        <v>2780</v>
      </c>
      <c r="D910" s="12" t="s">
        <v>2750</v>
      </c>
      <c r="E910" s="12">
        <v>800058607</v>
      </c>
      <c r="F910" s="26" t="s">
        <v>2781</v>
      </c>
      <c r="G910" s="12" t="s">
        <v>155</v>
      </c>
      <c r="H910" s="12" t="s">
        <v>156</v>
      </c>
      <c r="I910" s="14">
        <v>45055</v>
      </c>
      <c r="J910" s="14">
        <v>45061</v>
      </c>
      <c r="K910" s="23">
        <v>45315</v>
      </c>
      <c r="L910" s="15">
        <v>1818765388</v>
      </c>
      <c r="M910" s="28">
        <v>0.99999999945017648</v>
      </c>
      <c r="N910" s="27">
        <v>1818765387</v>
      </c>
      <c r="O910" s="27">
        <v>0</v>
      </c>
      <c r="P910" s="70">
        <v>1</v>
      </c>
      <c r="Q910" s="14"/>
      <c r="R910" s="38"/>
      <c r="S910" s="11"/>
      <c r="T910" s="14">
        <v>45315</v>
      </c>
      <c r="U910" s="48"/>
      <c r="V910" s="15">
        <f t="shared" si="14"/>
        <v>1818765388</v>
      </c>
      <c r="W910" s="15" t="s">
        <v>160</v>
      </c>
    </row>
    <row r="911" spans="1:23" ht="29.25" customHeight="1" x14ac:dyDescent="0.3">
      <c r="A911" s="18">
        <v>933</v>
      </c>
      <c r="B911" s="50">
        <v>2023</v>
      </c>
      <c r="C911" s="12" t="s">
        <v>2782</v>
      </c>
      <c r="D911" s="12" t="s">
        <v>2783</v>
      </c>
      <c r="E911" s="12">
        <v>398867</v>
      </c>
      <c r="F911" s="13" t="s">
        <v>2784</v>
      </c>
      <c r="G911" s="12" t="s">
        <v>167</v>
      </c>
      <c r="H911" s="12" t="s">
        <v>168</v>
      </c>
      <c r="I911" s="14">
        <v>45056</v>
      </c>
      <c r="J911" s="14">
        <v>45057</v>
      </c>
      <c r="K911" s="23">
        <v>45291</v>
      </c>
      <c r="L911" s="15">
        <v>27192000</v>
      </c>
      <c r="M911" s="28">
        <v>1</v>
      </c>
      <c r="N911" s="27">
        <v>26059000</v>
      </c>
      <c r="O911" s="27">
        <v>1133000</v>
      </c>
      <c r="P911" s="70">
        <v>0</v>
      </c>
      <c r="Q911" s="14"/>
      <c r="R911" s="38"/>
      <c r="S911" s="11"/>
      <c r="T911" s="14">
        <v>45291</v>
      </c>
      <c r="U911" s="48"/>
      <c r="V911" s="15">
        <f t="shared" si="14"/>
        <v>27192000</v>
      </c>
      <c r="W911" s="15" t="s">
        <v>2768</v>
      </c>
    </row>
    <row r="912" spans="1:23" ht="29.25" customHeight="1" x14ac:dyDescent="0.3">
      <c r="A912" s="18">
        <v>934</v>
      </c>
      <c r="B912" s="50">
        <v>2023</v>
      </c>
      <c r="C912" s="12" t="s">
        <v>2785</v>
      </c>
      <c r="D912" s="12" t="s">
        <v>2786</v>
      </c>
      <c r="E912" s="12">
        <v>55180213</v>
      </c>
      <c r="F912" s="13" t="s">
        <v>2787</v>
      </c>
      <c r="G912" s="12" t="s">
        <v>369</v>
      </c>
      <c r="H912" s="12" t="s">
        <v>370</v>
      </c>
      <c r="I912" s="14">
        <v>45058</v>
      </c>
      <c r="J912" s="14">
        <v>45064</v>
      </c>
      <c r="K912" s="23">
        <v>45291</v>
      </c>
      <c r="L912" s="15">
        <v>32000000</v>
      </c>
      <c r="M912" s="28">
        <v>1</v>
      </c>
      <c r="N912" s="27">
        <v>29733333</v>
      </c>
      <c r="O912" s="27">
        <v>2266667</v>
      </c>
      <c r="P912" s="70">
        <v>0</v>
      </c>
      <c r="Q912" s="14"/>
      <c r="R912" s="38"/>
      <c r="S912" s="11"/>
      <c r="T912" s="14">
        <v>45291</v>
      </c>
      <c r="U912" s="48"/>
      <c r="V912" s="15">
        <f t="shared" si="14"/>
        <v>32000000</v>
      </c>
      <c r="W912" s="15" t="s">
        <v>374</v>
      </c>
    </row>
    <row r="913" spans="1:23" ht="29.25" customHeight="1" x14ac:dyDescent="0.3">
      <c r="A913" s="18">
        <v>935</v>
      </c>
      <c r="B913" s="50">
        <v>2023</v>
      </c>
      <c r="C913" s="12" t="s">
        <v>2788</v>
      </c>
      <c r="D913" s="12" t="s">
        <v>2789</v>
      </c>
      <c r="E913" s="12">
        <v>1124068086</v>
      </c>
      <c r="F913" s="13" t="s">
        <v>2790</v>
      </c>
      <c r="G913" s="12" t="s">
        <v>233</v>
      </c>
      <c r="H913" s="12" t="s">
        <v>234</v>
      </c>
      <c r="I913" s="14">
        <v>45058</v>
      </c>
      <c r="J913" s="14">
        <v>45061</v>
      </c>
      <c r="K913" s="23">
        <v>45291</v>
      </c>
      <c r="L913" s="15">
        <v>40351500</v>
      </c>
      <c r="M913" s="28">
        <v>1</v>
      </c>
      <c r="N913" s="27">
        <v>37222200</v>
      </c>
      <c r="O913" s="27">
        <v>3129300</v>
      </c>
      <c r="P913" s="70">
        <v>0</v>
      </c>
      <c r="Q913" s="14"/>
      <c r="R913" s="38"/>
      <c r="S913" s="11"/>
      <c r="T913" s="14">
        <v>45291</v>
      </c>
      <c r="U913" s="48"/>
      <c r="V913" s="15">
        <f t="shared" si="14"/>
        <v>40351500</v>
      </c>
      <c r="W913" s="15" t="s">
        <v>238</v>
      </c>
    </row>
    <row r="914" spans="1:23" ht="29.25" customHeight="1" x14ac:dyDescent="0.3">
      <c r="A914" s="18">
        <v>936</v>
      </c>
      <c r="B914" s="50">
        <v>2023</v>
      </c>
      <c r="C914" s="12" t="s">
        <v>2791</v>
      </c>
      <c r="D914" s="12" t="s">
        <v>2792</v>
      </c>
      <c r="E914" s="12">
        <v>1024598906</v>
      </c>
      <c r="F914" s="13" t="s">
        <v>2793</v>
      </c>
      <c r="G914" s="12" t="s">
        <v>369</v>
      </c>
      <c r="H914" s="12" t="s">
        <v>370</v>
      </c>
      <c r="I914" s="14">
        <v>45061</v>
      </c>
      <c r="J914" s="14">
        <v>45065</v>
      </c>
      <c r="K914" s="23">
        <v>45291</v>
      </c>
      <c r="L914" s="15">
        <v>27037500</v>
      </c>
      <c r="M914" s="28">
        <v>1</v>
      </c>
      <c r="N914" s="27">
        <v>26677000</v>
      </c>
      <c r="O914" s="27">
        <v>360500</v>
      </c>
      <c r="P914" s="70">
        <v>0</v>
      </c>
      <c r="Q914" s="14"/>
      <c r="R914" s="38"/>
      <c r="S914" s="11"/>
      <c r="T914" s="14">
        <v>45291</v>
      </c>
      <c r="U914" s="48"/>
      <c r="V914" s="15">
        <f t="shared" si="14"/>
        <v>27037500</v>
      </c>
      <c r="W914" s="15" t="s">
        <v>374</v>
      </c>
    </row>
    <row r="915" spans="1:23" ht="29.25" customHeight="1" x14ac:dyDescent="0.3">
      <c r="A915" s="18">
        <v>937</v>
      </c>
      <c r="B915" s="50">
        <v>2023</v>
      </c>
      <c r="C915" s="12" t="s">
        <v>2794</v>
      </c>
      <c r="D915" s="12" t="s">
        <v>2795</v>
      </c>
      <c r="E915" s="12">
        <v>901150738</v>
      </c>
      <c r="F915" s="13" t="s">
        <v>2796</v>
      </c>
      <c r="G915" s="12" t="s">
        <v>83</v>
      </c>
      <c r="H915" s="12" t="s">
        <v>84</v>
      </c>
      <c r="I915" s="14">
        <v>45063</v>
      </c>
      <c r="J915" s="14">
        <v>45069</v>
      </c>
      <c r="K915" s="23">
        <v>45129</v>
      </c>
      <c r="L915" s="15">
        <v>6146000</v>
      </c>
      <c r="M915" s="28">
        <v>1</v>
      </c>
      <c r="N915" s="27">
        <v>6146000</v>
      </c>
      <c r="O915" s="27">
        <v>0</v>
      </c>
      <c r="P915" s="70">
        <v>0</v>
      </c>
      <c r="Q915" s="14"/>
      <c r="R915" s="38"/>
      <c r="S915" s="11"/>
      <c r="T915" s="14">
        <v>45129</v>
      </c>
      <c r="U915" s="48"/>
      <c r="V915" s="15">
        <f t="shared" si="14"/>
        <v>6146000</v>
      </c>
      <c r="W915" s="15" t="s">
        <v>88</v>
      </c>
    </row>
    <row r="916" spans="1:23" ht="29.25" customHeight="1" x14ac:dyDescent="0.3">
      <c r="A916" s="18">
        <v>938</v>
      </c>
      <c r="B916" s="50">
        <v>2023</v>
      </c>
      <c r="C916" s="12" t="s">
        <v>2797</v>
      </c>
      <c r="D916" s="12" t="s">
        <v>2798</v>
      </c>
      <c r="E916" s="12">
        <v>1023881741</v>
      </c>
      <c r="F916" s="13" t="s">
        <v>2799</v>
      </c>
      <c r="G916" s="12" t="s">
        <v>233</v>
      </c>
      <c r="H916" s="12" t="s">
        <v>234</v>
      </c>
      <c r="I916" s="14">
        <v>45065</v>
      </c>
      <c r="J916" s="14">
        <v>45069</v>
      </c>
      <c r="K916" s="23">
        <v>45291</v>
      </c>
      <c r="L916" s="15">
        <v>37222200</v>
      </c>
      <c r="M916" s="28">
        <v>0.56880733944954132</v>
      </c>
      <c r="N916" s="27">
        <v>20422800</v>
      </c>
      <c r="O916" s="27">
        <v>1317600</v>
      </c>
      <c r="P916" s="70">
        <v>15481800</v>
      </c>
      <c r="Q916" s="14"/>
      <c r="R916" s="38"/>
      <c r="S916" s="11"/>
      <c r="T916" s="14">
        <v>45291</v>
      </c>
      <c r="U916" s="48"/>
      <c r="V916" s="15">
        <f t="shared" si="14"/>
        <v>37222200</v>
      </c>
      <c r="W916" s="15" t="s">
        <v>238</v>
      </c>
    </row>
    <row r="917" spans="1:23" ht="29.25" customHeight="1" x14ac:dyDescent="0.3">
      <c r="A917" s="18">
        <v>939</v>
      </c>
      <c r="B917" s="50">
        <v>2023</v>
      </c>
      <c r="C917" s="12" t="s">
        <v>2800</v>
      </c>
      <c r="D917" s="12" t="s">
        <v>2801</v>
      </c>
      <c r="E917" s="12">
        <v>1098772151</v>
      </c>
      <c r="F917" s="13" t="s">
        <v>2802</v>
      </c>
      <c r="G917" s="12" t="s">
        <v>233</v>
      </c>
      <c r="H917" s="12" t="s">
        <v>234</v>
      </c>
      <c r="I917" s="14">
        <v>45065</v>
      </c>
      <c r="J917" s="14">
        <v>45070</v>
      </c>
      <c r="K917" s="23">
        <v>45291</v>
      </c>
      <c r="L917" s="15">
        <v>37222200</v>
      </c>
      <c r="M917" s="28">
        <v>1</v>
      </c>
      <c r="N917" s="27">
        <v>35739900</v>
      </c>
      <c r="O917" s="27">
        <v>1482300</v>
      </c>
      <c r="P917" s="70">
        <v>0</v>
      </c>
      <c r="Q917" s="14"/>
      <c r="R917" s="38"/>
      <c r="S917" s="11"/>
      <c r="T917" s="14">
        <v>45291</v>
      </c>
      <c r="U917" s="48"/>
      <c r="V917" s="15">
        <f t="shared" si="14"/>
        <v>37222200</v>
      </c>
      <c r="W917" s="15" t="s">
        <v>238</v>
      </c>
    </row>
    <row r="918" spans="1:23" ht="29.25" customHeight="1" x14ac:dyDescent="0.3">
      <c r="A918" s="18">
        <v>940</v>
      </c>
      <c r="B918" s="50">
        <v>2023</v>
      </c>
      <c r="C918" s="12" t="s">
        <v>2803</v>
      </c>
      <c r="D918" s="12" t="s">
        <v>2804</v>
      </c>
      <c r="E918" s="12">
        <v>42986627</v>
      </c>
      <c r="F918" s="13" t="s">
        <v>2805</v>
      </c>
      <c r="G918" s="12" t="s">
        <v>260</v>
      </c>
      <c r="H918" s="12" t="s">
        <v>261</v>
      </c>
      <c r="I918" s="14">
        <v>45065</v>
      </c>
      <c r="J918" s="14">
        <v>45069</v>
      </c>
      <c r="K918" s="23">
        <v>45252</v>
      </c>
      <c r="L918" s="15">
        <v>39234000</v>
      </c>
      <c r="M918" s="28">
        <v>1</v>
      </c>
      <c r="N918" s="27">
        <v>47516733</v>
      </c>
      <c r="O918" s="27">
        <v>0</v>
      </c>
      <c r="P918" s="70">
        <v>0</v>
      </c>
      <c r="Q918" s="39">
        <v>45212</v>
      </c>
      <c r="R918" s="39">
        <v>45212</v>
      </c>
      <c r="S918" s="40">
        <v>40</v>
      </c>
      <c r="T918" s="14">
        <v>45291</v>
      </c>
      <c r="U918" s="48">
        <v>8282733</v>
      </c>
      <c r="V918" s="15">
        <f t="shared" si="14"/>
        <v>47516733</v>
      </c>
      <c r="W918" s="15" t="s">
        <v>265</v>
      </c>
    </row>
    <row r="919" spans="1:23" ht="29.25" customHeight="1" x14ac:dyDescent="0.3">
      <c r="A919" s="18">
        <v>941</v>
      </c>
      <c r="B919" s="50">
        <v>2023</v>
      </c>
      <c r="C919" s="12" t="s">
        <v>2806</v>
      </c>
      <c r="D919" s="12" t="s">
        <v>2807</v>
      </c>
      <c r="E919" s="12">
        <v>1030635331</v>
      </c>
      <c r="F919" s="13" t="s">
        <v>2808</v>
      </c>
      <c r="G919" s="12" t="s">
        <v>233</v>
      </c>
      <c r="H919" s="12" t="s">
        <v>234</v>
      </c>
      <c r="I919" s="14">
        <v>45070</v>
      </c>
      <c r="J919" s="14">
        <v>45072</v>
      </c>
      <c r="K919" s="23">
        <v>45291</v>
      </c>
      <c r="L919" s="15">
        <v>37222200</v>
      </c>
      <c r="M919" s="28">
        <v>1</v>
      </c>
      <c r="N919" s="27">
        <v>35410500</v>
      </c>
      <c r="O919" s="27">
        <v>1811700</v>
      </c>
      <c r="P919" s="70">
        <v>0</v>
      </c>
      <c r="Q919" s="14"/>
      <c r="R919" s="38"/>
      <c r="S919" s="11"/>
      <c r="T919" s="14">
        <v>45291</v>
      </c>
      <c r="U919" s="47"/>
      <c r="V919" s="15">
        <f t="shared" si="14"/>
        <v>37222200</v>
      </c>
      <c r="W919" s="15" t="s">
        <v>238</v>
      </c>
    </row>
    <row r="920" spans="1:23" ht="29.25" customHeight="1" x14ac:dyDescent="0.3">
      <c r="A920" s="18">
        <v>942</v>
      </c>
      <c r="B920" s="50">
        <v>2023</v>
      </c>
      <c r="C920" s="12" t="s">
        <v>2809</v>
      </c>
      <c r="D920" s="12" t="s">
        <v>2810</v>
      </c>
      <c r="E920" s="12">
        <v>37123131</v>
      </c>
      <c r="F920" s="13" t="s">
        <v>2811</v>
      </c>
      <c r="G920" s="12" t="s">
        <v>369</v>
      </c>
      <c r="H920" s="12" t="s">
        <v>370</v>
      </c>
      <c r="I920" s="14">
        <v>45071</v>
      </c>
      <c r="J920" s="14">
        <v>45072</v>
      </c>
      <c r="K920" s="23">
        <v>45291</v>
      </c>
      <c r="L920" s="15">
        <v>46408000</v>
      </c>
      <c r="M920" s="28">
        <v>1</v>
      </c>
      <c r="N920" s="27">
        <v>41573833</v>
      </c>
      <c r="O920" s="27">
        <v>4834167</v>
      </c>
      <c r="P920" s="70">
        <v>0</v>
      </c>
      <c r="Q920" s="14"/>
      <c r="R920" s="38"/>
      <c r="S920" s="11"/>
      <c r="T920" s="14">
        <v>45291</v>
      </c>
      <c r="U920" s="47"/>
      <c r="V920" s="15">
        <f t="shared" si="14"/>
        <v>46408000</v>
      </c>
      <c r="W920" s="15" t="s">
        <v>374</v>
      </c>
    </row>
    <row r="921" spans="1:23" ht="29.25" customHeight="1" x14ac:dyDescent="0.3">
      <c r="A921" s="18">
        <v>943</v>
      </c>
      <c r="B921" s="50">
        <v>2023</v>
      </c>
      <c r="C921" s="12" t="s">
        <v>2812</v>
      </c>
      <c r="D921" s="12" t="s">
        <v>2813</v>
      </c>
      <c r="E921" s="12">
        <v>899999115</v>
      </c>
      <c r="F921" s="13" t="s">
        <v>2814</v>
      </c>
      <c r="G921" s="12" t="s">
        <v>233</v>
      </c>
      <c r="H921" s="12" t="s">
        <v>234</v>
      </c>
      <c r="I921" s="14">
        <v>45075</v>
      </c>
      <c r="J921" s="14">
        <v>45078</v>
      </c>
      <c r="K921" s="23">
        <v>45322</v>
      </c>
      <c r="L921" s="15">
        <v>7060036666</v>
      </c>
      <c r="M921" s="28">
        <v>0.81698306156089107</v>
      </c>
      <c r="N921" s="27">
        <v>8726078725</v>
      </c>
      <c r="O921" s="27">
        <v>0</v>
      </c>
      <c r="P921" s="70">
        <v>1954777630</v>
      </c>
      <c r="Q921" s="39">
        <v>45322</v>
      </c>
      <c r="R921" s="39">
        <v>45322</v>
      </c>
      <c r="S921" s="11">
        <v>120</v>
      </c>
      <c r="T921" s="39">
        <v>45443</v>
      </c>
      <c r="U921" s="57">
        <v>3620819689</v>
      </c>
      <c r="V921" s="15">
        <f t="shared" si="14"/>
        <v>10680856355</v>
      </c>
      <c r="W921" s="15" t="s">
        <v>238</v>
      </c>
    </row>
    <row r="922" spans="1:23" ht="29.25" customHeight="1" x14ac:dyDescent="0.3">
      <c r="A922" s="18">
        <v>945</v>
      </c>
      <c r="B922" s="50">
        <v>2023</v>
      </c>
      <c r="C922" s="12" t="s">
        <v>2815</v>
      </c>
      <c r="D922" s="12" t="s">
        <v>2816</v>
      </c>
      <c r="E922" s="12">
        <v>52849176</v>
      </c>
      <c r="F922" s="13" t="s">
        <v>2817</v>
      </c>
      <c r="G922" s="12" t="s">
        <v>2648</v>
      </c>
      <c r="H922" s="12" t="s">
        <v>2649</v>
      </c>
      <c r="I922" s="14">
        <v>45076</v>
      </c>
      <c r="J922" s="14">
        <v>45078</v>
      </c>
      <c r="K922" s="23">
        <v>45291</v>
      </c>
      <c r="L922" s="15">
        <v>52500000</v>
      </c>
      <c r="M922" s="28">
        <v>1</v>
      </c>
      <c r="N922" s="27">
        <v>49000000</v>
      </c>
      <c r="O922" s="27">
        <v>3500000</v>
      </c>
      <c r="P922" s="70">
        <v>0</v>
      </c>
      <c r="Q922" s="14"/>
      <c r="R922" s="38"/>
      <c r="S922" s="11"/>
      <c r="T922" s="14">
        <v>45291</v>
      </c>
      <c r="U922" s="47"/>
      <c r="V922" s="15">
        <f t="shared" si="14"/>
        <v>52500000</v>
      </c>
      <c r="W922" s="15" t="s">
        <v>344</v>
      </c>
    </row>
    <row r="923" spans="1:23" ht="29.25" customHeight="1" x14ac:dyDescent="0.3">
      <c r="A923" s="18">
        <v>946</v>
      </c>
      <c r="B923" s="50">
        <v>2023</v>
      </c>
      <c r="C923" s="12" t="s">
        <v>2818</v>
      </c>
      <c r="D923" s="12" t="s">
        <v>2819</v>
      </c>
      <c r="E923" s="12">
        <v>1018464347</v>
      </c>
      <c r="F923" s="13" t="s">
        <v>2820</v>
      </c>
      <c r="G923" s="12" t="s">
        <v>233</v>
      </c>
      <c r="H923" s="12" t="s">
        <v>234</v>
      </c>
      <c r="I923" s="14">
        <v>45077</v>
      </c>
      <c r="J923" s="14">
        <v>45083</v>
      </c>
      <c r="K923" s="23">
        <v>45291</v>
      </c>
      <c r="L923" s="15">
        <v>37222200</v>
      </c>
      <c r="M923" s="28">
        <v>1</v>
      </c>
      <c r="N923" s="27">
        <v>33763500</v>
      </c>
      <c r="O923" s="27">
        <v>3458700</v>
      </c>
      <c r="P923" s="70">
        <v>0</v>
      </c>
      <c r="Q923" s="14"/>
      <c r="R923" s="38"/>
      <c r="S923" s="11"/>
      <c r="T923" s="14">
        <v>45291</v>
      </c>
      <c r="U923" s="47"/>
      <c r="V923" s="15">
        <f t="shared" si="14"/>
        <v>37222200</v>
      </c>
      <c r="W923" s="15" t="s">
        <v>238</v>
      </c>
    </row>
    <row r="924" spans="1:23" ht="29.25" customHeight="1" x14ac:dyDescent="0.3">
      <c r="A924" s="18">
        <v>948</v>
      </c>
      <c r="B924" s="50">
        <v>2023</v>
      </c>
      <c r="C924" s="12" t="s">
        <v>2821</v>
      </c>
      <c r="D924" s="12" t="s">
        <v>2822</v>
      </c>
      <c r="E924" s="12">
        <v>52339678</v>
      </c>
      <c r="F924" s="13" t="s">
        <v>2823</v>
      </c>
      <c r="G924" s="12" t="s">
        <v>224</v>
      </c>
      <c r="H924" s="12" t="s">
        <v>225</v>
      </c>
      <c r="I924" s="14">
        <v>45077</v>
      </c>
      <c r="J924" s="14">
        <v>45079</v>
      </c>
      <c r="K924" s="23">
        <v>45291</v>
      </c>
      <c r="L924" s="15">
        <v>22145000</v>
      </c>
      <c r="M924" s="28">
        <v>1</v>
      </c>
      <c r="N924" s="27">
        <v>21527000</v>
      </c>
      <c r="O924" s="27">
        <v>618000</v>
      </c>
      <c r="P924" s="70">
        <v>0</v>
      </c>
      <c r="Q924" s="14"/>
      <c r="R924" s="38"/>
      <c r="S924" s="11"/>
      <c r="T924" s="14">
        <v>45291</v>
      </c>
      <c r="U924" s="47"/>
      <c r="V924" s="15">
        <f t="shared" si="14"/>
        <v>22145000</v>
      </c>
      <c r="W924" s="15" t="s">
        <v>229</v>
      </c>
    </row>
    <row r="925" spans="1:23" ht="29.25" customHeight="1" x14ac:dyDescent="0.3">
      <c r="A925" s="18">
        <v>949</v>
      </c>
      <c r="B925" s="50">
        <v>2023</v>
      </c>
      <c r="C925" s="12" t="s">
        <v>2824</v>
      </c>
      <c r="D925" s="12" t="s">
        <v>2825</v>
      </c>
      <c r="E925" s="12">
        <v>52067350</v>
      </c>
      <c r="F925" s="13" t="s">
        <v>2826</v>
      </c>
      <c r="G925" s="12" t="s">
        <v>212</v>
      </c>
      <c r="H925" s="12" t="s">
        <v>213</v>
      </c>
      <c r="I925" s="14">
        <v>45077</v>
      </c>
      <c r="J925" s="14">
        <v>45078</v>
      </c>
      <c r="K925" s="23">
        <v>45199</v>
      </c>
      <c r="L925" s="15">
        <v>26780000</v>
      </c>
      <c r="M925" s="28">
        <v>1</v>
      </c>
      <c r="N925" s="27">
        <v>26780000</v>
      </c>
      <c r="O925" s="27">
        <v>0</v>
      </c>
      <c r="P925" s="70">
        <v>0</v>
      </c>
      <c r="Q925" s="14"/>
      <c r="R925" s="38"/>
      <c r="S925" s="11"/>
      <c r="T925" s="14">
        <v>45199</v>
      </c>
      <c r="U925" s="47"/>
      <c r="V925" s="15">
        <f t="shared" si="14"/>
        <v>26780000</v>
      </c>
      <c r="W925" s="15" t="s">
        <v>217</v>
      </c>
    </row>
    <row r="926" spans="1:23" ht="29.25" customHeight="1" x14ac:dyDescent="0.3">
      <c r="A926" s="18">
        <v>950</v>
      </c>
      <c r="B926" s="50">
        <v>2023</v>
      </c>
      <c r="C926" s="12" t="s">
        <v>2827</v>
      </c>
      <c r="D926" s="12" t="s">
        <v>2828</v>
      </c>
      <c r="E926" s="25">
        <v>52411139</v>
      </c>
      <c r="F926" s="13" t="s">
        <v>2829</v>
      </c>
      <c r="G926" s="12" t="s">
        <v>233</v>
      </c>
      <c r="H926" s="12" t="s">
        <v>234</v>
      </c>
      <c r="I926" s="14">
        <v>45077</v>
      </c>
      <c r="J926" s="14">
        <v>45079</v>
      </c>
      <c r="K926" s="23">
        <v>45291</v>
      </c>
      <c r="L926" s="15">
        <v>37222200</v>
      </c>
      <c r="M926" s="28">
        <v>0.92822966507177029</v>
      </c>
      <c r="N926" s="27">
        <v>31951800</v>
      </c>
      <c r="O926" s="27">
        <v>2799900</v>
      </c>
      <c r="P926" s="70">
        <v>2470500</v>
      </c>
      <c r="Q926" s="14"/>
      <c r="R926" s="38"/>
      <c r="S926" s="11"/>
      <c r="T926" s="14">
        <v>45291</v>
      </c>
      <c r="U926" s="47"/>
      <c r="V926" s="15">
        <f t="shared" si="14"/>
        <v>37222200</v>
      </c>
      <c r="W926" s="15" t="s">
        <v>238</v>
      </c>
    </row>
    <row r="927" spans="1:23" ht="29.25" customHeight="1" x14ac:dyDescent="0.3">
      <c r="A927" s="18">
        <v>951</v>
      </c>
      <c r="B927" s="50">
        <v>2023</v>
      </c>
      <c r="C927" s="12" t="s">
        <v>2835</v>
      </c>
      <c r="D927" s="12" t="s">
        <v>2813</v>
      </c>
      <c r="E927" s="25">
        <v>899999115</v>
      </c>
      <c r="F927" s="26" t="s">
        <v>2893</v>
      </c>
      <c r="G927" s="12" t="s">
        <v>155</v>
      </c>
      <c r="H927" s="12" t="s">
        <v>156</v>
      </c>
      <c r="I927" s="14">
        <v>45077</v>
      </c>
      <c r="J927" s="14">
        <v>45079</v>
      </c>
      <c r="K927" s="23">
        <v>45352</v>
      </c>
      <c r="L927" s="15">
        <v>1455725203</v>
      </c>
      <c r="M927" s="28">
        <v>0.80949055787029789</v>
      </c>
      <c r="N927" s="27">
        <v>1302334535</v>
      </c>
      <c r="O927" s="27">
        <v>0</v>
      </c>
      <c r="P927" s="70">
        <v>306497739</v>
      </c>
      <c r="Q927" s="39">
        <v>45352</v>
      </c>
      <c r="R927" s="39">
        <v>45352</v>
      </c>
      <c r="S927" s="11">
        <v>60</v>
      </c>
      <c r="T927" s="39">
        <v>45412</v>
      </c>
      <c r="U927" s="57">
        <v>153107071</v>
      </c>
      <c r="V927" s="15">
        <f t="shared" si="14"/>
        <v>1608832274</v>
      </c>
      <c r="W927" s="15" t="s">
        <v>160</v>
      </c>
    </row>
    <row r="928" spans="1:23" ht="29.25" customHeight="1" x14ac:dyDescent="0.3">
      <c r="A928" s="18">
        <v>952</v>
      </c>
      <c r="B928" s="50">
        <v>2023</v>
      </c>
      <c r="C928" s="12" t="s">
        <v>2836</v>
      </c>
      <c r="D928" s="12" t="s">
        <v>2864</v>
      </c>
      <c r="E928" s="12">
        <v>900335488</v>
      </c>
      <c r="F928" s="13" t="s">
        <v>2894</v>
      </c>
      <c r="G928" s="12" t="s">
        <v>155</v>
      </c>
      <c r="H928" s="12" t="s">
        <v>156</v>
      </c>
      <c r="I928" s="14">
        <v>45078</v>
      </c>
      <c r="J928" s="14">
        <v>45083</v>
      </c>
      <c r="K928" s="23">
        <v>45143</v>
      </c>
      <c r="L928" s="15">
        <v>11592000</v>
      </c>
      <c r="M928" s="28">
        <v>1</v>
      </c>
      <c r="N928" s="27">
        <v>11592000</v>
      </c>
      <c r="O928" s="27">
        <v>0</v>
      </c>
      <c r="P928" s="70">
        <v>0</v>
      </c>
      <c r="Q928" s="14"/>
      <c r="R928" s="38"/>
      <c r="S928" s="11"/>
      <c r="T928" s="14">
        <v>45143</v>
      </c>
      <c r="U928" s="47"/>
      <c r="V928" s="15">
        <f t="shared" si="14"/>
        <v>11592000</v>
      </c>
      <c r="W928" s="15" t="s">
        <v>160</v>
      </c>
    </row>
    <row r="929" spans="1:23" ht="29.25" customHeight="1" x14ac:dyDescent="0.3">
      <c r="A929" s="18">
        <v>953</v>
      </c>
      <c r="B929" s="50">
        <v>2023</v>
      </c>
      <c r="C929" s="12" t="s">
        <v>2837</v>
      </c>
      <c r="D929" s="12" t="s">
        <v>2865</v>
      </c>
      <c r="E929" s="25">
        <v>53074795</v>
      </c>
      <c r="F929" s="13" t="s">
        <v>2895</v>
      </c>
      <c r="G929" s="12" t="s">
        <v>185</v>
      </c>
      <c r="H929" s="12" t="s">
        <v>186</v>
      </c>
      <c r="I929" s="14">
        <v>45078</v>
      </c>
      <c r="J929" s="14">
        <v>45082</v>
      </c>
      <c r="K929" s="23">
        <v>45291</v>
      </c>
      <c r="L929" s="15">
        <v>40000000</v>
      </c>
      <c r="M929" s="28">
        <v>1</v>
      </c>
      <c r="N929" s="27">
        <v>36833333</v>
      </c>
      <c r="O929" s="27">
        <v>5666667</v>
      </c>
      <c r="P929" s="70">
        <v>0</v>
      </c>
      <c r="Q929" s="14">
        <v>45275</v>
      </c>
      <c r="R929" s="14">
        <v>45275</v>
      </c>
      <c r="S929" s="11">
        <v>15</v>
      </c>
      <c r="T929" s="14">
        <v>45306</v>
      </c>
      <c r="U929" s="47">
        <v>2500000</v>
      </c>
      <c r="V929" s="15">
        <f t="shared" si="14"/>
        <v>42500000</v>
      </c>
      <c r="W929" s="15" t="s">
        <v>190</v>
      </c>
    </row>
    <row r="930" spans="1:23" ht="29.25" customHeight="1" x14ac:dyDescent="0.3">
      <c r="A930" s="18">
        <v>954</v>
      </c>
      <c r="B930" s="50">
        <v>2023</v>
      </c>
      <c r="C930" s="12" t="s">
        <v>2838</v>
      </c>
      <c r="D930" s="12" t="s">
        <v>2866</v>
      </c>
      <c r="E930" s="25">
        <v>800217686</v>
      </c>
      <c r="F930" s="13" t="s">
        <v>2896</v>
      </c>
      <c r="G930" s="12" t="s">
        <v>185</v>
      </c>
      <c r="H930" s="12" t="s">
        <v>186</v>
      </c>
      <c r="I930" s="14">
        <v>45078</v>
      </c>
      <c r="J930" s="14">
        <v>45079</v>
      </c>
      <c r="K930" s="23">
        <v>45323</v>
      </c>
      <c r="L930" s="15">
        <v>76000000</v>
      </c>
      <c r="M930" s="28">
        <v>1</v>
      </c>
      <c r="N930" s="27">
        <v>76000000</v>
      </c>
      <c r="O930" s="27">
        <v>0</v>
      </c>
      <c r="P930" s="70">
        <v>0</v>
      </c>
      <c r="Q930" s="14"/>
      <c r="R930" s="38"/>
      <c r="S930" s="11"/>
      <c r="T930" s="14">
        <v>45323</v>
      </c>
      <c r="U930" s="47"/>
      <c r="V930" s="15">
        <f t="shared" si="14"/>
        <v>76000000</v>
      </c>
      <c r="W930" s="15" t="s">
        <v>190</v>
      </c>
    </row>
    <row r="931" spans="1:23" ht="29.25" customHeight="1" x14ac:dyDescent="0.3">
      <c r="A931" s="18">
        <v>955</v>
      </c>
      <c r="B931" s="50">
        <v>2023</v>
      </c>
      <c r="C931" s="12" t="s">
        <v>2839</v>
      </c>
      <c r="D931" s="12" t="s">
        <v>2867</v>
      </c>
      <c r="E931" s="25">
        <v>52844243</v>
      </c>
      <c r="F931" s="13" t="s">
        <v>2897</v>
      </c>
      <c r="G931" s="12" t="s">
        <v>167</v>
      </c>
      <c r="H931" s="12" t="s">
        <v>168</v>
      </c>
      <c r="I931" s="14">
        <v>45079</v>
      </c>
      <c r="J931" s="14">
        <v>45083</v>
      </c>
      <c r="K931" s="23">
        <v>45174</v>
      </c>
      <c r="L931" s="15">
        <v>12000000</v>
      </c>
      <c r="M931" s="28">
        <v>1</v>
      </c>
      <c r="N931" s="27">
        <v>12000000</v>
      </c>
      <c r="O931" s="27">
        <v>0</v>
      </c>
      <c r="P931" s="70">
        <v>0</v>
      </c>
      <c r="Q931" s="14"/>
      <c r="R931" s="38"/>
      <c r="S931" s="11"/>
      <c r="T931" s="14">
        <v>45174</v>
      </c>
      <c r="U931" s="47"/>
      <c r="V931" s="15">
        <f t="shared" si="14"/>
        <v>12000000</v>
      </c>
      <c r="W931" s="15" t="s">
        <v>2768</v>
      </c>
    </row>
    <row r="932" spans="1:23" ht="29.25" customHeight="1" x14ac:dyDescent="0.3">
      <c r="A932" s="18">
        <v>956</v>
      </c>
      <c r="B932" s="50">
        <v>2023</v>
      </c>
      <c r="C932" s="12" t="s">
        <v>2840</v>
      </c>
      <c r="D932" s="12" t="s">
        <v>2868</v>
      </c>
      <c r="E932" s="25">
        <v>64892400</v>
      </c>
      <c r="F932" s="13" t="s">
        <v>2898</v>
      </c>
      <c r="G932" s="12" t="s">
        <v>167</v>
      </c>
      <c r="H932" s="12" t="s">
        <v>168</v>
      </c>
      <c r="I932" s="14">
        <v>45079</v>
      </c>
      <c r="J932" s="14">
        <v>45085</v>
      </c>
      <c r="K932" s="23">
        <v>45291</v>
      </c>
      <c r="L932" s="15">
        <v>25886000</v>
      </c>
      <c r="M932" s="28">
        <v>1</v>
      </c>
      <c r="N932" s="27">
        <v>25023133</v>
      </c>
      <c r="O932" s="27">
        <v>862867</v>
      </c>
      <c r="P932" s="70">
        <v>0</v>
      </c>
      <c r="Q932" s="14"/>
      <c r="R932" s="38"/>
      <c r="S932" s="11"/>
      <c r="T932" s="14">
        <v>45291</v>
      </c>
      <c r="U932" s="47"/>
      <c r="V932" s="15">
        <f t="shared" si="14"/>
        <v>25886000</v>
      </c>
      <c r="W932" s="15" t="s">
        <v>2768</v>
      </c>
    </row>
    <row r="933" spans="1:23" ht="29.25" customHeight="1" x14ac:dyDescent="0.3">
      <c r="A933" s="18">
        <v>957</v>
      </c>
      <c r="B933" s="50">
        <v>2023</v>
      </c>
      <c r="C933" s="12" t="s">
        <v>2841</v>
      </c>
      <c r="D933" s="12" t="s">
        <v>2869</v>
      </c>
      <c r="E933" s="25">
        <v>19370586</v>
      </c>
      <c r="F933" s="13" t="s">
        <v>2899</v>
      </c>
      <c r="G933" s="12" t="s">
        <v>185</v>
      </c>
      <c r="H933" s="12" t="s">
        <v>186</v>
      </c>
      <c r="I933" s="14">
        <v>45079</v>
      </c>
      <c r="J933" s="14">
        <v>45082</v>
      </c>
      <c r="K933" s="23">
        <v>45310</v>
      </c>
      <c r="L933" s="15">
        <v>57536850</v>
      </c>
      <c r="M933" s="28">
        <v>1</v>
      </c>
      <c r="N933" s="27">
        <v>57536850</v>
      </c>
      <c r="O933" s="27">
        <v>0</v>
      </c>
      <c r="P933" s="70">
        <v>0</v>
      </c>
      <c r="Q933" s="14"/>
      <c r="R933" s="38"/>
      <c r="S933" s="11"/>
      <c r="T933" s="14">
        <v>45310</v>
      </c>
      <c r="U933" s="47"/>
      <c r="V933" s="15">
        <f t="shared" si="14"/>
        <v>57536850</v>
      </c>
      <c r="W933" s="15" t="s">
        <v>190</v>
      </c>
    </row>
    <row r="934" spans="1:23" ht="29.25" customHeight="1" x14ac:dyDescent="0.3">
      <c r="A934" s="18">
        <v>958</v>
      </c>
      <c r="B934" s="50">
        <v>2023</v>
      </c>
      <c r="C934" s="12" t="s">
        <v>2842</v>
      </c>
      <c r="D934" s="12" t="s">
        <v>2813</v>
      </c>
      <c r="E934" s="25">
        <v>899999115</v>
      </c>
      <c r="F934" s="26" t="s">
        <v>2900</v>
      </c>
      <c r="G934" s="12" t="s">
        <v>278</v>
      </c>
      <c r="H934" s="12" t="s">
        <v>279</v>
      </c>
      <c r="I934" s="14">
        <v>45084</v>
      </c>
      <c r="J934" s="14">
        <v>45098</v>
      </c>
      <c r="K934" s="23">
        <v>45291</v>
      </c>
      <c r="L934" s="15">
        <v>2857337644</v>
      </c>
      <c r="M934" s="28">
        <v>0.97396722394492063</v>
      </c>
      <c r="N934" s="27">
        <v>2782953213</v>
      </c>
      <c r="O934" s="27">
        <v>0</v>
      </c>
      <c r="P934" s="70">
        <v>74384431</v>
      </c>
      <c r="Q934" s="14"/>
      <c r="R934" s="38"/>
      <c r="S934" s="11"/>
      <c r="T934" s="14">
        <v>45291</v>
      </c>
      <c r="U934" s="47"/>
      <c r="V934" s="15">
        <f t="shared" si="14"/>
        <v>2857337644</v>
      </c>
      <c r="W934" s="15" t="s">
        <v>283</v>
      </c>
    </row>
    <row r="935" spans="1:23" ht="29.25" customHeight="1" x14ac:dyDescent="0.3">
      <c r="A935" s="18">
        <v>959</v>
      </c>
      <c r="B935" s="50">
        <v>2023</v>
      </c>
      <c r="C935" s="12" t="s">
        <v>2843</v>
      </c>
      <c r="D935" s="12" t="s">
        <v>2870</v>
      </c>
      <c r="E935" s="25">
        <v>53164524</v>
      </c>
      <c r="F935" s="13" t="s">
        <v>2901</v>
      </c>
      <c r="G935" s="12" t="s">
        <v>167</v>
      </c>
      <c r="H935" s="12" t="s">
        <v>168</v>
      </c>
      <c r="I935" s="14">
        <v>45084</v>
      </c>
      <c r="J935" s="14">
        <v>45086</v>
      </c>
      <c r="K935" s="23">
        <v>45177</v>
      </c>
      <c r="L935" s="15">
        <v>12000000</v>
      </c>
      <c r="M935" s="28">
        <v>1</v>
      </c>
      <c r="N935" s="27">
        <v>12000000</v>
      </c>
      <c r="O935" s="27">
        <v>0</v>
      </c>
      <c r="P935" s="70">
        <v>0</v>
      </c>
      <c r="Q935" s="14"/>
      <c r="R935" s="38"/>
      <c r="S935" s="11"/>
      <c r="T935" s="14">
        <v>45177</v>
      </c>
      <c r="U935" s="47"/>
      <c r="V935" s="15">
        <f t="shared" si="14"/>
        <v>12000000</v>
      </c>
      <c r="W935" s="15" t="s">
        <v>2768</v>
      </c>
    </row>
    <row r="936" spans="1:23" ht="29.25" customHeight="1" x14ac:dyDescent="0.3">
      <c r="A936" s="18">
        <v>960</v>
      </c>
      <c r="B936" s="50">
        <v>2023</v>
      </c>
      <c r="C936" s="12" t="s">
        <v>2844</v>
      </c>
      <c r="D936" s="12" t="s">
        <v>2871</v>
      </c>
      <c r="E936" s="25">
        <v>901669941</v>
      </c>
      <c r="F936" s="17" t="s">
        <v>2902</v>
      </c>
      <c r="G936" s="12" t="s">
        <v>44</v>
      </c>
      <c r="H936" s="12" t="s">
        <v>2921</v>
      </c>
      <c r="I936" s="14">
        <v>45085</v>
      </c>
      <c r="J936" s="14">
        <v>45097</v>
      </c>
      <c r="K936" s="23">
        <v>45337</v>
      </c>
      <c r="L936" s="15">
        <v>850636720</v>
      </c>
      <c r="M936" s="28">
        <v>0.65892899013088102</v>
      </c>
      <c r="N936" s="27">
        <v>769395285</v>
      </c>
      <c r="O936" s="27">
        <v>0</v>
      </c>
      <c r="P936" s="70">
        <v>398249934.01999998</v>
      </c>
      <c r="Q936" s="71">
        <v>45344</v>
      </c>
      <c r="R936" s="71">
        <v>45344</v>
      </c>
      <c r="S936" s="11">
        <v>104</v>
      </c>
      <c r="T936" s="72">
        <v>45462</v>
      </c>
      <c r="U936" s="73">
        <v>317008499.01999998</v>
      </c>
      <c r="V936" s="15">
        <f t="shared" si="14"/>
        <v>1167645219.02</v>
      </c>
      <c r="W936" s="15" t="s">
        <v>2923</v>
      </c>
    </row>
    <row r="937" spans="1:23" ht="29.25" customHeight="1" x14ac:dyDescent="0.3">
      <c r="A937" s="18">
        <v>961</v>
      </c>
      <c r="B937" s="50">
        <v>2023</v>
      </c>
      <c r="C937" s="12" t="s">
        <v>2845</v>
      </c>
      <c r="D937" s="12" t="s">
        <v>2872</v>
      </c>
      <c r="E937" s="25">
        <v>900085682</v>
      </c>
      <c r="F937" s="13" t="s">
        <v>2903</v>
      </c>
      <c r="G937" s="12" t="s">
        <v>233</v>
      </c>
      <c r="H937" s="12" t="s">
        <v>234</v>
      </c>
      <c r="I937" s="14">
        <v>45086</v>
      </c>
      <c r="J937" s="14">
        <v>45092</v>
      </c>
      <c r="K937" s="23">
        <v>45336</v>
      </c>
      <c r="L937" s="15">
        <v>1434111224</v>
      </c>
      <c r="M937" s="28">
        <v>0.8127404907978083</v>
      </c>
      <c r="N937" s="27">
        <v>1403024145</v>
      </c>
      <c r="O937" s="27">
        <v>0</v>
      </c>
      <c r="P937" s="70">
        <v>323263841</v>
      </c>
      <c r="Q937" s="62" t="s">
        <v>3167</v>
      </c>
      <c r="R937" s="62" t="s">
        <v>3167</v>
      </c>
      <c r="S937" s="63" t="s">
        <v>3168</v>
      </c>
      <c r="T937" s="62" t="s">
        <v>3169</v>
      </c>
      <c r="U937" s="53" t="s">
        <v>3170</v>
      </c>
      <c r="V937" s="15">
        <f>L937+1916626+290260136</f>
        <v>1726287986</v>
      </c>
      <c r="W937" s="15" t="s">
        <v>238</v>
      </c>
    </row>
    <row r="938" spans="1:23" ht="29.25" customHeight="1" x14ac:dyDescent="0.3">
      <c r="A938" s="18">
        <v>962</v>
      </c>
      <c r="B938" s="50">
        <v>2023</v>
      </c>
      <c r="C938" s="12" t="s">
        <v>2846</v>
      </c>
      <c r="D938" s="12" t="s">
        <v>2873</v>
      </c>
      <c r="E938" s="25">
        <v>52916511</v>
      </c>
      <c r="F938" s="13" t="s">
        <v>2904</v>
      </c>
      <c r="G938" s="12" t="s">
        <v>2648</v>
      </c>
      <c r="H938" s="12" t="s">
        <v>2649</v>
      </c>
      <c r="I938" s="14">
        <v>45086</v>
      </c>
      <c r="J938" s="14">
        <v>45090</v>
      </c>
      <c r="K938" s="23">
        <v>45272</v>
      </c>
      <c r="L938" s="15">
        <v>30900000</v>
      </c>
      <c r="M938" s="28">
        <v>1</v>
      </c>
      <c r="N938" s="27">
        <v>33990000</v>
      </c>
      <c r="O938" s="27">
        <v>0</v>
      </c>
      <c r="P938" s="70">
        <v>0</v>
      </c>
      <c r="Q938" s="14">
        <v>45191</v>
      </c>
      <c r="R938" s="38">
        <v>45191</v>
      </c>
      <c r="S938" s="11">
        <v>18</v>
      </c>
      <c r="T938" s="14">
        <v>45291</v>
      </c>
      <c r="U938" s="47">
        <v>3090000</v>
      </c>
      <c r="V938" s="15">
        <f t="shared" si="14"/>
        <v>33990000</v>
      </c>
      <c r="W938" s="15" t="s">
        <v>344</v>
      </c>
    </row>
    <row r="939" spans="1:23" ht="29.25" customHeight="1" x14ac:dyDescent="0.3">
      <c r="A939" s="18">
        <v>963</v>
      </c>
      <c r="B939" s="50">
        <v>2023</v>
      </c>
      <c r="C939" s="12" t="s">
        <v>2847</v>
      </c>
      <c r="D939" s="12" t="s">
        <v>2874</v>
      </c>
      <c r="E939" s="25">
        <v>1030607374</v>
      </c>
      <c r="F939" s="13" t="s">
        <v>2905</v>
      </c>
      <c r="G939" s="12" t="s">
        <v>26</v>
      </c>
      <c r="H939" s="12" t="s">
        <v>27</v>
      </c>
      <c r="I939" s="14">
        <v>45086</v>
      </c>
      <c r="J939" s="14">
        <v>45090</v>
      </c>
      <c r="K939" s="23">
        <v>45290</v>
      </c>
      <c r="L939" s="15">
        <v>28314000</v>
      </c>
      <c r="M939" s="28">
        <v>1</v>
      </c>
      <c r="N939" s="27">
        <v>32604000</v>
      </c>
      <c r="O939" s="27">
        <v>0</v>
      </c>
      <c r="P939" s="70">
        <v>0</v>
      </c>
      <c r="Q939" s="14">
        <v>45275</v>
      </c>
      <c r="R939" s="14">
        <v>45275</v>
      </c>
      <c r="S939" s="11">
        <v>32</v>
      </c>
      <c r="T939" s="14">
        <v>45322</v>
      </c>
      <c r="U939" s="47">
        <v>4290000</v>
      </c>
      <c r="V939" s="15">
        <f t="shared" si="14"/>
        <v>32604000</v>
      </c>
      <c r="W939" s="15" t="s">
        <v>31</v>
      </c>
    </row>
    <row r="940" spans="1:23" ht="29.25" customHeight="1" x14ac:dyDescent="0.3">
      <c r="A940" s="18">
        <v>964</v>
      </c>
      <c r="B940" s="50">
        <v>2023</v>
      </c>
      <c r="C940" s="12" t="s">
        <v>2848</v>
      </c>
      <c r="D940" s="12" t="s">
        <v>2875</v>
      </c>
      <c r="E940" s="25">
        <v>52951819</v>
      </c>
      <c r="F940" s="13" t="s">
        <v>2906</v>
      </c>
      <c r="G940" s="12" t="s">
        <v>155</v>
      </c>
      <c r="H940" s="12" t="s">
        <v>156</v>
      </c>
      <c r="I940" s="14">
        <v>45090</v>
      </c>
      <c r="J940" s="14">
        <v>45091</v>
      </c>
      <c r="K940" s="23">
        <v>45291</v>
      </c>
      <c r="L940" s="15">
        <v>56840000</v>
      </c>
      <c r="M940" s="28">
        <v>1</v>
      </c>
      <c r="N940" s="27">
        <v>46656167</v>
      </c>
      <c r="O940" s="27">
        <v>10183833</v>
      </c>
      <c r="P940" s="70">
        <v>0</v>
      </c>
      <c r="Q940" s="14"/>
      <c r="R940" s="38"/>
      <c r="S940" s="11"/>
      <c r="T940" s="14">
        <v>45291</v>
      </c>
      <c r="U940" s="47"/>
      <c r="V940" s="15">
        <f t="shared" si="14"/>
        <v>56840000</v>
      </c>
      <c r="W940" s="15" t="s">
        <v>160</v>
      </c>
    </row>
    <row r="941" spans="1:23" ht="29.25" customHeight="1" x14ac:dyDescent="0.3">
      <c r="A941" s="18">
        <v>965</v>
      </c>
      <c r="B941" s="50">
        <v>2023</v>
      </c>
      <c r="C941" s="12" t="s">
        <v>2849</v>
      </c>
      <c r="D941" s="12" t="s">
        <v>2876</v>
      </c>
      <c r="E941" s="25">
        <v>1057465828</v>
      </c>
      <c r="F941" s="13" t="s">
        <v>2907</v>
      </c>
      <c r="G941" s="12" t="s">
        <v>233</v>
      </c>
      <c r="H941" s="12" t="s">
        <v>234</v>
      </c>
      <c r="I941" s="14">
        <v>45092</v>
      </c>
      <c r="J941" s="14">
        <v>45097</v>
      </c>
      <c r="K941" s="23">
        <v>45291</v>
      </c>
      <c r="L941" s="15">
        <v>32775300</v>
      </c>
      <c r="M941" s="28">
        <v>1</v>
      </c>
      <c r="N941" s="27">
        <v>31457700</v>
      </c>
      <c r="O941" s="27">
        <v>1317600</v>
      </c>
      <c r="P941" s="70">
        <v>0</v>
      </c>
      <c r="Q941" s="14"/>
      <c r="R941" s="38"/>
      <c r="S941" s="11"/>
      <c r="T941" s="14">
        <v>45291</v>
      </c>
      <c r="U941" s="47"/>
      <c r="V941" s="15">
        <f t="shared" si="14"/>
        <v>32775300</v>
      </c>
      <c r="W941" s="15" t="s">
        <v>238</v>
      </c>
    </row>
    <row r="942" spans="1:23" ht="29.25" customHeight="1" x14ac:dyDescent="0.3">
      <c r="A942" s="18">
        <v>966</v>
      </c>
      <c r="B942" s="50">
        <v>2023</v>
      </c>
      <c r="C942" s="12" t="s">
        <v>2850</v>
      </c>
      <c r="D942" s="12" t="s">
        <v>2877</v>
      </c>
      <c r="E942" s="25">
        <v>20492646</v>
      </c>
      <c r="F942" s="13" t="s">
        <v>2908</v>
      </c>
      <c r="G942" s="12" t="s">
        <v>233</v>
      </c>
      <c r="H942" s="12" t="s">
        <v>234</v>
      </c>
      <c r="I942" s="14">
        <v>45092</v>
      </c>
      <c r="J942" s="14">
        <v>45097</v>
      </c>
      <c r="K942" s="23">
        <v>45291</v>
      </c>
      <c r="L942" s="15">
        <v>32775300</v>
      </c>
      <c r="M942" s="28">
        <v>1</v>
      </c>
      <c r="N942" s="27">
        <v>31457700</v>
      </c>
      <c r="O942" s="27">
        <v>1317600</v>
      </c>
      <c r="P942" s="70">
        <v>0</v>
      </c>
      <c r="Q942" s="14"/>
      <c r="R942" s="38"/>
      <c r="S942" s="11"/>
      <c r="T942" s="14">
        <v>45291</v>
      </c>
      <c r="U942" s="47"/>
      <c r="V942" s="15">
        <f t="shared" si="14"/>
        <v>32775300</v>
      </c>
      <c r="W942" s="15" t="s">
        <v>238</v>
      </c>
    </row>
    <row r="943" spans="1:23" ht="29.25" customHeight="1" x14ac:dyDescent="0.3">
      <c r="A943" s="18">
        <v>967</v>
      </c>
      <c r="B943" s="50">
        <v>2023</v>
      </c>
      <c r="C943" s="12" t="s">
        <v>2851</v>
      </c>
      <c r="D943" s="12" t="s">
        <v>2878</v>
      </c>
      <c r="E943" s="25">
        <v>79965555</v>
      </c>
      <c r="F943" s="13" t="s">
        <v>2909</v>
      </c>
      <c r="G943" s="12" t="s">
        <v>155</v>
      </c>
      <c r="H943" s="12" t="s">
        <v>156</v>
      </c>
      <c r="I943" s="14">
        <v>45092</v>
      </c>
      <c r="J943" s="14">
        <v>45093</v>
      </c>
      <c r="K943" s="23">
        <v>45291</v>
      </c>
      <c r="L943" s="15">
        <v>29586784</v>
      </c>
      <c r="M943" s="28">
        <v>1</v>
      </c>
      <c r="N943" s="27">
        <v>25888436</v>
      </c>
      <c r="O943" s="27">
        <v>5547522</v>
      </c>
      <c r="P943" s="70">
        <v>0</v>
      </c>
      <c r="Q943" s="14">
        <v>45286</v>
      </c>
      <c r="R943" s="14">
        <v>45286</v>
      </c>
      <c r="S943" s="11">
        <v>15</v>
      </c>
      <c r="T943" s="14">
        <v>45306</v>
      </c>
      <c r="U943" s="47">
        <v>1849174</v>
      </c>
      <c r="V943" s="15">
        <f t="shared" si="14"/>
        <v>31435958</v>
      </c>
      <c r="W943" s="15" t="s">
        <v>160</v>
      </c>
    </row>
    <row r="944" spans="1:23" ht="29.25" customHeight="1" x14ac:dyDescent="0.3">
      <c r="A944" s="18">
        <v>968</v>
      </c>
      <c r="B944" s="50">
        <v>2023</v>
      </c>
      <c r="C944" s="12" t="s">
        <v>2852</v>
      </c>
      <c r="D944" s="12" t="s">
        <v>2879</v>
      </c>
      <c r="E944" s="25">
        <v>899999063</v>
      </c>
      <c r="F944" s="13" t="s">
        <v>2910</v>
      </c>
      <c r="G944" s="12" t="s">
        <v>83</v>
      </c>
      <c r="H944" s="12" t="s">
        <v>84</v>
      </c>
      <c r="I944" s="14">
        <v>45097</v>
      </c>
      <c r="J944" s="14">
        <v>45100</v>
      </c>
      <c r="K944" s="23">
        <v>45275</v>
      </c>
      <c r="L944" s="15">
        <v>142965910</v>
      </c>
      <c r="M944" s="28">
        <v>1</v>
      </c>
      <c r="N944" s="27">
        <v>142965910</v>
      </c>
      <c r="O944" s="27">
        <v>0</v>
      </c>
      <c r="P944" s="70">
        <v>0</v>
      </c>
      <c r="Q944" s="14"/>
      <c r="R944" s="38"/>
      <c r="S944" s="11"/>
      <c r="T944" s="14">
        <v>45275</v>
      </c>
      <c r="U944" s="47"/>
      <c r="V944" s="15">
        <f t="shared" si="14"/>
        <v>142965910</v>
      </c>
      <c r="W944" s="15" t="s">
        <v>88</v>
      </c>
    </row>
    <row r="945" spans="1:23" ht="29.25" customHeight="1" x14ac:dyDescent="0.3">
      <c r="A945" s="18">
        <v>969</v>
      </c>
      <c r="B945" s="50">
        <v>2023</v>
      </c>
      <c r="C945" s="12" t="s">
        <v>2853</v>
      </c>
      <c r="D945" s="12" t="s">
        <v>2879</v>
      </c>
      <c r="E945" s="25">
        <v>899999063</v>
      </c>
      <c r="F945" s="13" t="s">
        <v>2911</v>
      </c>
      <c r="G945" s="12" t="s">
        <v>369</v>
      </c>
      <c r="H945" s="12" t="s">
        <v>370</v>
      </c>
      <c r="I945" s="14">
        <v>45098</v>
      </c>
      <c r="J945" s="14">
        <v>45104</v>
      </c>
      <c r="K945" s="23">
        <v>45256</v>
      </c>
      <c r="L945" s="15">
        <v>240038690</v>
      </c>
      <c r="M945" s="28">
        <v>1</v>
      </c>
      <c r="N945" s="27">
        <v>240038690</v>
      </c>
      <c r="O945" s="27">
        <v>0</v>
      </c>
      <c r="P945" s="70">
        <v>0</v>
      </c>
      <c r="Q945" s="14"/>
      <c r="R945" s="38"/>
      <c r="S945" s="11"/>
      <c r="T945" s="14">
        <v>45256</v>
      </c>
      <c r="U945" s="47"/>
      <c r="V945" s="15">
        <f t="shared" si="14"/>
        <v>240038690</v>
      </c>
      <c r="W945" s="15" t="s">
        <v>374</v>
      </c>
    </row>
    <row r="946" spans="1:23" ht="29.25" customHeight="1" x14ac:dyDescent="0.3">
      <c r="A946" s="18">
        <v>970</v>
      </c>
      <c r="B946" s="50">
        <v>2023</v>
      </c>
      <c r="C946" s="12" t="s">
        <v>2854</v>
      </c>
      <c r="D946" s="12" t="s">
        <v>2880</v>
      </c>
      <c r="E946" s="25">
        <v>35891342</v>
      </c>
      <c r="F946" s="13" t="s">
        <v>2912</v>
      </c>
      <c r="G946" s="12" t="s">
        <v>233</v>
      </c>
      <c r="H946" s="12" t="s">
        <v>234</v>
      </c>
      <c r="I946" s="14">
        <v>45099</v>
      </c>
      <c r="J946" s="14">
        <v>45104</v>
      </c>
      <c r="K946" s="23">
        <v>45291</v>
      </c>
      <c r="L946" s="15">
        <v>32775300</v>
      </c>
      <c r="M946" s="28">
        <v>1</v>
      </c>
      <c r="N946" s="27">
        <v>30304800</v>
      </c>
      <c r="O946" s="27">
        <v>2470500</v>
      </c>
      <c r="P946" s="70">
        <v>0</v>
      </c>
      <c r="Q946" s="14"/>
      <c r="R946" s="38"/>
      <c r="S946" s="11"/>
      <c r="T946" s="14">
        <v>45291</v>
      </c>
      <c r="U946" s="47"/>
      <c r="V946" s="15">
        <f t="shared" si="14"/>
        <v>32775300</v>
      </c>
      <c r="W946" s="15" t="s">
        <v>238</v>
      </c>
    </row>
    <row r="947" spans="1:23" ht="29.25" customHeight="1" x14ac:dyDescent="0.3">
      <c r="A947" s="18">
        <v>972</v>
      </c>
      <c r="B947" s="50">
        <v>2023</v>
      </c>
      <c r="C947" s="12" t="s">
        <v>2855</v>
      </c>
      <c r="D947" s="12" t="s">
        <v>2881</v>
      </c>
      <c r="E947" s="25">
        <v>830018406</v>
      </c>
      <c r="F947" s="13" t="s">
        <v>2913</v>
      </c>
      <c r="G947" s="12" t="s">
        <v>233</v>
      </c>
      <c r="H947" s="12" t="s">
        <v>234</v>
      </c>
      <c r="I947" s="14">
        <v>45106</v>
      </c>
      <c r="J947" s="14">
        <v>45117</v>
      </c>
      <c r="K947" s="23">
        <v>45370</v>
      </c>
      <c r="L947" s="15">
        <v>916577360</v>
      </c>
      <c r="M947" s="28">
        <v>0.77849156905949102</v>
      </c>
      <c r="N947" s="27">
        <v>875253970</v>
      </c>
      <c r="O947" s="27">
        <v>0</v>
      </c>
      <c r="P947" s="70">
        <v>249040762</v>
      </c>
      <c r="Q947" s="62" t="s">
        <v>3171</v>
      </c>
      <c r="R947" s="62" t="s">
        <v>3171</v>
      </c>
      <c r="S947" s="63" t="s">
        <v>3172</v>
      </c>
      <c r="T947" s="62" t="s">
        <v>3169</v>
      </c>
      <c r="U947" s="53" t="s">
        <v>3173</v>
      </c>
      <c r="V947" s="15">
        <f>3746627+L947+203970745</f>
        <v>1124294732</v>
      </c>
      <c r="W947" s="15" t="s">
        <v>238</v>
      </c>
    </row>
    <row r="948" spans="1:23" ht="29.25" customHeight="1" x14ac:dyDescent="0.3">
      <c r="A948" s="18">
        <v>973</v>
      </c>
      <c r="B948" s="50">
        <v>2023</v>
      </c>
      <c r="C948" s="12" t="s">
        <v>2856</v>
      </c>
      <c r="D948" s="12" t="s">
        <v>2882</v>
      </c>
      <c r="E948" s="25">
        <v>1098725165</v>
      </c>
      <c r="F948" s="13" t="s">
        <v>2914</v>
      </c>
      <c r="G948" s="12" t="s">
        <v>233</v>
      </c>
      <c r="H948" s="12" t="s">
        <v>234</v>
      </c>
      <c r="I948" s="14">
        <v>45106</v>
      </c>
      <c r="J948" s="14">
        <v>45112</v>
      </c>
      <c r="K948" s="23">
        <v>45291</v>
      </c>
      <c r="L948" s="15">
        <v>32775300</v>
      </c>
      <c r="M948" s="28">
        <v>1</v>
      </c>
      <c r="N948" s="27">
        <v>28987200</v>
      </c>
      <c r="O948" s="27">
        <v>3788100</v>
      </c>
      <c r="P948" s="70">
        <v>0</v>
      </c>
      <c r="Q948" s="14"/>
      <c r="R948" s="38"/>
      <c r="S948" s="11"/>
      <c r="T948" s="14">
        <v>45291</v>
      </c>
      <c r="U948" s="47"/>
      <c r="V948" s="15">
        <f t="shared" si="14"/>
        <v>32775300</v>
      </c>
      <c r="W948" s="15" t="s">
        <v>238</v>
      </c>
    </row>
    <row r="949" spans="1:23" ht="29.25" customHeight="1" x14ac:dyDescent="0.3">
      <c r="A949" s="18">
        <v>974</v>
      </c>
      <c r="B949" s="50">
        <v>2023</v>
      </c>
      <c r="C949" s="12" t="s">
        <v>2857</v>
      </c>
      <c r="D949" s="12" t="s">
        <v>2883</v>
      </c>
      <c r="E949" s="25">
        <v>1000831210</v>
      </c>
      <c r="F949" s="13" t="s">
        <v>2915</v>
      </c>
      <c r="G949" s="12" t="s">
        <v>167</v>
      </c>
      <c r="H949" s="12" t="s">
        <v>168</v>
      </c>
      <c r="I949" s="14">
        <v>45106</v>
      </c>
      <c r="J949" s="14">
        <v>45112</v>
      </c>
      <c r="K949" s="23">
        <v>45274</v>
      </c>
      <c r="L949" s="15">
        <v>22166667</v>
      </c>
      <c r="M949" s="28">
        <v>1</v>
      </c>
      <c r="N949" s="27">
        <v>18666666</v>
      </c>
      <c r="O949" s="27">
        <v>3500001</v>
      </c>
      <c r="P949" s="70">
        <v>0</v>
      </c>
      <c r="Q949" s="14"/>
      <c r="R949" s="38"/>
      <c r="S949" s="11"/>
      <c r="T949" s="14">
        <v>45274</v>
      </c>
      <c r="U949" s="47"/>
      <c r="V949" s="15">
        <f t="shared" si="14"/>
        <v>22166667</v>
      </c>
      <c r="W949" s="15" t="s">
        <v>2768</v>
      </c>
    </row>
    <row r="950" spans="1:23" ht="29.25" customHeight="1" x14ac:dyDescent="0.3">
      <c r="A950" s="18">
        <v>975</v>
      </c>
      <c r="B950" s="50">
        <v>2023</v>
      </c>
      <c r="C950" s="12" t="s">
        <v>2858</v>
      </c>
      <c r="D950" s="12" t="s">
        <v>2884</v>
      </c>
      <c r="E950" s="25">
        <v>901312112</v>
      </c>
      <c r="F950" s="13" t="s">
        <v>2916</v>
      </c>
      <c r="G950" s="12" t="s">
        <v>155</v>
      </c>
      <c r="H950" s="12" t="s">
        <v>156</v>
      </c>
      <c r="I950" s="14">
        <v>45107</v>
      </c>
      <c r="J950" s="14">
        <v>45135</v>
      </c>
      <c r="K950" s="23">
        <v>45196</v>
      </c>
      <c r="L950" s="15">
        <v>2677500</v>
      </c>
      <c r="M950" s="28">
        <v>1</v>
      </c>
      <c r="N950" s="27">
        <v>2677500</v>
      </c>
      <c r="O950" s="27">
        <v>0</v>
      </c>
      <c r="P950" s="70">
        <v>0</v>
      </c>
      <c r="Q950" s="14"/>
      <c r="R950" s="38"/>
      <c r="S950" s="11"/>
      <c r="T950" s="14">
        <v>45196</v>
      </c>
      <c r="U950" s="47"/>
      <c r="V950" s="15">
        <f t="shared" si="14"/>
        <v>2677500</v>
      </c>
      <c r="W950" s="15" t="s">
        <v>160</v>
      </c>
    </row>
    <row r="951" spans="1:23" ht="29.25" customHeight="1" x14ac:dyDescent="0.3">
      <c r="A951" s="18">
        <v>976</v>
      </c>
      <c r="B951" s="50">
        <v>2023</v>
      </c>
      <c r="C951" s="12" t="s">
        <v>2859</v>
      </c>
      <c r="D951" s="12" t="s">
        <v>2885</v>
      </c>
      <c r="E951" s="25">
        <v>901727260</v>
      </c>
      <c r="F951" s="13" t="s">
        <v>2917</v>
      </c>
      <c r="G951" s="12" t="s">
        <v>2922</v>
      </c>
      <c r="H951" s="12" t="s">
        <v>186</v>
      </c>
      <c r="I951" s="14">
        <v>45106</v>
      </c>
      <c r="J951" s="14">
        <v>45109</v>
      </c>
      <c r="K951" s="23">
        <v>45343</v>
      </c>
      <c r="L951" s="15">
        <v>786394508</v>
      </c>
      <c r="M951" s="28">
        <v>0.99417403593207565</v>
      </c>
      <c r="N951" s="27">
        <v>1218911301</v>
      </c>
      <c r="O951" s="27">
        <v>0</v>
      </c>
      <c r="P951" s="70">
        <v>7142948</v>
      </c>
      <c r="Q951" s="71">
        <v>45342</v>
      </c>
      <c r="R951" s="71">
        <v>45342</v>
      </c>
      <c r="S951" s="11">
        <v>131</v>
      </c>
      <c r="T951" s="14">
        <v>45343</v>
      </c>
      <c r="U951" s="73">
        <v>439659741</v>
      </c>
      <c r="V951" s="15">
        <f t="shared" si="14"/>
        <v>1226054249</v>
      </c>
      <c r="W951" s="15" t="s">
        <v>190</v>
      </c>
    </row>
    <row r="952" spans="1:23" ht="29.25" customHeight="1" x14ac:dyDescent="0.3">
      <c r="A952" s="18">
        <v>977</v>
      </c>
      <c r="B952" s="50">
        <v>2023</v>
      </c>
      <c r="C952" s="12" t="s">
        <v>2860</v>
      </c>
      <c r="D952" s="12" t="s">
        <v>2886</v>
      </c>
      <c r="E952" s="25">
        <v>80068330</v>
      </c>
      <c r="F952" s="13" t="s">
        <v>2918</v>
      </c>
      <c r="G952" s="12" t="s">
        <v>155</v>
      </c>
      <c r="H952" s="12" t="s">
        <v>156</v>
      </c>
      <c r="I952" s="14">
        <v>45107</v>
      </c>
      <c r="J952" s="14">
        <v>45112</v>
      </c>
      <c r="K952" s="23">
        <v>45291</v>
      </c>
      <c r="L952" s="15">
        <v>49800000</v>
      </c>
      <c r="M952" s="28">
        <v>1</v>
      </c>
      <c r="N952" s="27">
        <v>48693333</v>
      </c>
      <c r="O952" s="27">
        <v>1106667</v>
      </c>
      <c r="P952" s="70">
        <v>0</v>
      </c>
      <c r="Q952" s="14"/>
      <c r="R952" s="38"/>
      <c r="S952" s="11"/>
      <c r="T952" s="14">
        <v>45291</v>
      </c>
      <c r="U952" s="47"/>
      <c r="V952" s="15">
        <f t="shared" si="14"/>
        <v>49800000</v>
      </c>
      <c r="W952" s="15" t="s">
        <v>160</v>
      </c>
    </row>
    <row r="953" spans="1:23" ht="29.25" customHeight="1" x14ac:dyDescent="0.3">
      <c r="A953" s="18">
        <v>978</v>
      </c>
      <c r="B953" s="50">
        <v>2023</v>
      </c>
      <c r="C953" s="12" t="s">
        <v>2861</v>
      </c>
      <c r="D953" s="12" t="s">
        <v>2887</v>
      </c>
      <c r="E953" s="25">
        <v>1013623045</v>
      </c>
      <c r="F953" s="13" t="s">
        <v>2919</v>
      </c>
      <c r="G953" s="12" t="s">
        <v>128</v>
      </c>
      <c r="H953" s="12" t="s">
        <v>129</v>
      </c>
      <c r="I953" s="14">
        <v>45113</v>
      </c>
      <c r="J953" s="14">
        <v>45117</v>
      </c>
      <c r="K953" s="23">
        <v>45291</v>
      </c>
      <c r="L953" s="15">
        <v>39108000</v>
      </c>
      <c r="M953" s="28">
        <v>1</v>
      </c>
      <c r="N953" s="27">
        <v>37152600</v>
      </c>
      <c r="O953" s="27">
        <v>1955400</v>
      </c>
      <c r="P953" s="70">
        <v>0</v>
      </c>
      <c r="Q953" s="14"/>
      <c r="R953" s="38"/>
      <c r="S953" s="11"/>
      <c r="T953" s="14">
        <v>45291</v>
      </c>
      <c r="U953" s="47"/>
      <c r="V953" s="15">
        <f t="shared" si="14"/>
        <v>39108000</v>
      </c>
      <c r="W953" s="15" t="s">
        <v>133</v>
      </c>
    </row>
    <row r="954" spans="1:23" ht="29.25" customHeight="1" x14ac:dyDescent="0.3">
      <c r="A954" s="18">
        <v>979</v>
      </c>
      <c r="B954" s="50">
        <v>2023</v>
      </c>
      <c r="C954" s="12" t="s">
        <v>2862</v>
      </c>
      <c r="D954" s="12" t="s">
        <v>2888</v>
      </c>
      <c r="E954" s="25">
        <v>1020829969</v>
      </c>
      <c r="F954" s="13" t="s">
        <v>2920</v>
      </c>
      <c r="G954" s="12" t="s">
        <v>128</v>
      </c>
      <c r="H954" s="12" t="s">
        <v>129</v>
      </c>
      <c r="I954" s="14">
        <v>45113</v>
      </c>
      <c r="J954" s="14">
        <v>45118</v>
      </c>
      <c r="K954" s="23">
        <v>45291</v>
      </c>
      <c r="L954" s="15">
        <v>28398000</v>
      </c>
      <c r="M954" s="28">
        <v>1</v>
      </c>
      <c r="N954" s="27">
        <v>26820333</v>
      </c>
      <c r="O954" s="27">
        <v>1577667</v>
      </c>
      <c r="P954" s="70">
        <v>0</v>
      </c>
      <c r="Q954" s="14"/>
      <c r="R954" s="38"/>
      <c r="S954" s="11"/>
      <c r="T954" s="14">
        <v>45291</v>
      </c>
      <c r="U954" s="47"/>
      <c r="V954" s="15">
        <f t="shared" si="14"/>
        <v>28398000</v>
      </c>
      <c r="W954" s="15" t="s">
        <v>133</v>
      </c>
    </row>
    <row r="955" spans="1:23" ht="29.25" customHeight="1" x14ac:dyDescent="0.3">
      <c r="A955" s="18">
        <v>980</v>
      </c>
      <c r="B955" s="50">
        <v>2023</v>
      </c>
      <c r="C955" s="12" t="s">
        <v>2954</v>
      </c>
      <c r="D955" s="12" t="s">
        <v>2926</v>
      </c>
      <c r="E955" s="25">
        <v>830122983</v>
      </c>
      <c r="F955" s="13" t="s">
        <v>2940</v>
      </c>
      <c r="G955" s="12" t="s">
        <v>527</v>
      </c>
      <c r="H955" s="12" t="s">
        <v>370</v>
      </c>
      <c r="I955" s="14">
        <v>45114</v>
      </c>
      <c r="J955" s="14">
        <v>45094</v>
      </c>
      <c r="K955" s="23">
        <v>45283</v>
      </c>
      <c r="L955" s="15">
        <v>64844202</v>
      </c>
      <c r="M955" s="28">
        <v>1</v>
      </c>
      <c r="N955" s="27">
        <v>64844202</v>
      </c>
      <c r="O955" s="27">
        <v>0</v>
      </c>
      <c r="P955" s="70">
        <v>0</v>
      </c>
      <c r="Q955" s="14"/>
      <c r="R955" s="38"/>
      <c r="S955" s="11"/>
      <c r="T955" s="14">
        <v>45283</v>
      </c>
      <c r="U955" s="47"/>
      <c r="V955" s="15">
        <f t="shared" si="14"/>
        <v>64844202</v>
      </c>
      <c r="W955" s="15" t="s">
        <v>374</v>
      </c>
    </row>
    <row r="956" spans="1:23" ht="29.25" customHeight="1" x14ac:dyDescent="0.3">
      <c r="A956" s="18">
        <v>981</v>
      </c>
      <c r="B956" s="50">
        <v>2023</v>
      </c>
      <c r="C956" s="12" t="s">
        <v>2955</v>
      </c>
      <c r="D956" s="12" t="s">
        <v>2927</v>
      </c>
      <c r="E956" s="25">
        <v>1032455291</v>
      </c>
      <c r="F956" s="13" t="s">
        <v>2941</v>
      </c>
      <c r="G956" s="12" t="s">
        <v>233</v>
      </c>
      <c r="H956" s="12" t="s">
        <v>234</v>
      </c>
      <c r="I956" s="14">
        <v>45118</v>
      </c>
      <c r="J956" s="14">
        <v>45119</v>
      </c>
      <c r="K956" s="23">
        <v>45291</v>
      </c>
      <c r="L956" s="15">
        <v>32775300</v>
      </c>
      <c r="M956" s="28">
        <v>1</v>
      </c>
      <c r="N956" s="27">
        <v>27834300</v>
      </c>
      <c r="O956" s="27">
        <v>4941000</v>
      </c>
      <c r="P956" s="70">
        <v>0</v>
      </c>
      <c r="Q956" s="14"/>
      <c r="R956" s="38"/>
      <c r="S956" s="11"/>
      <c r="T956" s="14">
        <v>45291</v>
      </c>
      <c r="U956" s="47"/>
      <c r="V956" s="15">
        <f t="shared" si="14"/>
        <v>32775300</v>
      </c>
      <c r="W956" s="15" t="s">
        <v>238</v>
      </c>
    </row>
    <row r="957" spans="1:23" ht="29.25" customHeight="1" x14ac:dyDescent="0.3">
      <c r="A957" s="18">
        <v>982</v>
      </c>
      <c r="B957" s="50">
        <v>2023</v>
      </c>
      <c r="C957" s="12" t="s">
        <v>2956</v>
      </c>
      <c r="D957" s="12" t="s">
        <v>2928</v>
      </c>
      <c r="E957" s="25">
        <v>1073245893</v>
      </c>
      <c r="F957" s="13" t="s">
        <v>2942</v>
      </c>
      <c r="G957" s="12" t="s">
        <v>2748</v>
      </c>
      <c r="H957" s="12" t="s">
        <v>2644</v>
      </c>
      <c r="I957" s="14">
        <v>45119</v>
      </c>
      <c r="J957" s="14">
        <v>45121</v>
      </c>
      <c r="K957" s="23">
        <v>45291</v>
      </c>
      <c r="L957" s="15">
        <v>30900000</v>
      </c>
      <c r="M957" s="28">
        <v>1</v>
      </c>
      <c r="N957" s="27">
        <v>33818333</v>
      </c>
      <c r="O957" s="27">
        <v>2231667</v>
      </c>
      <c r="P957" s="70">
        <v>0</v>
      </c>
      <c r="Q957" s="14">
        <v>45251</v>
      </c>
      <c r="R957" s="14">
        <v>45251</v>
      </c>
      <c r="S957" s="11">
        <v>31</v>
      </c>
      <c r="T957" s="14">
        <v>45322</v>
      </c>
      <c r="U957" s="16">
        <v>5150000</v>
      </c>
      <c r="V957" s="15">
        <f>U957+L957</f>
        <v>36050000</v>
      </c>
      <c r="W957" s="15" t="s">
        <v>2752</v>
      </c>
    </row>
    <row r="958" spans="1:23" ht="29.25" customHeight="1" x14ac:dyDescent="0.3">
      <c r="A958" s="18">
        <v>983</v>
      </c>
      <c r="B958" s="50">
        <v>2023</v>
      </c>
      <c r="C958" s="12" t="s">
        <v>2957</v>
      </c>
      <c r="D958" s="12" t="s">
        <v>2929</v>
      </c>
      <c r="E958" s="25">
        <v>1012440977</v>
      </c>
      <c r="F958" s="13" t="s">
        <v>2943</v>
      </c>
      <c r="G958" s="12" t="s">
        <v>2748</v>
      </c>
      <c r="H958" s="12" t="s">
        <v>2644</v>
      </c>
      <c r="I958" s="14">
        <v>45120</v>
      </c>
      <c r="J958" s="14">
        <v>45124</v>
      </c>
      <c r="K958" s="23">
        <v>45291</v>
      </c>
      <c r="L958" s="15">
        <v>30900000</v>
      </c>
      <c r="M958" s="28">
        <v>1</v>
      </c>
      <c r="N958" s="27">
        <v>30728333</v>
      </c>
      <c r="O958" s="27">
        <v>2746667</v>
      </c>
      <c r="P958" s="70">
        <v>0</v>
      </c>
      <c r="Q958" s="14">
        <v>45281</v>
      </c>
      <c r="R958" s="14">
        <v>45281</v>
      </c>
      <c r="S958" s="11">
        <v>15</v>
      </c>
      <c r="T958" s="14">
        <v>45306</v>
      </c>
      <c r="U958" s="47">
        <v>2575000</v>
      </c>
      <c r="V958" s="15">
        <f t="shared" si="14"/>
        <v>33475000</v>
      </c>
      <c r="W958" s="15" t="s">
        <v>2752</v>
      </c>
    </row>
    <row r="959" spans="1:23" ht="29.25" customHeight="1" x14ac:dyDescent="0.3">
      <c r="A959" s="18">
        <v>984</v>
      </c>
      <c r="B959" s="50">
        <v>2023</v>
      </c>
      <c r="C959" s="12" t="s">
        <v>2958</v>
      </c>
      <c r="D959" s="12" t="s">
        <v>2930</v>
      </c>
      <c r="E959" s="25">
        <v>80795522</v>
      </c>
      <c r="F959" s="13" t="s">
        <v>2944</v>
      </c>
      <c r="G959" s="12" t="s">
        <v>527</v>
      </c>
      <c r="H959" s="12" t="s">
        <v>370</v>
      </c>
      <c r="I959" s="14">
        <v>45120</v>
      </c>
      <c r="J959" s="14">
        <v>45126</v>
      </c>
      <c r="K959" s="23">
        <v>45291</v>
      </c>
      <c r="L959" s="15">
        <v>44296000</v>
      </c>
      <c r="M959" s="28">
        <v>1</v>
      </c>
      <c r="N959" s="27">
        <v>34171200</v>
      </c>
      <c r="O959" s="27">
        <v>10124800</v>
      </c>
      <c r="P959" s="70">
        <v>0</v>
      </c>
      <c r="Q959" s="14"/>
      <c r="R959" s="38"/>
      <c r="S959" s="11"/>
      <c r="T959" s="14">
        <v>45291</v>
      </c>
      <c r="U959" s="47"/>
      <c r="V959" s="15">
        <f t="shared" si="14"/>
        <v>44296000</v>
      </c>
      <c r="W959" s="15" t="s">
        <v>374</v>
      </c>
    </row>
    <row r="960" spans="1:23" ht="29.25" customHeight="1" x14ac:dyDescent="0.3">
      <c r="A960" s="18">
        <v>985</v>
      </c>
      <c r="B960" s="50">
        <v>2023</v>
      </c>
      <c r="C960" s="12" t="s">
        <v>2959</v>
      </c>
      <c r="D960" s="12" t="s">
        <v>2931</v>
      </c>
      <c r="E960" s="25">
        <v>80249948</v>
      </c>
      <c r="F960" s="13" t="s">
        <v>2945</v>
      </c>
      <c r="G960" s="12" t="s">
        <v>527</v>
      </c>
      <c r="H960" s="12" t="s">
        <v>370</v>
      </c>
      <c r="I960" s="14">
        <v>45125</v>
      </c>
      <c r="J960" s="14">
        <v>45126</v>
      </c>
      <c r="K960" s="23">
        <v>45291</v>
      </c>
      <c r="L960" s="15">
        <v>44296000</v>
      </c>
      <c r="M960" s="28">
        <v>1</v>
      </c>
      <c r="N960" s="27">
        <v>34171200</v>
      </c>
      <c r="O960" s="27">
        <v>10124800</v>
      </c>
      <c r="P960" s="70">
        <v>0</v>
      </c>
      <c r="Q960" s="14"/>
      <c r="R960" s="38"/>
      <c r="S960" s="11"/>
      <c r="T960" s="14">
        <v>45291</v>
      </c>
      <c r="U960" s="47"/>
      <c r="V960" s="15">
        <f t="shared" si="14"/>
        <v>44296000</v>
      </c>
      <c r="W960" s="15" t="s">
        <v>374</v>
      </c>
    </row>
    <row r="961" spans="1:23" ht="49.5" x14ac:dyDescent="0.3">
      <c r="A961" s="18">
        <v>986</v>
      </c>
      <c r="B961" s="50">
        <v>2023</v>
      </c>
      <c r="C961" s="12" t="s">
        <v>2960</v>
      </c>
      <c r="D961" s="12" t="s">
        <v>2932</v>
      </c>
      <c r="E961" s="25">
        <v>900391059</v>
      </c>
      <c r="F961" s="13" t="s">
        <v>2946</v>
      </c>
      <c r="G961" s="12" t="s">
        <v>2922</v>
      </c>
      <c r="H961" s="12" t="s">
        <v>186</v>
      </c>
      <c r="I961" s="14">
        <v>45126</v>
      </c>
      <c r="J961" s="14">
        <v>45131</v>
      </c>
      <c r="K961" s="23">
        <v>45291</v>
      </c>
      <c r="L961" s="15">
        <v>1028572808</v>
      </c>
      <c r="M961" s="28">
        <v>0.82503102007012252</v>
      </c>
      <c r="N961" s="27">
        <v>999742111</v>
      </c>
      <c r="O961" s="27">
        <v>0</v>
      </c>
      <c r="P961" s="70">
        <v>212020946</v>
      </c>
      <c r="Q961" s="62" t="s">
        <v>3161</v>
      </c>
      <c r="R961" s="62" t="s">
        <v>3161</v>
      </c>
      <c r="S961" s="63" t="s">
        <v>3162</v>
      </c>
      <c r="T961" s="62" t="s">
        <v>3163</v>
      </c>
      <c r="U961" s="53" t="s">
        <v>3164</v>
      </c>
      <c r="V961" s="15">
        <f>83190249+100000000+L961</f>
        <v>1211763057</v>
      </c>
      <c r="W961" s="15" t="s">
        <v>190</v>
      </c>
    </row>
    <row r="962" spans="1:23" ht="29.25" customHeight="1" x14ac:dyDescent="0.3">
      <c r="A962" s="18">
        <v>987</v>
      </c>
      <c r="B962" s="50">
        <v>2023</v>
      </c>
      <c r="C962" s="12" t="s">
        <v>2961</v>
      </c>
      <c r="D962" s="12" t="s">
        <v>2933</v>
      </c>
      <c r="E962" s="25">
        <v>800103052</v>
      </c>
      <c r="F962" s="13" t="s">
        <v>2947</v>
      </c>
      <c r="G962" s="12" t="s">
        <v>155</v>
      </c>
      <c r="H962" s="12" t="s">
        <v>156</v>
      </c>
      <c r="I962" s="14">
        <v>45125</v>
      </c>
      <c r="J962" s="14">
        <v>45148</v>
      </c>
      <c r="K962" s="23">
        <v>45574</v>
      </c>
      <c r="L962" s="15">
        <v>24665005</v>
      </c>
      <c r="M962" s="28">
        <v>1</v>
      </c>
      <c r="N962" s="27">
        <v>24665005</v>
      </c>
      <c r="O962" s="27">
        <v>0</v>
      </c>
      <c r="P962" s="70">
        <v>0</v>
      </c>
      <c r="Q962" s="14"/>
      <c r="R962" s="38"/>
      <c r="S962" s="11"/>
      <c r="T962" s="14">
        <v>45574</v>
      </c>
      <c r="U962" s="47"/>
      <c r="V962" s="15">
        <f t="shared" si="14"/>
        <v>24665005</v>
      </c>
      <c r="W962" s="15" t="s">
        <v>160</v>
      </c>
    </row>
    <row r="963" spans="1:23" ht="29.25" customHeight="1" x14ac:dyDescent="0.3">
      <c r="A963" s="18">
        <v>988</v>
      </c>
      <c r="B963" s="50">
        <v>2023</v>
      </c>
      <c r="C963" s="12" t="s">
        <v>2962</v>
      </c>
      <c r="D963" s="12" t="s">
        <v>2934</v>
      </c>
      <c r="E963" s="25">
        <v>1030637392</v>
      </c>
      <c r="F963" s="13" t="s">
        <v>2948</v>
      </c>
      <c r="G963" s="12" t="s">
        <v>233</v>
      </c>
      <c r="H963" s="12" t="s">
        <v>234</v>
      </c>
      <c r="I963" s="14">
        <v>45134</v>
      </c>
      <c r="J963" s="14">
        <v>45139</v>
      </c>
      <c r="K963" s="23">
        <v>45291</v>
      </c>
      <c r="L963" s="15">
        <v>29981767</v>
      </c>
      <c r="M963" s="28">
        <v>1</v>
      </c>
      <c r="N963" s="27">
        <v>28645000</v>
      </c>
      <c r="O963" s="27">
        <v>1336767</v>
      </c>
      <c r="P963" s="70">
        <v>0</v>
      </c>
      <c r="Q963" s="14"/>
      <c r="R963" s="38"/>
      <c r="S963" s="11"/>
      <c r="T963" s="14">
        <v>45291</v>
      </c>
      <c r="U963" s="47"/>
      <c r="V963" s="15">
        <f t="shared" si="14"/>
        <v>29981767</v>
      </c>
      <c r="W963" s="15" t="s">
        <v>238</v>
      </c>
    </row>
    <row r="964" spans="1:23" ht="29.25" customHeight="1" x14ac:dyDescent="0.3">
      <c r="A964" s="18">
        <v>989</v>
      </c>
      <c r="B964" s="50">
        <v>2023</v>
      </c>
      <c r="C964" s="12" t="s">
        <v>2963</v>
      </c>
      <c r="D964" s="12" t="s">
        <v>2935</v>
      </c>
      <c r="E964" s="25">
        <v>1020778139</v>
      </c>
      <c r="F964" s="13" t="s">
        <v>2949</v>
      </c>
      <c r="G964" s="12" t="s">
        <v>233</v>
      </c>
      <c r="H964" s="12" t="s">
        <v>234</v>
      </c>
      <c r="I964" s="14">
        <v>45134</v>
      </c>
      <c r="J964" s="14">
        <v>45139</v>
      </c>
      <c r="K964" s="23">
        <v>45291</v>
      </c>
      <c r="L964" s="15">
        <v>29981767</v>
      </c>
      <c r="M964" s="28">
        <v>1</v>
      </c>
      <c r="N964" s="27">
        <v>28645000</v>
      </c>
      <c r="O964" s="27">
        <v>1336767</v>
      </c>
      <c r="P964" s="70">
        <v>0</v>
      </c>
      <c r="Q964" s="14"/>
      <c r="R964" s="38"/>
      <c r="S964" s="11"/>
      <c r="T964" s="14">
        <v>45291</v>
      </c>
      <c r="U964" s="47"/>
      <c r="V964" s="15">
        <f t="shared" si="14"/>
        <v>29981767</v>
      </c>
      <c r="W964" s="15" t="s">
        <v>238</v>
      </c>
    </row>
    <row r="965" spans="1:23" ht="29.25" customHeight="1" x14ac:dyDescent="0.3">
      <c r="A965" s="18">
        <v>990</v>
      </c>
      <c r="B965" s="50">
        <v>2023</v>
      </c>
      <c r="C965" s="12" t="s">
        <v>2964</v>
      </c>
      <c r="D965" s="12" t="s">
        <v>2936</v>
      </c>
      <c r="E965" s="25">
        <v>1012342404</v>
      </c>
      <c r="F965" s="13" t="s">
        <v>2950</v>
      </c>
      <c r="G965" s="12" t="s">
        <v>128</v>
      </c>
      <c r="H965" s="12" t="s">
        <v>129</v>
      </c>
      <c r="I965" s="14">
        <v>45135</v>
      </c>
      <c r="J965" s="14">
        <v>45141</v>
      </c>
      <c r="K965" s="23">
        <v>45291</v>
      </c>
      <c r="L965" s="15">
        <v>28325000</v>
      </c>
      <c r="M965" s="28">
        <v>1</v>
      </c>
      <c r="N965" s="27">
        <v>25406667</v>
      </c>
      <c r="O965" s="27">
        <v>2918333</v>
      </c>
      <c r="P965" s="70">
        <v>0</v>
      </c>
      <c r="Q965" s="14"/>
      <c r="R965" s="38"/>
      <c r="S965" s="11"/>
      <c r="T965" s="14">
        <v>45291</v>
      </c>
      <c r="U965" s="47"/>
      <c r="V965" s="15">
        <f t="shared" si="14"/>
        <v>28325000</v>
      </c>
      <c r="W965" s="15" t="s">
        <v>133</v>
      </c>
    </row>
    <row r="966" spans="1:23" ht="29.25" customHeight="1" x14ac:dyDescent="0.3">
      <c r="A966" s="18">
        <v>991</v>
      </c>
      <c r="B966" s="50">
        <v>2023</v>
      </c>
      <c r="C966" s="12" t="s">
        <v>2965</v>
      </c>
      <c r="D966" s="12" t="s">
        <v>2937</v>
      </c>
      <c r="E966" s="25">
        <v>1030553805</v>
      </c>
      <c r="F966" s="13" t="s">
        <v>2951</v>
      </c>
      <c r="G966" s="12" t="s">
        <v>128</v>
      </c>
      <c r="H966" s="12" t="s">
        <v>129</v>
      </c>
      <c r="I966" s="14">
        <v>45135</v>
      </c>
      <c r="J966" s="14">
        <v>45139</v>
      </c>
      <c r="K966" s="23">
        <v>45291</v>
      </c>
      <c r="L966" s="15">
        <v>29007000</v>
      </c>
      <c r="M966" s="28">
        <v>1</v>
      </c>
      <c r="N966" s="27">
        <v>28479600</v>
      </c>
      <c r="O966" s="27">
        <v>2637000</v>
      </c>
      <c r="P966" s="70">
        <v>0</v>
      </c>
      <c r="Q966" s="14">
        <v>45279</v>
      </c>
      <c r="R966" s="14">
        <v>45279</v>
      </c>
      <c r="S966" s="11">
        <v>12</v>
      </c>
      <c r="T966" s="14">
        <v>45303</v>
      </c>
      <c r="U966" s="47">
        <v>2109600</v>
      </c>
      <c r="V966" s="15">
        <f t="shared" si="14"/>
        <v>31116600</v>
      </c>
      <c r="W966" s="15" t="s">
        <v>133</v>
      </c>
    </row>
    <row r="967" spans="1:23" ht="29.25" customHeight="1" x14ac:dyDescent="0.3">
      <c r="A967" s="18">
        <v>992</v>
      </c>
      <c r="B967" s="50">
        <v>2023</v>
      </c>
      <c r="C967" s="12" t="s">
        <v>2966</v>
      </c>
      <c r="D967" s="12" t="s">
        <v>2938</v>
      </c>
      <c r="E967" s="25">
        <v>1067948121</v>
      </c>
      <c r="F967" s="13" t="s">
        <v>2952</v>
      </c>
      <c r="G967" s="12" t="s">
        <v>128</v>
      </c>
      <c r="H967" s="12" t="s">
        <v>129</v>
      </c>
      <c r="I967" s="14">
        <v>45135</v>
      </c>
      <c r="J967" s="14">
        <v>45141</v>
      </c>
      <c r="K967" s="23">
        <v>45291</v>
      </c>
      <c r="L967" s="15">
        <v>29007000</v>
      </c>
      <c r="M967" s="28">
        <v>1</v>
      </c>
      <c r="N967" s="27">
        <v>28128000</v>
      </c>
      <c r="O967" s="27">
        <v>2988600</v>
      </c>
      <c r="P967" s="70">
        <v>0</v>
      </c>
      <c r="Q967" s="14">
        <v>45271</v>
      </c>
      <c r="R967" s="14">
        <v>45271</v>
      </c>
      <c r="S967" s="11">
        <v>12</v>
      </c>
      <c r="T967" s="14">
        <v>45303</v>
      </c>
      <c r="U967" s="47">
        <v>2109600</v>
      </c>
      <c r="V967" s="15">
        <f t="shared" si="14"/>
        <v>31116600</v>
      </c>
      <c r="W967" s="15" t="s">
        <v>133</v>
      </c>
    </row>
    <row r="968" spans="1:23" ht="29.25" customHeight="1" x14ac:dyDescent="0.3">
      <c r="A968" s="18">
        <v>993</v>
      </c>
      <c r="B968" s="50">
        <v>2023</v>
      </c>
      <c r="C968" s="12" t="s">
        <v>2967</v>
      </c>
      <c r="D968" s="12" t="s">
        <v>2939</v>
      </c>
      <c r="E968" s="25">
        <v>1110560371</v>
      </c>
      <c r="F968" s="13" t="s">
        <v>2953</v>
      </c>
      <c r="G968" s="12" t="s">
        <v>527</v>
      </c>
      <c r="H968" s="12" t="s">
        <v>370</v>
      </c>
      <c r="I968" s="14">
        <v>45138</v>
      </c>
      <c r="J968" s="14">
        <v>45142</v>
      </c>
      <c r="K968" s="23">
        <v>45291</v>
      </c>
      <c r="L968" s="15">
        <v>37968000</v>
      </c>
      <c r="M968" s="28">
        <v>1</v>
      </c>
      <c r="N968" s="27">
        <v>31007200</v>
      </c>
      <c r="O968" s="27">
        <v>6960800</v>
      </c>
      <c r="P968" s="70">
        <v>0</v>
      </c>
      <c r="Q968" s="14"/>
      <c r="R968" s="38"/>
      <c r="S968" s="11"/>
      <c r="T968" s="14">
        <v>45291</v>
      </c>
      <c r="U968" s="47"/>
      <c r="V968" s="15">
        <f t="shared" ref="V968:V1019" si="15">U968+L968</f>
        <v>37968000</v>
      </c>
      <c r="W968" s="15" t="s">
        <v>374</v>
      </c>
    </row>
    <row r="969" spans="1:23" ht="29.25" customHeight="1" x14ac:dyDescent="0.3">
      <c r="A969" s="18">
        <v>994</v>
      </c>
      <c r="B969" s="50">
        <v>2023</v>
      </c>
      <c r="C969" s="12" t="s">
        <v>2968</v>
      </c>
      <c r="D969" s="12" t="s">
        <v>2976</v>
      </c>
      <c r="E969" s="25">
        <v>1010217694</v>
      </c>
      <c r="F969" s="13" t="s">
        <v>2982</v>
      </c>
      <c r="G969" s="12" t="s">
        <v>128</v>
      </c>
      <c r="H969" s="12" t="s">
        <v>129</v>
      </c>
      <c r="I969" s="14">
        <v>45139</v>
      </c>
      <c r="J969" s="14">
        <v>45141</v>
      </c>
      <c r="K969" s="23">
        <v>45291</v>
      </c>
      <c r="L969" s="15">
        <v>29007000</v>
      </c>
      <c r="M969" s="28">
        <v>1</v>
      </c>
      <c r="N969" s="27">
        <v>28128000</v>
      </c>
      <c r="O969" s="27">
        <v>2988600</v>
      </c>
      <c r="P969" s="70">
        <v>0</v>
      </c>
      <c r="Q969" s="14">
        <v>45271</v>
      </c>
      <c r="R969" s="14">
        <v>45271</v>
      </c>
      <c r="S969" s="11">
        <v>12</v>
      </c>
      <c r="T969" s="14">
        <v>45303</v>
      </c>
      <c r="U969" s="47">
        <v>2109600</v>
      </c>
      <c r="V969" s="15">
        <f t="shared" si="15"/>
        <v>31116600</v>
      </c>
      <c r="W969" s="15" t="s">
        <v>133</v>
      </c>
    </row>
    <row r="970" spans="1:23" ht="29.25" customHeight="1" x14ac:dyDescent="0.3">
      <c r="A970" s="18">
        <v>995</v>
      </c>
      <c r="B970" s="50">
        <v>2023</v>
      </c>
      <c r="C970" s="12" t="s">
        <v>2969</v>
      </c>
      <c r="D970" s="12" t="s">
        <v>2977</v>
      </c>
      <c r="E970" s="25">
        <v>900023433</v>
      </c>
      <c r="F970" s="13" t="s">
        <v>2983</v>
      </c>
      <c r="G970" s="12" t="s">
        <v>155</v>
      </c>
      <c r="H970" s="12" t="s">
        <v>156</v>
      </c>
      <c r="I970" s="14">
        <v>45139</v>
      </c>
      <c r="J970" s="14">
        <v>45149</v>
      </c>
      <c r="K970" s="23">
        <v>45301</v>
      </c>
      <c r="L970" s="15">
        <v>9349041</v>
      </c>
      <c r="M970" s="28">
        <v>1</v>
      </c>
      <c r="N970" s="27">
        <v>9349041</v>
      </c>
      <c r="O970" s="27">
        <v>0</v>
      </c>
      <c r="P970" s="70">
        <v>0</v>
      </c>
      <c r="Q970" s="14"/>
      <c r="R970" s="38"/>
      <c r="S970" s="11"/>
      <c r="T970" s="14">
        <v>45301</v>
      </c>
      <c r="U970" s="47"/>
      <c r="V970" s="15">
        <f t="shared" si="15"/>
        <v>9349041</v>
      </c>
      <c r="W970" s="15" t="s">
        <v>160</v>
      </c>
    </row>
    <row r="971" spans="1:23" ht="29.25" customHeight="1" x14ac:dyDescent="0.3">
      <c r="A971" s="18">
        <v>996</v>
      </c>
      <c r="B971" s="50">
        <v>2023</v>
      </c>
      <c r="C971" s="12" t="s">
        <v>2970</v>
      </c>
      <c r="D971" s="12" t="s">
        <v>2978</v>
      </c>
      <c r="E971" s="25">
        <v>1077869593</v>
      </c>
      <c r="F971" s="13" t="s">
        <v>2984</v>
      </c>
      <c r="G971" s="12" t="s">
        <v>128</v>
      </c>
      <c r="H971" s="12" t="s">
        <v>129</v>
      </c>
      <c r="I971" s="14">
        <v>45140</v>
      </c>
      <c r="J971" s="14">
        <v>45142</v>
      </c>
      <c r="K971" s="23">
        <v>45291</v>
      </c>
      <c r="L971" s="15">
        <v>29007000</v>
      </c>
      <c r="M971" s="28">
        <v>1</v>
      </c>
      <c r="N971" s="27">
        <v>27952200</v>
      </c>
      <c r="O971" s="27">
        <v>3164400</v>
      </c>
      <c r="P971" s="70">
        <v>0</v>
      </c>
      <c r="Q971" s="14">
        <v>45279</v>
      </c>
      <c r="R971" s="14">
        <v>45279</v>
      </c>
      <c r="S971" s="11">
        <v>12</v>
      </c>
      <c r="T971" s="14">
        <v>45303</v>
      </c>
      <c r="U971" s="47">
        <v>2109600</v>
      </c>
      <c r="V971" s="15">
        <f t="shared" si="15"/>
        <v>31116600</v>
      </c>
      <c r="W971" s="15" t="s">
        <v>133</v>
      </c>
    </row>
    <row r="972" spans="1:23" ht="29.25" customHeight="1" x14ac:dyDescent="0.3">
      <c r="A972" s="18">
        <v>997</v>
      </c>
      <c r="B972" s="50">
        <v>2023</v>
      </c>
      <c r="C972" s="12" t="s">
        <v>2971</v>
      </c>
      <c r="D972" s="12" t="s">
        <v>141</v>
      </c>
      <c r="E972" s="25">
        <v>52827406</v>
      </c>
      <c r="F972" s="13" t="s">
        <v>2985</v>
      </c>
      <c r="G972" s="12" t="s">
        <v>233</v>
      </c>
      <c r="H972" s="12" t="s">
        <v>234</v>
      </c>
      <c r="I972" s="14">
        <v>45146</v>
      </c>
      <c r="J972" s="14">
        <v>45148</v>
      </c>
      <c r="K972" s="23">
        <v>45291</v>
      </c>
      <c r="L972" s="15">
        <v>18000000</v>
      </c>
      <c r="M972" s="28">
        <v>1</v>
      </c>
      <c r="N972" s="27">
        <v>16920000</v>
      </c>
      <c r="O972" s="27">
        <v>1080000</v>
      </c>
      <c r="P972" s="70">
        <v>0</v>
      </c>
      <c r="Q972" s="14"/>
      <c r="R972" s="38"/>
      <c r="S972" s="11"/>
      <c r="T972" s="14">
        <v>45291</v>
      </c>
      <c r="U972" s="47"/>
      <c r="V972" s="15">
        <f t="shared" si="15"/>
        <v>18000000</v>
      </c>
      <c r="W972" s="15" t="s">
        <v>238</v>
      </c>
    </row>
    <row r="973" spans="1:23" ht="29.25" customHeight="1" x14ac:dyDescent="0.3">
      <c r="A973" s="18">
        <v>998</v>
      </c>
      <c r="B973" s="50">
        <v>2023</v>
      </c>
      <c r="C973" s="12" t="s">
        <v>2972</v>
      </c>
      <c r="D973" s="12" t="s">
        <v>2979</v>
      </c>
      <c r="E973" s="25">
        <v>79545331</v>
      </c>
      <c r="F973" s="13" t="s">
        <v>2986</v>
      </c>
      <c r="G973" s="12" t="s">
        <v>2922</v>
      </c>
      <c r="H973" s="12" t="s">
        <v>186</v>
      </c>
      <c r="I973" s="14">
        <v>45149</v>
      </c>
      <c r="J973" s="14">
        <v>45152</v>
      </c>
      <c r="K973" s="23">
        <v>45306</v>
      </c>
      <c r="L973" s="15">
        <v>57120000</v>
      </c>
      <c r="M973" s="28">
        <v>1</v>
      </c>
      <c r="N973" s="27">
        <v>48234667</v>
      </c>
      <c r="O973" s="27">
        <v>8885333</v>
      </c>
      <c r="P973" s="70">
        <v>0</v>
      </c>
      <c r="Q973" s="14"/>
      <c r="R973" s="38"/>
      <c r="S973" s="11"/>
      <c r="T973" s="14">
        <v>45306</v>
      </c>
      <c r="U973" s="47"/>
      <c r="V973" s="15">
        <f t="shared" si="15"/>
        <v>57120000</v>
      </c>
      <c r="W973" s="15" t="s">
        <v>190</v>
      </c>
    </row>
    <row r="974" spans="1:23" ht="29.25" customHeight="1" x14ac:dyDescent="0.3">
      <c r="A974" s="18">
        <v>999</v>
      </c>
      <c r="B974" s="50">
        <v>2023</v>
      </c>
      <c r="C974" s="12" t="s">
        <v>2973</v>
      </c>
      <c r="D974" s="12" t="s">
        <v>2980</v>
      </c>
      <c r="E974" s="25">
        <v>901010523</v>
      </c>
      <c r="F974" s="13" t="s">
        <v>2987</v>
      </c>
      <c r="G974" s="12" t="s">
        <v>527</v>
      </c>
      <c r="H974" s="12" t="s">
        <v>370</v>
      </c>
      <c r="I974" s="14">
        <v>45149</v>
      </c>
      <c r="J974" s="14">
        <v>45156</v>
      </c>
      <c r="K974" s="23">
        <v>45280</v>
      </c>
      <c r="L974" s="15">
        <v>2585100</v>
      </c>
      <c r="M974" s="28">
        <v>1</v>
      </c>
      <c r="N974" s="27">
        <v>2585100</v>
      </c>
      <c r="O974" s="27">
        <v>0</v>
      </c>
      <c r="P974" s="70">
        <v>0</v>
      </c>
      <c r="Q974" s="14"/>
      <c r="R974" s="38"/>
      <c r="S974" s="11"/>
      <c r="T974" s="14">
        <v>45280</v>
      </c>
      <c r="U974" s="47"/>
      <c r="V974" s="15">
        <f t="shared" si="15"/>
        <v>2585100</v>
      </c>
      <c r="W974" s="15" t="s">
        <v>374</v>
      </c>
    </row>
    <row r="975" spans="1:23" ht="29.25" customHeight="1" x14ac:dyDescent="0.3">
      <c r="A975" s="18">
        <v>1000</v>
      </c>
      <c r="B975" s="50">
        <v>2023</v>
      </c>
      <c r="C975" s="12" t="s">
        <v>2974</v>
      </c>
      <c r="D975" s="12" t="s">
        <v>1794</v>
      </c>
      <c r="E975" s="25">
        <v>1018469145</v>
      </c>
      <c r="F975" s="13" t="s">
        <v>2988</v>
      </c>
      <c r="G975" s="12" t="s">
        <v>260</v>
      </c>
      <c r="H975" s="12" t="s">
        <v>261</v>
      </c>
      <c r="I975" s="14">
        <v>45169</v>
      </c>
      <c r="J975" s="14">
        <v>45170</v>
      </c>
      <c r="K975" s="23">
        <v>45291</v>
      </c>
      <c r="L975" s="15">
        <v>29425500</v>
      </c>
      <c r="M975" s="28">
        <v>1</v>
      </c>
      <c r="N975" s="27">
        <v>26156000</v>
      </c>
      <c r="O975" s="27">
        <v>3269500</v>
      </c>
      <c r="P975" s="70">
        <v>0</v>
      </c>
      <c r="Q975" s="14"/>
      <c r="R975" s="38"/>
      <c r="S975" s="11"/>
      <c r="T975" s="14">
        <v>45291</v>
      </c>
      <c r="U975" s="47"/>
      <c r="V975" s="15">
        <f t="shared" si="15"/>
        <v>29425500</v>
      </c>
      <c r="W975" s="15" t="s">
        <v>265</v>
      </c>
    </row>
    <row r="976" spans="1:23" ht="29.25" customHeight="1" x14ac:dyDescent="0.3">
      <c r="A976" s="18">
        <v>1001</v>
      </c>
      <c r="B976" s="50">
        <v>2023</v>
      </c>
      <c r="C976" s="12" t="s">
        <v>2975</v>
      </c>
      <c r="D976" s="12" t="s">
        <v>2981</v>
      </c>
      <c r="E976" s="25">
        <v>1024498389</v>
      </c>
      <c r="F976" s="13" t="s">
        <v>2989</v>
      </c>
      <c r="G976" s="12" t="s">
        <v>260</v>
      </c>
      <c r="H976" s="12" t="s">
        <v>261</v>
      </c>
      <c r="I976" s="14">
        <v>45169</v>
      </c>
      <c r="J976" s="14">
        <v>45170</v>
      </c>
      <c r="K976" s="23">
        <v>45291</v>
      </c>
      <c r="L976" s="15">
        <v>24061800</v>
      </c>
      <c r="M976" s="28">
        <v>1</v>
      </c>
      <c r="N976" s="27">
        <v>22916000</v>
      </c>
      <c r="O976" s="27">
        <v>1145800</v>
      </c>
      <c r="P976" s="70">
        <v>0</v>
      </c>
      <c r="Q976" s="14"/>
      <c r="R976" s="38"/>
      <c r="S976" s="11"/>
      <c r="T976" s="14">
        <v>45291</v>
      </c>
      <c r="U976" s="47"/>
      <c r="V976" s="15">
        <f t="shared" si="15"/>
        <v>24061800</v>
      </c>
      <c r="W976" s="15" t="s">
        <v>265</v>
      </c>
    </row>
    <row r="977" spans="1:23" ht="29.25" customHeight="1" x14ac:dyDescent="0.3">
      <c r="A977" s="18">
        <v>1002</v>
      </c>
      <c r="B977" s="50">
        <v>2023</v>
      </c>
      <c r="C977" s="12" t="s">
        <v>2990</v>
      </c>
      <c r="D977" s="12" t="s">
        <v>2420</v>
      </c>
      <c r="E977" s="25">
        <v>1032469796</v>
      </c>
      <c r="F977" s="13" t="s">
        <v>3010</v>
      </c>
      <c r="G977" s="12" t="s">
        <v>260</v>
      </c>
      <c r="H977" s="12" t="s">
        <v>261</v>
      </c>
      <c r="I977" s="14">
        <v>45170</v>
      </c>
      <c r="J977" s="14">
        <v>45173</v>
      </c>
      <c r="K977" s="23">
        <v>45291</v>
      </c>
      <c r="L977" s="15">
        <v>21096000</v>
      </c>
      <c r="M977" s="28">
        <v>1</v>
      </c>
      <c r="N977" s="27">
        <v>20568600</v>
      </c>
      <c r="O977" s="27">
        <v>527400</v>
      </c>
      <c r="P977" s="70">
        <v>0</v>
      </c>
      <c r="Q977" s="14"/>
      <c r="R977" s="38"/>
      <c r="S977" s="11"/>
      <c r="T977" s="14">
        <v>45291</v>
      </c>
      <c r="U977" s="47"/>
      <c r="V977" s="15">
        <f t="shared" si="15"/>
        <v>21096000</v>
      </c>
      <c r="W977" s="15" t="s">
        <v>261</v>
      </c>
    </row>
    <row r="978" spans="1:23" ht="29.25" customHeight="1" x14ac:dyDescent="0.3">
      <c r="A978" s="18">
        <v>1003</v>
      </c>
      <c r="B978" s="50">
        <v>2023</v>
      </c>
      <c r="C978" s="12" t="s">
        <v>2991</v>
      </c>
      <c r="D978" s="12" t="s">
        <v>3002</v>
      </c>
      <c r="E978" s="25">
        <v>1022422990</v>
      </c>
      <c r="F978" s="13" t="s">
        <v>3011</v>
      </c>
      <c r="G978" s="12" t="s">
        <v>233</v>
      </c>
      <c r="H978" s="12" t="s">
        <v>234</v>
      </c>
      <c r="I978" s="14">
        <v>45170</v>
      </c>
      <c r="J978" s="14">
        <v>45174</v>
      </c>
      <c r="K978" s="23">
        <v>45291</v>
      </c>
      <c r="L978" s="15">
        <v>21246300</v>
      </c>
      <c r="M978" s="28">
        <v>1</v>
      </c>
      <c r="N978" s="27">
        <v>19105200</v>
      </c>
      <c r="O978" s="27">
        <v>2141100</v>
      </c>
      <c r="P978" s="70">
        <v>0</v>
      </c>
      <c r="Q978" s="14"/>
      <c r="R978" s="38"/>
      <c r="S978" s="11"/>
      <c r="T978" s="14">
        <v>45291</v>
      </c>
      <c r="U978" s="47"/>
      <c r="V978" s="15">
        <f t="shared" si="15"/>
        <v>21246300</v>
      </c>
      <c r="W978" s="15" t="s">
        <v>238</v>
      </c>
    </row>
    <row r="979" spans="1:23" ht="29.25" customHeight="1" x14ac:dyDescent="0.3">
      <c r="A979" s="18">
        <v>1004</v>
      </c>
      <c r="B979" s="50">
        <v>2023</v>
      </c>
      <c r="C979" s="12" t="s">
        <v>2992</v>
      </c>
      <c r="D979" s="12" t="s">
        <v>1013</v>
      </c>
      <c r="E979" s="25">
        <v>1026285442</v>
      </c>
      <c r="F979" s="13" t="s">
        <v>3012</v>
      </c>
      <c r="G979" s="12" t="s">
        <v>83</v>
      </c>
      <c r="H979" s="12" t="s">
        <v>84</v>
      </c>
      <c r="I979" s="14">
        <v>45175</v>
      </c>
      <c r="J979" s="14">
        <v>45176</v>
      </c>
      <c r="K979" s="23">
        <v>45291</v>
      </c>
      <c r="L979" s="15">
        <v>23965292</v>
      </c>
      <c r="M979" s="28">
        <v>1</v>
      </c>
      <c r="N979" s="27">
        <v>22900178</v>
      </c>
      <c r="O979" s="27">
        <v>3727925</v>
      </c>
      <c r="P979" s="70">
        <v>0</v>
      </c>
      <c r="Q979" s="14">
        <v>45286</v>
      </c>
      <c r="R979" s="14">
        <v>45286</v>
      </c>
      <c r="S979" s="11">
        <v>15</v>
      </c>
      <c r="T979" s="14">
        <v>45306</v>
      </c>
      <c r="U979" s="47">
        <v>2662811</v>
      </c>
      <c r="V979" s="15">
        <f t="shared" si="15"/>
        <v>26628103</v>
      </c>
      <c r="W979" s="15" t="s">
        <v>88</v>
      </c>
    </row>
    <row r="980" spans="1:23" ht="29.25" customHeight="1" x14ac:dyDescent="0.3">
      <c r="A980" s="18">
        <v>1005</v>
      </c>
      <c r="B980" s="50">
        <v>2023</v>
      </c>
      <c r="C980" s="12" t="s">
        <v>2993</v>
      </c>
      <c r="D980" s="12" t="s">
        <v>3003</v>
      </c>
      <c r="E980" s="25">
        <v>830100010</v>
      </c>
      <c r="F980" s="13" t="s">
        <v>3013</v>
      </c>
      <c r="G980" s="12" t="s">
        <v>155</v>
      </c>
      <c r="H980" s="12" t="s">
        <v>156</v>
      </c>
      <c r="I980" s="14">
        <v>45187</v>
      </c>
      <c r="J980" s="14">
        <v>45196</v>
      </c>
      <c r="K980" s="23">
        <v>45256</v>
      </c>
      <c r="L980" s="15">
        <v>19627442</v>
      </c>
      <c r="M980" s="28">
        <v>1</v>
      </c>
      <c r="N980" s="27">
        <v>19627442</v>
      </c>
      <c r="O980" s="27">
        <v>0</v>
      </c>
      <c r="P980" s="70">
        <v>0</v>
      </c>
      <c r="Q980" s="14"/>
      <c r="R980" s="38"/>
      <c r="S980" s="11"/>
      <c r="T980" s="14">
        <v>45256</v>
      </c>
      <c r="U980" s="47"/>
      <c r="V980" s="15">
        <f t="shared" si="15"/>
        <v>19627442</v>
      </c>
      <c r="W980" s="15" t="s">
        <v>160</v>
      </c>
    </row>
    <row r="981" spans="1:23" ht="29.25" customHeight="1" x14ac:dyDescent="0.3">
      <c r="A981" s="18">
        <v>1006</v>
      </c>
      <c r="B981" s="50">
        <v>2023</v>
      </c>
      <c r="C981" s="12" t="s">
        <v>2994</v>
      </c>
      <c r="D981" s="12" t="s">
        <v>1875</v>
      </c>
      <c r="E981" s="25">
        <v>79796504</v>
      </c>
      <c r="F981" s="13" t="s">
        <v>3014</v>
      </c>
      <c r="G981" s="12" t="s">
        <v>2922</v>
      </c>
      <c r="H981" s="12" t="s">
        <v>186</v>
      </c>
      <c r="I981" s="14">
        <v>45187</v>
      </c>
      <c r="J981" s="14">
        <v>45194</v>
      </c>
      <c r="K981" s="23">
        <v>45291</v>
      </c>
      <c r="L981" s="15">
        <v>26400000</v>
      </c>
      <c r="M981" s="28">
        <v>1</v>
      </c>
      <c r="N981" s="27">
        <v>24420000</v>
      </c>
      <c r="O981" s="27">
        <v>5280000</v>
      </c>
      <c r="P981" s="70">
        <v>0</v>
      </c>
      <c r="Q981" s="14">
        <v>45288</v>
      </c>
      <c r="R981" s="14">
        <v>45288</v>
      </c>
      <c r="S981" s="11">
        <v>15</v>
      </c>
      <c r="T981" s="14">
        <v>45306</v>
      </c>
      <c r="U981" s="47">
        <v>3300000</v>
      </c>
      <c r="V981" s="15">
        <f t="shared" si="15"/>
        <v>29700000</v>
      </c>
      <c r="W981" s="15" t="s">
        <v>190</v>
      </c>
    </row>
    <row r="982" spans="1:23" ht="29.25" customHeight="1" x14ac:dyDescent="0.3">
      <c r="A982" s="18">
        <v>1007</v>
      </c>
      <c r="B982" s="50">
        <v>2023</v>
      </c>
      <c r="C982" s="12" t="s">
        <v>2995</v>
      </c>
      <c r="D982" s="12" t="s">
        <v>3004</v>
      </c>
      <c r="E982" s="25">
        <v>900442893</v>
      </c>
      <c r="F982" s="13" t="s">
        <v>3015</v>
      </c>
      <c r="G982" s="12" t="s">
        <v>155</v>
      </c>
      <c r="H982" s="12" t="s">
        <v>156</v>
      </c>
      <c r="I982" s="14">
        <v>45187</v>
      </c>
      <c r="J982" s="14">
        <v>45191</v>
      </c>
      <c r="K982" s="23">
        <v>45233</v>
      </c>
      <c r="L982" s="15">
        <v>28311533</v>
      </c>
      <c r="M982" s="28">
        <v>0.99999996467870533</v>
      </c>
      <c r="N982" s="27">
        <v>28311532</v>
      </c>
      <c r="O982" s="27">
        <v>0</v>
      </c>
      <c r="P982" s="70">
        <v>1</v>
      </c>
      <c r="Q982" s="14"/>
      <c r="R982" s="38"/>
      <c r="S982" s="11"/>
      <c r="T982" s="14">
        <v>45233</v>
      </c>
      <c r="U982" s="47"/>
      <c r="V982" s="15">
        <f t="shared" si="15"/>
        <v>28311533</v>
      </c>
      <c r="W982" s="15" t="s">
        <v>160</v>
      </c>
    </row>
    <row r="983" spans="1:23" ht="29.25" customHeight="1" x14ac:dyDescent="0.3">
      <c r="A983" s="18">
        <v>1008</v>
      </c>
      <c r="B983" s="50">
        <v>2023</v>
      </c>
      <c r="C983" s="12" t="s">
        <v>2996</v>
      </c>
      <c r="D983" s="12" t="s">
        <v>3005</v>
      </c>
      <c r="E983" s="25">
        <v>830107783</v>
      </c>
      <c r="F983" s="13" t="s">
        <v>3016</v>
      </c>
      <c r="G983" s="12" t="s">
        <v>155</v>
      </c>
      <c r="H983" s="12" t="s">
        <v>156</v>
      </c>
      <c r="I983" s="14">
        <v>45189</v>
      </c>
      <c r="J983" s="14">
        <v>45195</v>
      </c>
      <c r="K983" s="23">
        <v>45291</v>
      </c>
      <c r="L983" s="15">
        <v>10931000</v>
      </c>
      <c r="M983" s="28">
        <v>0.77454944652822244</v>
      </c>
      <c r="N983" s="27">
        <v>8466600</v>
      </c>
      <c r="O983" s="27">
        <v>0</v>
      </c>
      <c r="P983" s="70">
        <v>2464400</v>
      </c>
      <c r="Q983" s="14"/>
      <c r="R983" s="38"/>
      <c r="S983" s="11"/>
      <c r="T983" s="14">
        <v>45291</v>
      </c>
      <c r="U983" s="47"/>
      <c r="V983" s="15">
        <f t="shared" si="15"/>
        <v>10931000</v>
      </c>
      <c r="W983" s="15" t="s">
        <v>160</v>
      </c>
    </row>
    <row r="984" spans="1:23" ht="29.25" customHeight="1" x14ac:dyDescent="0.3">
      <c r="A984" s="18">
        <v>1009</v>
      </c>
      <c r="B984" s="50">
        <v>2023</v>
      </c>
      <c r="C984" s="12" t="s">
        <v>2997</v>
      </c>
      <c r="D984" s="12" t="s">
        <v>3006</v>
      </c>
      <c r="E984" s="25">
        <v>1032482542</v>
      </c>
      <c r="F984" s="13" t="s">
        <v>3017</v>
      </c>
      <c r="G984" s="12" t="s">
        <v>527</v>
      </c>
      <c r="H984" s="12" t="s">
        <v>370</v>
      </c>
      <c r="I984" s="14">
        <v>45190</v>
      </c>
      <c r="J984" s="14">
        <v>45196</v>
      </c>
      <c r="K984" s="23">
        <v>45291</v>
      </c>
      <c r="L984" s="15">
        <v>25328000</v>
      </c>
      <c r="M984" s="28">
        <v>1</v>
      </c>
      <c r="N984" s="27">
        <v>19827733</v>
      </c>
      <c r="O984" s="27">
        <v>5500267</v>
      </c>
      <c r="P984" s="70">
        <v>0</v>
      </c>
      <c r="Q984" s="14"/>
      <c r="R984" s="38"/>
      <c r="S984" s="11"/>
      <c r="T984" s="14">
        <v>45291</v>
      </c>
      <c r="U984" s="47"/>
      <c r="V984" s="15">
        <f t="shared" si="15"/>
        <v>25328000</v>
      </c>
      <c r="W984" s="15" t="s">
        <v>374</v>
      </c>
    </row>
    <row r="985" spans="1:23" ht="29.25" customHeight="1" x14ac:dyDescent="0.3">
      <c r="A985" s="18">
        <v>1010</v>
      </c>
      <c r="B985" s="50">
        <v>2023</v>
      </c>
      <c r="C985" s="12" t="s">
        <v>2998</v>
      </c>
      <c r="D985" s="12" t="s">
        <v>3007</v>
      </c>
      <c r="E985" s="25">
        <v>91514504</v>
      </c>
      <c r="F985" s="13" t="s">
        <v>3018</v>
      </c>
      <c r="G985" s="12" t="s">
        <v>83</v>
      </c>
      <c r="H985" s="12" t="s">
        <v>84</v>
      </c>
      <c r="I985" s="14">
        <v>45190</v>
      </c>
      <c r="J985" s="14">
        <v>45198</v>
      </c>
      <c r="K985" s="23">
        <v>45259</v>
      </c>
      <c r="L985" s="15">
        <v>9933000</v>
      </c>
      <c r="M985" s="28">
        <v>1</v>
      </c>
      <c r="N985" s="27">
        <v>9933000</v>
      </c>
      <c r="O985" s="27">
        <v>0</v>
      </c>
      <c r="P985" s="70">
        <v>0</v>
      </c>
      <c r="Q985" s="14"/>
      <c r="R985" s="38"/>
      <c r="S985" s="11"/>
      <c r="T985" s="14">
        <v>45259</v>
      </c>
      <c r="U985" s="47"/>
      <c r="V985" s="15">
        <f t="shared" si="15"/>
        <v>9933000</v>
      </c>
      <c r="W985" s="15" t="s">
        <v>88</v>
      </c>
    </row>
    <row r="986" spans="1:23" ht="29.25" customHeight="1" x14ac:dyDescent="0.3">
      <c r="A986" s="18">
        <v>1011</v>
      </c>
      <c r="B986" s="50">
        <v>2023</v>
      </c>
      <c r="C986" s="12" t="s">
        <v>2999</v>
      </c>
      <c r="D986" s="12" t="s">
        <v>3008</v>
      </c>
      <c r="E986" s="25">
        <v>800096177</v>
      </c>
      <c r="F986" s="13" t="s">
        <v>3019</v>
      </c>
      <c r="G986" s="12" t="s">
        <v>2922</v>
      </c>
      <c r="H986" s="12" t="s">
        <v>186</v>
      </c>
      <c r="I986" s="14">
        <v>45191</v>
      </c>
      <c r="J986" s="14">
        <v>45198</v>
      </c>
      <c r="K986" s="23">
        <v>45244</v>
      </c>
      <c r="L986" s="15">
        <v>13999450</v>
      </c>
      <c r="M986" s="28">
        <v>1</v>
      </c>
      <c r="N986" s="27">
        <v>13999450</v>
      </c>
      <c r="O986" s="27">
        <v>0</v>
      </c>
      <c r="P986" s="70">
        <v>0</v>
      </c>
      <c r="Q986" s="14"/>
      <c r="R986" s="38"/>
      <c r="S986" s="11"/>
      <c r="T986" s="14">
        <v>45244</v>
      </c>
      <c r="U986" s="47"/>
      <c r="V986" s="15">
        <f t="shared" si="15"/>
        <v>13999450</v>
      </c>
      <c r="W986" s="15" t="s">
        <v>190</v>
      </c>
    </row>
    <row r="987" spans="1:23" ht="29.25" customHeight="1" x14ac:dyDescent="0.3">
      <c r="A987" s="18">
        <v>1012</v>
      </c>
      <c r="B987" s="50">
        <v>2023</v>
      </c>
      <c r="C987" s="12" t="s">
        <v>3000</v>
      </c>
      <c r="D987" s="12" t="s">
        <v>2732</v>
      </c>
      <c r="E987" s="25">
        <v>900105979</v>
      </c>
      <c r="F987" s="13" t="s">
        <v>3020</v>
      </c>
      <c r="G987" s="12" t="s">
        <v>155</v>
      </c>
      <c r="H987" s="12" t="s">
        <v>156</v>
      </c>
      <c r="I987" s="14">
        <v>45196</v>
      </c>
      <c r="J987" s="14">
        <v>45197</v>
      </c>
      <c r="K987" s="23">
        <v>45257</v>
      </c>
      <c r="L987" s="15">
        <v>9810000</v>
      </c>
      <c r="M987" s="28">
        <v>1</v>
      </c>
      <c r="N987" s="27">
        <v>9810000</v>
      </c>
      <c r="O987" s="27">
        <v>0</v>
      </c>
      <c r="P987" s="70">
        <v>0</v>
      </c>
      <c r="Q987" s="14"/>
      <c r="R987" s="38"/>
      <c r="S987" s="11"/>
      <c r="T987" s="14">
        <v>45257</v>
      </c>
      <c r="U987" s="47"/>
      <c r="V987" s="15">
        <f t="shared" si="15"/>
        <v>9810000</v>
      </c>
      <c r="W987" s="15" t="s">
        <v>160</v>
      </c>
    </row>
    <row r="988" spans="1:23" ht="29.25" customHeight="1" x14ac:dyDescent="0.3">
      <c r="A988" s="18">
        <v>1013</v>
      </c>
      <c r="B988" s="50">
        <v>2023</v>
      </c>
      <c r="C988" s="12" t="s">
        <v>3001</v>
      </c>
      <c r="D988" s="12" t="s">
        <v>3009</v>
      </c>
      <c r="E988" s="25">
        <v>830136314</v>
      </c>
      <c r="F988" s="13" t="s">
        <v>3021</v>
      </c>
      <c r="G988" s="12" t="s">
        <v>2922</v>
      </c>
      <c r="H988" s="12" t="s">
        <v>186</v>
      </c>
      <c r="I988" s="14">
        <v>45197</v>
      </c>
      <c r="J988" s="14">
        <v>45203</v>
      </c>
      <c r="K988" s="23">
        <v>45385</v>
      </c>
      <c r="L988" s="15">
        <v>32000000</v>
      </c>
      <c r="M988" s="28">
        <v>0.16825318750000001</v>
      </c>
      <c r="N988" s="27">
        <v>5384102</v>
      </c>
      <c r="O988" s="27">
        <v>0</v>
      </c>
      <c r="P988" s="70">
        <v>26615898</v>
      </c>
      <c r="Q988" s="14"/>
      <c r="R988" s="38"/>
      <c r="S988" s="11"/>
      <c r="T988" s="14">
        <v>45385</v>
      </c>
      <c r="U988" s="47"/>
      <c r="V988" s="15">
        <f t="shared" si="15"/>
        <v>32000000</v>
      </c>
      <c r="W988" s="15" t="s">
        <v>190</v>
      </c>
    </row>
    <row r="989" spans="1:23" ht="29.25" customHeight="1" x14ac:dyDescent="0.3">
      <c r="A989" s="18">
        <v>1014</v>
      </c>
      <c r="B989" s="50">
        <v>2023</v>
      </c>
      <c r="C989" s="12" t="s">
        <v>3030</v>
      </c>
      <c r="D989" s="12" t="s">
        <v>3053</v>
      </c>
      <c r="E989" s="25">
        <v>13745817</v>
      </c>
      <c r="F989" s="13" t="s">
        <v>3075</v>
      </c>
      <c r="G989" s="12" t="str">
        <f>VLOOKUP(A989,'[1]2023'!A$3:AU$1115,43,FALSE)</f>
        <v>DAYRA MARCELA ALDANA DIAZ</v>
      </c>
      <c r="H989" s="12" t="s">
        <v>3098</v>
      </c>
      <c r="I989" s="14">
        <v>45201</v>
      </c>
      <c r="J989" s="14">
        <v>45202</v>
      </c>
      <c r="K989" s="23">
        <v>45291</v>
      </c>
      <c r="L989" s="15">
        <v>25500000</v>
      </c>
      <c r="M989" s="28">
        <v>1</v>
      </c>
      <c r="N989" s="27">
        <v>24933333</v>
      </c>
      <c r="O989" s="27">
        <v>566667</v>
      </c>
      <c r="P989" s="70">
        <v>0</v>
      </c>
      <c r="Q989" s="14"/>
      <c r="R989" s="38"/>
      <c r="S989" s="11"/>
      <c r="T989" s="14">
        <v>45291</v>
      </c>
      <c r="U989" s="47"/>
      <c r="V989" s="15">
        <f t="shared" si="15"/>
        <v>25500000</v>
      </c>
      <c r="W989" s="15" t="s">
        <v>88</v>
      </c>
    </row>
    <row r="990" spans="1:23" ht="29.25" customHeight="1" x14ac:dyDescent="0.3">
      <c r="A990" s="18">
        <v>1015</v>
      </c>
      <c r="B990" s="50">
        <v>2023</v>
      </c>
      <c r="C990" s="12" t="s">
        <v>3031</v>
      </c>
      <c r="D990" s="12" t="s">
        <v>3054</v>
      </c>
      <c r="E990" s="25">
        <v>1066728364</v>
      </c>
      <c r="F990" s="13" t="s">
        <v>3076</v>
      </c>
      <c r="G990" s="12" t="str">
        <f>VLOOKUP(A990,'[1]2023'!A$3:AU$1115,43,FALSE)</f>
        <v>Sandra Catalina Campos Romero</v>
      </c>
      <c r="H990" s="12" t="s">
        <v>3098</v>
      </c>
      <c r="I990" s="14">
        <v>45201</v>
      </c>
      <c r="J990" s="14">
        <v>45202</v>
      </c>
      <c r="K990" s="23">
        <v>45291</v>
      </c>
      <c r="L990" s="15">
        <v>25500000</v>
      </c>
      <c r="M990" s="28">
        <v>1</v>
      </c>
      <c r="N990" s="27">
        <v>24933333</v>
      </c>
      <c r="O990" s="27">
        <v>566667</v>
      </c>
      <c r="P990" s="70">
        <v>0</v>
      </c>
      <c r="Q990" s="14"/>
      <c r="R990" s="38"/>
      <c r="S990" s="11"/>
      <c r="T990" s="14">
        <v>45291</v>
      </c>
      <c r="U990" s="47"/>
      <c r="V990" s="15">
        <f t="shared" si="15"/>
        <v>25500000</v>
      </c>
      <c r="W990" s="15" t="s">
        <v>88</v>
      </c>
    </row>
    <row r="991" spans="1:23" ht="29.25" customHeight="1" x14ac:dyDescent="0.3">
      <c r="A991" s="18">
        <v>1016</v>
      </c>
      <c r="B991" s="50">
        <v>2023</v>
      </c>
      <c r="C991" s="12" t="s">
        <v>3032</v>
      </c>
      <c r="D991" s="12" t="s">
        <v>3055</v>
      </c>
      <c r="E991" s="25">
        <v>52739383</v>
      </c>
      <c r="F991" s="13" t="s">
        <v>3077</v>
      </c>
      <c r="G991" s="12" t="str">
        <f>VLOOKUP(A991,'[1]2023'!A$3:AU$1115,43,FALSE)</f>
        <v>DAYRA MARCELA ALDANA DIAZ</v>
      </c>
      <c r="H991" s="12" t="s">
        <v>2644</v>
      </c>
      <c r="I991" s="14">
        <v>45202</v>
      </c>
      <c r="J991" s="14">
        <v>45203</v>
      </c>
      <c r="K991" s="23">
        <v>45291</v>
      </c>
      <c r="L991" s="15">
        <v>15450000</v>
      </c>
      <c r="M991" s="28">
        <v>1</v>
      </c>
      <c r="N991" s="27">
        <v>14935000</v>
      </c>
      <c r="O991" s="27">
        <v>515000</v>
      </c>
      <c r="P991" s="70">
        <v>0</v>
      </c>
      <c r="Q991" s="14"/>
      <c r="R991" s="38"/>
      <c r="S991" s="11"/>
      <c r="T991" s="14">
        <v>45291</v>
      </c>
      <c r="U991" s="47"/>
      <c r="V991" s="15">
        <f t="shared" si="15"/>
        <v>15450000</v>
      </c>
      <c r="W991" s="15" t="s">
        <v>3165</v>
      </c>
    </row>
    <row r="992" spans="1:23" ht="29.25" customHeight="1" x14ac:dyDescent="0.3">
      <c r="A992" s="18">
        <v>1017</v>
      </c>
      <c r="B992" s="50">
        <v>2023</v>
      </c>
      <c r="C992" s="12" t="s">
        <v>3033</v>
      </c>
      <c r="D992" s="12" t="s">
        <v>3056</v>
      </c>
      <c r="E992" s="25">
        <v>1014239350</v>
      </c>
      <c r="F992" s="13" t="s">
        <v>3078</v>
      </c>
      <c r="G992" s="12" t="str">
        <f>VLOOKUP(A992,'[1]2023'!A$3:AU$1115,43,FALSE)</f>
        <v>DAYRA MARCELA ALDANA DIAZ</v>
      </c>
      <c r="H992" s="12" t="s">
        <v>2649</v>
      </c>
      <c r="I992" s="14">
        <v>45203</v>
      </c>
      <c r="J992" s="14">
        <v>45205</v>
      </c>
      <c r="K992" s="23">
        <v>45291</v>
      </c>
      <c r="L992" s="15">
        <v>12360000</v>
      </c>
      <c r="M992" s="28">
        <v>1</v>
      </c>
      <c r="N992" s="27">
        <v>11673333</v>
      </c>
      <c r="O992" s="27">
        <v>686667</v>
      </c>
      <c r="P992" s="70">
        <v>0</v>
      </c>
      <c r="Q992" s="14"/>
      <c r="R992" s="38"/>
      <c r="S992" s="11"/>
      <c r="T992" s="14">
        <v>45291</v>
      </c>
      <c r="U992" s="47"/>
      <c r="V992" s="15">
        <f t="shared" si="15"/>
        <v>12360000</v>
      </c>
      <c r="W992" s="15" t="s">
        <v>344</v>
      </c>
    </row>
    <row r="993" spans="1:23" ht="29.25" customHeight="1" x14ac:dyDescent="0.3">
      <c r="A993" s="18">
        <v>1018</v>
      </c>
      <c r="B993" s="50">
        <v>2023</v>
      </c>
      <c r="C993" s="12" t="s">
        <v>3034</v>
      </c>
      <c r="D993" s="12" t="s">
        <v>3057</v>
      </c>
      <c r="E993" s="25">
        <v>38144114</v>
      </c>
      <c r="F993" s="13" t="s">
        <v>3079</v>
      </c>
      <c r="G993" s="12" t="str">
        <f>VLOOKUP(A993,'[1]2023'!A$3:AU$1115,43,FALSE)</f>
        <v>JACQUELIN MARIN PEREZ</v>
      </c>
      <c r="H993" s="12" t="s">
        <v>2644</v>
      </c>
      <c r="I993" s="14">
        <v>45203</v>
      </c>
      <c r="J993" s="14">
        <v>45205</v>
      </c>
      <c r="K993" s="23">
        <v>45291</v>
      </c>
      <c r="L993" s="15">
        <v>15450000</v>
      </c>
      <c r="M993" s="28">
        <v>1</v>
      </c>
      <c r="N993" s="27">
        <v>14591667</v>
      </c>
      <c r="O993" s="27">
        <v>858333</v>
      </c>
      <c r="P993" s="70">
        <v>0</v>
      </c>
      <c r="Q993" s="14"/>
      <c r="R993" s="38"/>
      <c r="S993" s="11"/>
      <c r="T993" s="14">
        <v>45291</v>
      </c>
      <c r="U993" s="47"/>
      <c r="V993" s="15">
        <f t="shared" si="15"/>
        <v>15450000</v>
      </c>
      <c r="W993" s="15" t="s">
        <v>3165</v>
      </c>
    </row>
    <row r="994" spans="1:23" ht="29.25" customHeight="1" x14ac:dyDescent="0.3">
      <c r="A994" s="18">
        <v>1019</v>
      </c>
      <c r="B994" s="50">
        <v>2023</v>
      </c>
      <c r="C994" s="12" t="s">
        <v>3035</v>
      </c>
      <c r="D994" s="12" t="s">
        <v>3058</v>
      </c>
      <c r="E994" s="25">
        <v>1090453443</v>
      </c>
      <c r="F994" s="13" t="s">
        <v>3080</v>
      </c>
      <c r="G994" s="12" t="str">
        <f>VLOOKUP(A994,'[1]2023'!A$3:AU$1115,43,FALSE)</f>
        <v>JACQUELIN MARIN PEREZ</v>
      </c>
      <c r="H994" s="12" t="s">
        <v>2644</v>
      </c>
      <c r="I994" s="14">
        <v>45203</v>
      </c>
      <c r="J994" s="14">
        <v>45205</v>
      </c>
      <c r="K994" s="23">
        <v>45291</v>
      </c>
      <c r="L994" s="15">
        <v>15450000</v>
      </c>
      <c r="M994" s="28">
        <v>1</v>
      </c>
      <c r="N994" s="27">
        <v>14591667</v>
      </c>
      <c r="O994" s="27">
        <v>858333</v>
      </c>
      <c r="P994" s="70">
        <v>0</v>
      </c>
      <c r="Q994" s="14"/>
      <c r="R994" s="38"/>
      <c r="S994" s="11"/>
      <c r="T994" s="14">
        <v>45291</v>
      </c>
      <c r="U994" s="47"/>
      <c r="V994" s="15">
        <f t="shared" si="15"/>
        <v>15450000</v>
      </c>
      <c r="W994" s="15" t="s">
        <v>3165</v>
      </c>
    </row>
    <row r="995" spans="1:23" ht="29.25" customHeight="1" x14ac:dyDescent="0.3">
      <c r="A995" s="18">
        <v>1020</v>
      </c>
      <c r="B995" s="50">
        <v>2023</v>
      </c>
      <c r="C995" s="12" t="s">
        <v>3036</v>
      </c>
      <c r="D995" s="12" t="s">
        <v>3059</v>
      </c>
      <c r="E995" s="25">
        <v>1014212508</v>
      </c>
      <c r="F995" s="13" t="s">
        <v>3081</v>
      </c>
      <c r="G995" s="12" t="str">
        <f>VLOOKUP(A995,'[1]2023'!A$3:AU$1115,43,FALSE)</f>
        <v>JACQUELIN MARIN PEREZ</v>
      </c>
      <c r="H995" s="12" t="s">
        <v>2644</v>
      </c>
      <c r="I995" s="14">
        <v>45203</v>
      </c>
      <c r="J995" s="14">
        <v>45205</v>
      </c>
      <c r="K995" s="23">
        <v>45291</v>
      </c>
      <c r="L995" s="15">
        <v>15450000</v>
      </c>
      <c r="M995" s="28">
        <v>1</v>
      </c>
      <c r="N995" s="27">
        <v>19741667</v>
      </c>
      <c r="O995" s="27">
        <v>858333</v>
      </c>
      <c r="P995" s="70">
        <v>0</v>
      </c>
      <c r="Q995" s="14">
        <v>45288</v>
      </c>
      <c r="R995" s="14">
        <v>45288</v>
      </c>
      <c r="S995" s="11">
        <v>31</v>
      </c>
      <c r="T995" s="14">
        <v>45322</v>
      </c>
      <c r="U995" s="47">
        <v>5150000</v>
      </c>
      <c r="V995" s="15">
        <f t="shared" si="15"/>
        <v>20600000</v>
      </c>
      <c r="W995" s="15" t="s">
        <v>3165</v>
      </c>
    </row>
    <row r="996" spans="1:23" ht="29.25" customHeight="1" x14ac:dyDescent="0.3">
      <c r="A996" s="18">
        <v>1021</v>
      </c>
      <c r="B996" s="50">
        <v>2023</v>
      </c>
      <c r="C996" s="12" t="s">
        <v>3037</v>
      </c>
      <c r="D996" s="12" t="s">
        <v>3060</v>
      </c>
      <c r="E996" s="25">
        <v>1010240738</v>
      </c>
      <c r="F996" s="13" t="s">
        <v>3082</v>
      </c>
      <c r="G996" s="12" t="str">
        <f>VLOOKUP(A996,'[1]2023'!A$3:AU$1115,43,FALSE)</f>
        <v>JACQUELIN MARIN PEREZ</v>
      </c>
      <c r="H996" s="12" t="s">
        <v>2644</v>
      </c>
      <c r="I996" s="14">
        <v>45203</v>
      </c>
      <c r="J996" s="14">
        <v>45205</v>
      </c>
      <c r="K996" s="23">
        <v>45291</v>
      </c>
      <c r="L996" s="15">
        <v>15450000</v>
      </c>
      <c r="M996" s="28">
        <v>1</v>
      </c>
      <c r="N996" s="27">
        <v>14591667</v>
      </c>
      <c r="O996" s="27">
        <v>858333</v>
      </c>
      <c r="P996" s="70">
        <v>0</v>
      </c>
      <c r="Q996" s="14"/>
      <c r="R996" s="38"/>
      <c r="S996" s="11"/>
      <c r="T996" s="14">
        <v>45291</v>
      </c>
      <c r="U996" s="47"/>
      <c r="V996" s="15">
        <f t="shared" si="15"/>
        <v>15450000</v>
      </c>
      <c r="W996" s="15" t="s">
        <v>3165</v>
      </c>
    </row>
    <row r="997" spans="1:23" ht="29.25" customHeight="1" x14ac:dyDescent="0.3">
      <c r="A997" s="18">
        <v>1022</v>
      </c>
      <c r="B997" s="50">
        <v>2023</v>
      </c>
      <c r="C997" s="12" t="s">
        <v>3038</v>
      </c>
      <c r="D997" s="12" t="s">
        <v>3061</v>
      </c>
      <c r="E997" s="25">
        <v>1052402021</v>
      </c>
      <c r="F997" s="13" t="s">
        <v>3083</v>
      </c>
      <c r="G997" s="12" t="str">
        <f>VLOOKUP(A997,'[1]2023'!A$3:AU$1115,43,FALSE)</f>
        <v xml:space="preserve">YENNI MAGOLA ROSERO SOSA
</v>
      </c>
      <c r="H997" s="12" t="s">
        <v>2649</v>
      </c>
      <c r="I997" s="14">
        <v>45204</v>
      </c>
      <c r="J997" s="14">
        <v>45205</v>
      </c>
      <c r="K997" s="23">
        <v>45291</v>
      </c>
      <c r="L997" s="15">
        <v>12360000</v>
      </c>
      <c r="M997" s="28">
        <v>1</v>
      </c>
      <c r="N997" s="27">
        <v>11673333</v>
      </c>
      <c r="O997" s="27">
        <v>686667</v>
      </c>
      <c r="P997" s="70">
        <v>0</v>
      </c>
      <c r="Q997" s="14"/>
      <c r="R997" s="38"/>
      <c r="S997" s="11"/>
      <c r="T997" s="14">
        <v>45291</v>
      </c>
      <c r="U997" s="47"/>
      <c r="V997" s="15">
        <f t="shared" si="15"/>
        <v>12360000</v>
      </c>
      <c r="W997" s="15" t="s">
        <v>344</v>
      </c>
    </row>
    <row r="998" spans="1:23" ht="29.25" customHeight="1" x14ac:dyDescent="0.3">
      <c r="A998" s="18">
        <v>1023</v>
      </c>
      <c r="B998" s="50">
        <v>2023</v>
      </c>
      <c r="C998" s="12" t="s">
        <v>3039</v>
      </c>
      <c r="D998" s="12" t="s">
        <v>3062</v>
      </c>
      <c r="E998" s="25">
        <v>79338886</v>
      </c>
      <c r="F998" s="13" t="s">
        <v>3084</v>
      </c>
      <c r="G998" s="12" t="str">
        <f>VLOOKUP(A998,'[1]2023'!A$3:AU$1115,43,FALSE)</f>
        <v>JACQUELIN MARIN PEREZ</v>
      </c>
      <c r="H998" s="12" t="s">
        <v>3099</v>
      </c>
      <c r="I998" s="14">
        <v>45204</v>
      </c>
      <c r="J998" s="14">
        <v>45210</v>
      </c>
      <c r="K998" s="23">
        <v>45392</v>
      </c>
      <c r="L998" s="15">
        <v>31993475</v>
      </c>
      <c r="M998" s="28">
        <v>0.71728641543314686</v>
      </c>
      <c r="N998" s="27">
        <v>22948485</v>
      </c>
      <c r="O998" s="27">
        <v>0</v>
      </c>
      <c r="P998" s="70">
        <v>9044990</v>
      </c>
      <c r="Q998" s="39"/>
      <c r="R998" s="39">
        <v>45363</v>
      </c>
      <c r="S998" s="11">
        <v>81</v>
      </c>
      <c r="T998" s="62" t="s">
        <v>3174</v>
      </c>
      <c r="U998" s="47"/>
      <c r="V998" s="15">
        <f t="shared" si="15"/>
        <v>31993475</v>
      </c>
      <c r="W998" s="15" t="s">
        <v>3123</v>
      </c>
    </row>
    <row r="999" spans="1:23" ht="29.25" customHeight="1" x14ac:dyDescent="0.3">
      <c r="A999" s="18">
        <v>1024</v>
      </c>
      <c r="B999" s="50">
        <v>2023</v>
      </c>
      <c r="C999" s="12" t="s">
        <v>3040</v>
      </c>
      <c r="D999" s="12" t="s">
        <v>3063</v>
      </c>
      <c r="E999" s="25">
        <v>1030554041</v>
      </c>
      <c r="F999" s="13" t="s">
        <v>3085</v>
      </c>
      <c r="G999" s="12" t="str">
        <f>VLOOKUP(A999,'[1]2023'!A$3:AU$1115,43,FALSE)</f>
        <v xml:space="preserve">YENNI MAGOLA ROSERO SOSA
</v>
      </c>
      <c r="H999" s="12" t="s">
        <v>2649</v>
      </c>
      <c r="I999" s="14">
        <v>45204</v>
      </c>
      <c r="J999" s="14">
        <v>45210</v>
      </c>
      <c r="K999" s="23">
        <v>45392</v>
      </c>
      <c r="L999" s="15">
        <v>12360000</v>
      </c>
      <c r="M999" s="28">
        <v>1</v>
      </c>
      <c r="N999" s="27">
        <v>10986667</v>
      </c>
      <c r="O999" s="27">
        <v>1373333</v>
      </c>
      <c r="P999" s="70">
        <v>0</v>
      </c>
      <c r="Q999" s="14"/>
      <c r="R999" s="38"/>
      <c r="S999" s="11"/>
      <c r="T999" s="14">
        <v>45291</v>
      </c>
      <c r="U999" s="47"/>
      <c r="V999" s="15">
        <f t="shared" si="15"/>
        <v>12360000</v>
      </c>
      <c r="W999" s="15" t="s">
        <v>3165</v>
      </c>
    </row>
    <row r="1000" spans="1:23" ht="29.25" customHeight="1" x14ac:dyDescent="0.3">
      <c r="A1000" s="18">
        <v>1025</v>
      </c>
      <c r="B1000" s="50">
        <v>2023</v>
      </c>
      <c r="C1000" s="12" t="s">
        <v>3041</v>
      </c>
      <c r="D1000" s="12" t="s">
        <v>3064</v>
      </c>
      <c r="E1000" s="25">
        <v>1032403799</v>
      </c>
      <c r="F1000" s="13" t="s">
        <v>3086</v>
      </c>
      <c r="G1000" s="12" t="str">
        <f>VLOOKUP(A1000,'[1]2023'!A$3:AU$1115,43,FALSE)</f>
        <v>JACQUELIN MARIN PEREZ</v>
      </c>
      <c r="H1000" s="12" t="s">
        <v>2644</v>
      </c>
      <c r="I1000" s="14">
        <v>45204</v>
      </c>
      <c r="J1000" s="14">
        <v>45205</v>
      </c>
      <c r="K1000" s="23">
        <v>45291</v>
      </c>
      <c r="L1000" s="15">
        <v>15450000</v>
      </c>
      <c r="M1000" s="28">
        <v>1</v>
      </c>
      <c r="N1000" s="27">
        <v>14591667</v>
      </c>
      <c r="O1000" s="27">
        <v>858333</v>
      </c>
      <c r="P1000" s="70">
        <v>0</v>
      </c>
      <c r="Q1000" s="14"/>
      <c r="R1000" s="38"/>
      <c r="S1000" s="11"/>
      <c r="T1000" s="14">
        <v>45291</v>
      </c>
      <c r="U1000" s="47"/>
      <c r="V1000" s="15">
        <f t="shared" si="15"/>
        <v>15450000</v>
      </c>
      <c r="W1000" s="15" t="s">
        <v>3165</v>
      </c>
    </row>
    <row r="1001" spans="1:23" ht="29.25" customHeight="1" x14ac:dyDescent="0.3">
      <c r="A1001" s="18">
        <v>1026</v>
      </c>
      <c r="B1001" s="50">
        <v>2023</v>
      </c>
      <c r="C1001" s="12" t="s">
        <v>3042</v>
      </c>
      <c r="D1001" s="12" t="s">
        <v>1836</v>
      </c>
      <c r="E1001" s="25">
        <v>1012393327</v>
      </c>
      <c r="F1001" s="13" t="s">
        <v>3087</v>
      </c>
      <c r="G1001" s="12" t="str">
        <f>VLOOKUP(A1001,'[1]2023'!A$3:AU$1115,43,FALSE)</f>
        <v>DAYRA MARCELA ALDANA DIAZ</v>
      </c>
      <c r="H1001" s="12" t="s">
        <v>261</v>
      </c>
      <c r="I1001" s="14">
        <v>45204</v>
      </c>
      <c r="J1001" s="14">
        <v>45208</v>
      </c>
      <c r="K1001" s="23">
        <v>45291</v>
      </c>
      <c r="L1001" s="15">
        <v>17759900</v>
      </c>
      <c r="M1001" s="28">
        <v>1</v>
      </c>
      <c r="N1001" s="27">
        <v>15659267</v>
      </c>
      <c r="O1001" s="27">
        <v>2100633</v>
      </c>
      <c r="P1001" s="70">
        <v>0</v>
      </c>
      <c r="Q1001" s="14"/>
      <c r="R1001" s="38"/>
      <c r="S1001" s="11"/>
      <c r="T1001" s="14">
        <v>45291</v>
      </c>
      <c r="U1001" s="47"/>
      <c r="V1001" s="15">
        <f t="shared" si="15"/>
        <v>17759900</v>
      </c>
      <c r="W1001" s="15" t="s">
        <v>265</v>
      </c>
    </row>
    <row r="1002" spans="1:23" ht="29.25" customHeight="1" x14ac:dyDescent="0.3">
      <c r="A1002" s="18">
        <v>1027</v>
      </c>
      <c r="B1002" s="50">
        <v>2023</v>
      </c>
      <c r="C1002" s="12" t="s">
        <v>3043</v>
      </c>
      <c r="D1002" s="12" t="s">
        <v>3065</v>
      </c>
      <c r="E1002" s="25">
        <v>1031123048</v>
      </c>
      <c r="F1002" s="13" t="s">
        <v>3088</v>
      </c>
      <c r="G1002" s="12" t="str">
        <f>VLOOKUP(A1002,'[1]2023'!A$3:AU$1115,43,FALSE)</f>
        <v>DAYRA MARCELA ALDANA DIAZ</v>
      </c>
      <c r="H1002" s="12" t="s">
        <v>3099</v>
      </c>
      <c r="I1002" s="14">
        <v>45211</v>
      </c>
      <c r="J1002" s="14">
        <v>45217</v>
      </c>
      <c r="K1002" s="23">
        <v>45291</v>
      </c>
      <c r="L1002" s="15">
        <v>27755282</v>
      </c>
      <c r="M1002" s="28">
        <v>0.53334413968483552</v>
      </c>
      <c r="N1002" s="27">
        <v>14803117</v>
      </c>
      <c r="O1002" s="27">
        <v>0</v>
      </c>
      <c r="P1002" s="70">
        <v>12952165</v>
      </c>
      <c r="Q1002" s="14"/>
      <c r="R1002" s="38"/>
      <c r="S1002" s="11"/>
      <c r="T1002" s="14">
        <v>45291</v>
      </c>
      <c r="U1002" s="47"/>
      <c r="V1002" s="15">
        <f t="shared" si="15"/>
        <v>27755282</v>
      </c>
      <c r="W1002" s="15" t="s">
        <v>3123</v>
      </c>
    </row>
    <row r="1003" spans="1:23" ht="29.25" customHeight="1" x14ac:dyDescent="0.3">
      <c r="A1003" s="18">
        <v>1028</v>
      </c>
      <c r="B1003" s="50">
        <v>2023</v>
      </c>
      <c r="C1003" s="12" t="s">
        <v>3044</v>
      </c>
      <c r="D1003" s="12" t="s">
        <v>3066</v>
      </c>
      <c r="E1003" s="25">
        <v>900818708</v>
      </c>
      <c r="F1003" s="13" t="s">
        <v>3089</v>
      </c>
      <c r="G1003" s="12" t="str">
        <f>VLOOKUP(A1003,'[1]2023'!A$3:AU$1115,43,FALSE)</f>
        <v>Sandra Catalina Campos Romero</v>
      </c>
      <c r="H1003" s="12" t="s">
        <v>156</v>
      </c>
      <c r="I1003" s="14">
        <v>45211</v>
      </c>
      <c r="J1003" s="14">
        <v>45222</v>
      </c>
      <c r="K1003" s="23">
        <v>45282</v>
      </c>
      <c r="L1003" s="15">
        <v>9139200</v>
      </c>
      <c r="M1003" s="28">
        <v>1</v>
      </c>
      <c r="N1003" s="27">
        <v>9139200</v>
      </c>
      <c r="O1003" s="27">
        <v>0</v>
      </c>
      <c r="P1003" s="70">
        <v>0</v>
      </c>
      <c r="Q1003" s="14"/>
      <c r="R1003" s="38"/>
      <c r="S1003" s="11"/>
      <c r="T1003" s="14">
        <v>45282</v>
      </c>
      <c r="U1003" s="47"/>
      <c r="V1003" s="15">
        <f t="shared" si="15"/>
        <v>9139200</v>
      </c>
      <c r="W1003" s="15" t="s">
        <v>160</v>
      </c>
    </row>
    <row r="1004" spans="1:23" ht="29.25" customHeight="1" x14ac:dyDescent="0.3">
      <c r="A1004" s="18">
        <v>1029</v>
      </c>
      <c r="B1004" s="50">
        <v>2023</v>
      </c>
      <c r="C1004" s="12" t="s">
        <v>3045</v>
      </c>
      <c r="D1004" s="12" t="s">
        <v>2596</v>
      </c>
      <c r="E1004" s="25">
        <v>1018486377</v>
      </c>
      <c r="F1004" s="13" t="s">
        <v>3090</v>
      </c>
      <c r="G1004" s="12" t="str">
        <f>VLOOKUP(A1004,'[1]2023'!A$3:AU$1115,43,FALSE)</f>
        <v>Lisa Cristina Gomez Camargo</v>
      </c>
      <c r="H1004" s="12" t="s">
        <v>261</v>
      </c>
      <c r="I1004" s="14">
        <v>45211</v>
      </c>
      <c r="J1004" s="14">
        <v>45216</v>
      </c>
      <c r="K1004" s="23">
        <v>45291</v>
      </c>
      <c r="L1004" s="15">
        <v>16874667</v>
      </c>
      <c r="M1004" s="28">
        <v>1</v>
      </c>
      <c r="N1004" s="27">
        <v>15609067</v>
      </c>
      <c r="O1004" s="27">
        <v>1265600</v>
      </c>
      <c r="P1004" s="70">
        <v>0</v>
      </c>
      <c r="Q1004" s="14"/>
      <c r="R1004" s="38"/>
      <c r="S1004" s="11"/>
      <c r="T1004" s="14">
        <v>45291</v>
      </c>
      <c r="U1004" s="47"/>
      <c r="V1004" s="15">
        <f t="shared" si="15"/>
        <v>16874667</v>
      </c>
      <c r="W1004" s="15" t="s">
        <v>265</v>
      </c>
    </row>
    <row r="1005" spans="1:23" ht="29.25" customHeight="1" x14ac:dyDescent="0.3">
      <c r="A1005" s="18">
        <v>1030</v>
      </c>
      <c r="B1005" s="50">
        <v>2023</v>
      </c>
      <c r="C1005" s="12" t="s">
        <v>3046</v>
      </c>
      <c r="D1005" s="12" t="s">
        <v>3067</v>
      </c>
      <c r="E1005" s="25">
        <v>1024548568</v>
      </c>
      <c r="F1005" s="13" t="s">
        <v>3091</v>
      </c>
      <c r="G1005" s="12" t="str">
        <f>VLOOKUP(A1005,'[1]2023'!A$3:AU$1115,43,FALSE)</f>
        <v xml:space="preserve">YENNI MAGOLA ROSERO SOSA
</v>
      </c>
      <c r="H1005" s="12" t="s">
        <v>2649</v>
      </c>
      <c r="I1005" s="14">
        <v>45218</v>
      </c>
      <c r="J1005" s="14">
        <v>45222</v>
      </c>
      <c r="K1005" s="23">
        <v>45291</v>
      </c>
      <c r="L1005" s="15">
        <v>3150000</v>
      </c>
      <c r="M1005" s="28">
        <v>1</v>
      </c>
      <c r="N1005" s="27">
        <v>2380000</v>
      </c>
      <c r="O1005" s="27">
        <v>770000</v>
      </c>
      <c r="P1005" s="70">
        <v>0</v>
      </c>
      <c r="Q1005" s="14"/>
      <c r="R1005" s="38"/>
      <c r="S1005" s="11"/>
      <c r="T1005" s="14">
        <v>45291</v>
      </c>
      <c r="U1005" s="47"/>
      <c r="V1005" s="15">
        <f t="shared" si="15"/>
        <v>3150000</v>
      </c>
      <c r="W1005" s="15" t="s">
        <v>344</v>
      </c>
    </row>
    <row r="1006" spans="1:23" ht="29.25" customHeight="1" x14ac:dyDescent="0.3">
      <c r="A1006" s="18">
        <v>1031</v>
      </c>
      <c r="B1006" s="50">
        <v>2023</v>
      </c>
      <c r="C1006" s="12" t="s">
        <v>3047</v>
      </c>
      <c r="D1006" s="12" t="s">
        <v>3068</v>
      </c>
      <c r="E1006" s="25">
        <v>52877749</v>
      </c>
      <c r="F1006" s="13" t="s">
        <v>3092</v>
      </c>
      <c r="G1006" s="12" t="str">
        <f>VLOOKUP(A1006,'[1]2023'!A$3:AU$1115,43,FALSE)</f>
        <v xml:space="preserve">YENNI MAGOLA ROSERO SOSA
</v>
      </c>
      <c r="H1006" s="12" t="s">
        <v>2649</v>
      </c>
      <c r="I1006" s="14">
        <v>45218</v>
      </c>
      <c r="J1006" s="14">
        <v>45222</v>
      </c>
      <c r="K1006" s="23">
        <v>45291</v>
      </c>
      <c r="L1006" s="15">
        <v>3150000</v>
      </c>
      <c r="M1006" s="28">
        <v>1</v>
      </c>
      <c r="N1006" s="27">
        <v>2380000</v>
      </c>
      <c r="O1006" s="27">
        <v>770000</v>
      </c>
      <c r="P1006" s="70">
        <v>0</v>
      </c>
      <c r="Q1006" s="14"/>
      <c r="R1006" s="38"/>
      <c r="S1006" s="11"/>
      <c r="T1006" s="14">
        <v>45291</v>
      </c>
      <c r="U1006" s="47"/>
      <c r="V1006" s="15">
        <f t="shared" si="15"/>
        <v>3150000</v>
      </c>
      <c r="W1006" s="15" t="s">
        <v>344</v>
      </c>
    </row>
    <row r="1007" spans="1:23" ht="29.25" customHeight="1" x14ac:dyDescent="0.3">
      <c r="A1007" s="18">
        <v>1032</v>
      </c>
      <c r="B1007" s="50">
        <v>2023</v>
      </c>
      <c r="C1007" s="12" t="s">
        <v>3048</v>
      </c>
      <c r="D1007" s="12" t="s">
        <v>3069</v>
      </c>
      <c r="E1007" s="25">
        <v>53047955</v>
      </c>
      <c r="F1007" s="13" t="s">
        <v>3093</v>
      </c>
      <c r="G1007" s="12" t="str">
        <f>VLOOKUP(A1007,'[1]2023'!A$3:AU$1115,43,FALSE)</f>
        <v xml:space="preserve">YENNI MAGOLA ROSERO SOSA
</v>
      </c>
      <c r="H1007" s="12" t="s">
        <v>2649</v>
      </c>
      <c r="I1007" s="14">
        <v>45218</v>
      </c>
      <c r="J1007" s="14">
        <v>45222</v>
      </c>
      <c r="K1007" s="23">
        <v>45291</v>
      </c>
      <c r="L1007" s="15">
        <v>3150000</v>
      </c>
      <c r="M1007" s="28">
        <v>1</v>
      </c>
      <c r="N1007" s="27">
        <v>2380000</v>
      </c>
      <c r="O1007" s="27">
        <v>770000</v>
      </c>
      <c r="P1007" s="70">
        <v>0</v>
      </c>
      <c r="Q1007" s="14"/>
      <c r="R1007" s="38"/>
      <c r="S1007" s="11"/>
      <c r="T1007" s="14">
        <v>45291</v>
      </c>
      <c r="U1007" s="47"/>
      <c r="V1007" s="15">
        <f t="shared" si="15"/>
        <v>3150000</v>
      </c>
      <c r="W1007" s="15" t="s">
        <v>344</v>
      </c>
    </row>
    <row r="1008" spans="1:23" ht="29.25" customHeight="1" x14ac:dyDescent="0.3">
      <c r="A1008" s="18">
        <v>1033</v>
      </c>
      <c r="B1008" s="50">
        <v>2023</v>
      </c>
      <c r="C1008" s="12" t="s">
        <v>3049</v>
      </c>
      <c r="D1008" s="12" t="s">
        <v>3070</v>
      </c>
      <c r="E1008" s="25">
        <v>800022076</v>
      </c>
      <c r="F1008" s="13" t="s">
        <v>3094</v>
      </c>
      <c r="G1008" s="12" t="str">
        <f>VLOOKUP(A1008,'[1]2023'!A$3:AU$1115,43,FALSE)</f>
        <v>ORIANA MARIA LA ROTTA AMAYA</v>
      </c>
      <c r="H1008" s="12" t="s">
        <v>3100</v>
      </c>
      <c r="I1008" s="14">
        <v>45219</v>
      </c>
      <c r="J1008" s="14">
        <v>45226</v>
      </c>
      <c r="K1008" s="23">
        <v>45275</v>
      </c>
      <c r="L1008" s="15">
        <v>254345400</v>
      </c>
      <c r="M1008" s="28">
        <v>1</v>
      </c>
      <c r="N1008" s="27">
        <v>254345400</v>
      </c>
      <c r="O1008" s="27">
        <v>0</v>
      </c>
      <c r="P1008" s="70">
        <v>0</v>
      </c>
      <c r="Q1008" s="14"/>
      <c r="R1008" s="38"/>
      <c r="S1008" s="11"/>
      <c r="T1008" s="14">
        <v>45275</v>
      </c>
      <c r="U1008" s="47"/>
      <c r="V1008" s="15">
        <f t="shared" si="15"/>
        <v>254345400</v>
      </c>
      <c r="W1008" s="15" t="s">
        <v>3166</v>
      </c>
    </row>
    <row r="1009" spans="1:23" ht="29.25" customHeight="1" x14ac:dyDescent="0.3">
      <c r="A1009" s="18">
        <v>1034</v>
      </c>
      <c r="B1009" s="50">
        <v>2023</v>
      </c>
      <c r="C1009" s="12" t="s">
        <v>3050</v>
      </c>
      <c r="D1009" s="12" t="s">
        <v>3071</v>
      </c>
      <c r="E1009" s="25" t="s">
        <v>3074</v>
      </c>
      <c r="F1009" s="13" t="s">
        <v>3095</v>
      </c>
      <c r="G1009" s="12" t="str">
        <f>VLOOKUP(A1009,'[1]2023'!A$3:AU$1115,43,FALSE)</f>
        <v>ORIANA MARIA LA ROTTA AMAYA</v>
      </c>
      <c r="H1009" s="12" t="s">
        <v>3101</v>
      </c>
      <c r="I1009" s="14">
        <v>45225</v>
      </c>
      <c r="J1009" s="14">
        <v>45230</v>
      </c>
      <c r="K1009" s="23">
        <v>45260</v>
      </c>
      <c r="L1009" s="15">
        <v>75425175</v>
      </c>
      <c r="M1009" s="28">
        <v>1</v>
      </c>
      <c r="N1009" s="27">
        <v>75425175</v>
      </c>
      <c r="O1009" s="27">
        <v>0</v>
      </c>
      <c r="P1009" s="70">
        <v>0</v>
      </c>
      <c r="Q1009" s="14"/>
      <c r="R1009" s="38"/>
      <c r="S1009" s="11"/>
      <c r="T1009" s="14">
        <v>45260</v>
      </c>
      <c r="U1009" s="47"/>
      <c r="V1009" s="15">
        <f t="shared" si="15"/>
        <v>75425175</v>
      </c>
      <c r="W1009" s="15" t="s">
        <v>3166</v>
      </c>
    </row>
    <row r="1010" spans="1:23" ht="29.25" customHeight="1" x14ac:dyDescent="0.3">
      <c r="A1010" s="18">
        <v>1035</v>
      </c>
      <c r="B1010" s="50">
        <v>2023</v>
      </c>
      <c r="C1010" s="12" t="s">
        <v>3051</v>
      </c>
      <c r="D1010" s="12" t="s">
        <v>3072</v>
      </c>
      <c r="E1010" s="25">
        <v>901239666</v>
      </c>
      <c r="F1010" s="13" t="s">
        <v>3096</v>
      </c>
      <c r="G1010" s="12" t="str">
        <f>VLOOKUP(A1010,'[1]2023'!A$3:AU$1115,43,FALSE)</f>
        <v xml:space="preserve">YENNI MAGOLA ROSERO SOSA
</v>
      </c>
      <c r="H1010" s="12" t="s">
        <v>156</v>
      </c>
      <c r="I1010" s="14">
        <v>45230</v>
      </c>
      <c r="J1010" s="14">
        <v>45239</v>
      </c>
      <c r="K1010" s="23">
        <v>45268</v>
      </c>
      <c r="L1010" s="15">
        <v>120000000</v>
      </c>
      <c r="M1010" s="28">
        <v>1</v>
      </c>
      <c r="N1010" s="27">
        <v>120000000</v>
      </c>
      <c r="O1010" s="27">
        <v>0</v>
      </c>
      <c r="P1010" s="70">
        <v>0</v>
      </c>
      <c r="Q1010" s="14"/>
      <c r="R1010" s="38"/>
      <c r="S1010" s="11"/>
      <c r="T1010" s="14">
        <v>45268</v>
      </c>
      <c r="U1010" s="47"/>
      <c r="V1010" s="15">
        <f t="shared" si="15"/>
        <v>120000000</v>
      </c>
      <c r="W1010" s="15" t="s">
        <v>160</v>
      </c>
    </row>
    <row r="1011" spans="1:23" ht="30" customHeight="1" x14ac:dyDescent="0.3">
      <c r="A1011" s="18">
        <v>1036</v>
      </c>
      <c r="B1011" s="50">
        <v>2023</v>
      </c>
      <c r="C1011" s="12" t="s">
        <v>3052</v>
      </c>
      <c r="D1011" s="12" t="s">
        <v>3073</v>
      </c>
      <c r="E1011" s="25">
        <v>1023967522</v>
      </c>
      <c r="F1011" s="13" t="s">
        <v>3097</v>
      </c>
      <c r="G1011" s="12" t="str">
        <f>VLOOKUP(A1011,'[1]2023'!A$3:AU$1115,43,FALSE)</f>
        <v xml:space="preserve">YENNI MAGOLA ROSERO SOSA
</v>
      </c>
      <c r="H1011" s="12" t="s">
        <v>370</v>
      </c>
      <c r="I1011" s="14">
        <v>45229</v>
      </c>
      <c r="J1011" s="14">
        <v>45231</v>
      </c>
      <c r="K1011" s="23">
        <v>45291</v>
      </c>
      <c r="L1011" s="15">
        <v>10705500</v>
      </c>
      <c r="M1011" s="28">
        <v>1</v>
      </c>
      <c r="N1011" s="27">
        <v>9882000</v>
      </c>
      <c r="O1011" s="27">
        <v>823500</v>
      </c>
      <c r="P1011" s="70">
        <v>0</v>
      </c>
      <c r="Q1011" s="14"/>
      <c r="R1011" s="38"/>
      <c r="S1011" s="11"/>
      <c r="T1011" s="14">
        <v>45291</v>
      </c>
      <c r="U1011" s="47"/>
      <c r="V1011" s="15">
        <f t="shared" si="15"/>
        <v>10705500</v>
      </c>
      <c r="W1011" s="15" t="s">
        <v>238</v>
      </c>
    </row>
    <row r="1012" spans="1:23" ht="30" customHeight="1" x14ac:dyDescent="0.3">
      <c r="A1012" s="18">
        <v>1037</v>
      </c>
      <c r="B1012" s="50">
        <v>2023</v>
      </c>
      <c r="C1012" s="12" t="s">
        <v>3102</v>
      </c>
      <c r="D1012" s="12" t="s">
        <v>3109</v>
      </c>
      <c r="E1012" s="25">
        <v>52763599</v>
      </c>
      <c r="F1012" s="13" t="s">
        <v>3116</v>
      </c>
      <c r="G1012" s="12" t="str">
        <f>VLOOKUP(A1012,'[1]2023'!A$3:AU$1115,43,FALSE)</f>
        <v>ORIANA MARIA LA ROTTA AMAYA</v>
      </c>
      <c r="H1012" s="12" t="s">
        <v>3123</v>
      </c>
      <c r="I1012" s="14">
        <v>45232</v>
      </c>
      <c r="J1012" s="14">
        <v>45237</v>
      </c>
      <c r="K1012" s="23">
        <v>45291</v>
      </c>
      <c r="L1012" s="15">
        <v>11000000</v>
      </c>
      <c r="M1012" s="28">
        <v>1</v>
      </c>
      <c r="N1012" s="27">
        <v>12650000</v>
      </c>
      <c r="O1012" s="27">
        <v>1100000</v>
      </c>
      <c r="P1012" s="70">
        <v>0</v>
      </c>
      <c r="Q1012" s="14">
        <v>45287</v>
      </c>
      <c r="R1012" s="14">
        <v>45287</v>
      </c>
      <c r="S1012" s="11">
        <v>15</v>
      </c>
      <c r="T1012" s="14">
        <v>45306</v>
      </c>
      <c r="U1012" s="47">
        <v>2750000</v>
      </c>
      <c r="V1012" s="15">
        <f t="shared" si="15"/>
        <v>13750000</v>
      </c>
      <c r="W1012" s="15" t="s">
        <v>3123</v>
      </c>
    </row>
    <row r="1013" spans="1:23" ht="30" customHeight="1" x14ac:dyDescent="0.3">
      <c r="A1013" s="18">
        <v>1038</v>
      </c>
      <c r="B1013" s="50">
        <v>2023</v>
      </c>
      <c r="C1013" s="12" t="s">
        <v>3103</v>
      </c>
      <c r="D1013" s="12" t="s">
        <v>3110</v>
      </c>
      <c r="E1013" s="25">
        <v>1144136443</v>
      </c>
      <c r="F1013" s="13" t="s">
        <v>3117</v>
      </c>
      <c r="G1013" s="12" t="str">
        <f>VLOOKUP(A1013,'[1]2023'!A$3:AU$1115,43,FALSE)</f>
        <v>ORIANA MARIA LA ROTTA AMAYA</v>
      </c>
      <c r="H1013" s="12" t="s">
        <v>3123</v>
      </c>
      <c r="I1013" s="14">
        <v>45233</v>
      </c>
      <c r="J1013" s="14">
        <v>45237</v>
      </c>
      <c r="K1013" s="23">
        <v>45291</v>
      </c>
      <c r="L1013" s="15">
        <v>19040000</v>
      </c>
      <c r="M1013" s="28">
        <v>1</v>
      </c>
      <c r="N1013" s="27">
        <v>21896000</v>
      </c>
      <c r="O1013" s="27">
        <v>1904000</v>
      </c>
      <c r="P1013" s="70">
        <v>0</v>
      </c>
      <c r="Q1013" s="14">
        <v>45286</v>
      </c>
      <c r="R1013" s="14">
        <v>45286</v>
      </c>
      <c r="S1013" s="11">
        <v>15</v>
      </c>
      <c r="T1013" s="14">
        <v>45306</v>
      </c>
      <c r="U1013" s="47">
        <v>4760000</v>
      </c>
      <c r="V1013" s="15">
        <f t="shared" si="15"/>
        <v>23800000</v>
      </c>
      <c r="W1013" s="15" t="s">
        <v>3123</v>
      </c>
    </row>
    <row r="1014" spans="1:23" ht="30" customHeight="1" x14ac:dyDescent="0.3">
      <c r="A1014" s="18">
        <v>1039</v>
      </c>
      <c r="B1014" s="50">
        <v>2023</v>
      </c>
      <c r="C1014" s="12" t="s">
        <v>3104</v>
      </c>
      <c r="D1014" s="12" t="s">
        <v>3111</v>
      </c>
      <c r="E1014" s="25">
        <v>1144077318</v>
      </c>
      <c r="F1014" s="13" t="s">
        <v>3118</v>
      </c>
      <c r="G1014" s="12" t="str">
        <f>VLOOKUP(A1014,'[1]2023'!A$3:AU$1115,43,FALSE)</f>
        <v xml:space="preserve">YENNI MAGOLA ROSERO SOSA
</v>
      </c>
      <c r="H1014" s="12" t="s">
        <v>344</v>
      </c>
      <c r="I1014" s="14">
        <v>45233</v>
      </c>
      <c r="J1014" s="14">
        <v>45238</v>
      </c>
      <c r="K1014" s="23">
        <v>45291</v>
      </c>
      <c r="L1014" s="15">
        <v>14420000</v>
      </c>
      <c r="M1014" s="28">
        <v>1</v>
      </c>
      <c r="N1014" s="27">
        <v>12737667</v>
      </c>
      <c r="O1014" s="27">
        <v>1682333</v>
      </c>
      <c r="P1014" s="70">
        <v>0</v>
      </c>
      <c r="Q1014" s="14"/>
      <c r="R1014" s="38"/>
      <c r="S1014" s="11"/>
      <c r="T1014" s="14">
        <v>45291</v>
      </c>
      <c r="U1014" s="47"/>
      <c r="V1014" s="15">
        <f t="shared" si="15"/>
        <v>14420000</v>
      </c>
      <c r="W1014" s="15" t="s">
        <v>344</v>
      </c>
    </row>
    <row r="1015" spans="1:23" ht="30" customHeight="1" x14ac:dyDescent="0.3">
      <c r="A1015" s="18">
        <v>1040</v>
      </c>
      <c r="B1015" s="50">
        <v>2023</v>
      </c>
      <c r="C1015" s="12" t="s">
        <v>3105</v>
      </c>
      <c r="D1015" s="13" t="s">
        <v>3112</v>
      </c>
      <c r="E1015" s="25">
        <v>830093042</v>
      </c>
      <c r="F1015" s="13" t="s">
        <v>3119</v>
      </c>
      <c r="G1015" s="12" t="str">
        <f>VLOOKUP(A1015,'[1]2023'!A$3:AU$1115,43,FALSE)</f>
        <v>Lisa Cristina Gomez Camargo
Alexandra Quintero Benavides</v>
      </c>
      <c r="H1015" s="12" t="s">
        <v>3124</v>
      </c>
      <c r="I1015" s="14">
        <v>45246</v>
      </c>
      <c r="J1015" s="14">
        <v>45247</v>
      </c>
      <c r="K1015" s="23">
        <v>45428</v>
      </c>
      <c r="L1015" s="15">
        <v>200000000</v>
      </c>
      <c r="M1015" s="28">
        <v>0.8</v>
      </c>
      <c r="N1015" s="27">
        <v>160000000</v>
      </c>
      <c r="O1015" s="27">
        <v>0</v>
      </c>
      <c r="P1015" s="70">
        <v>40000000</v>
      </c>
      <c r="Q1015" s="14"/>
      <c r="R1015" s="38"/>
      <c r="S1015" s="11"/>
      <c r="T1015" s="14">
        <v>45428</v>
      </c>
      <c r="U1015" s="47"/>
      <c r="V1015" s="15">
        <f t="shared" si="15"/>
        <v>200000000</v>
      </c>
      <c r="W1015" s="15" t="s">
        <v>3124</v>
      </c>
    </row>
    <row r="1016" spans="1:23" ht="30" customHeight="1" x14ac:dyDescent="0.3">
      <c r="A1016" s="18">
        <v>1041</v>
      </c>
      <c r="B1016" s="50">
        <v>2023</v>
      </c>
      <c r="C1016" s="12" t="s">
        <v>3106</v>
      </c>
      <c r="D1016" s="12" t="s">
        <v>3113</v>
      </c>
      <c r="E1016" s="25">
        <v>1030633303</v>
      </c>
      <c r="F1016" s="13" t="s">
        <v>3120</v>
      </c>
      <c r="G1016" s="12" t="str">
        <f>VLOOKUP(A1016,'[1]2023'!A$3:AU$1115,43,FALSE)</f>
        <v xml:space="preserve">YENNI MAGOLA ROSERO SOSA
</v>
      </c>
      <c r="H1016" s="12" t="s">
        <v>344</v>
      </c>
      <c r="I1016" s="14">
        <v>45244</v>
      </c>
      <c r="J1016" s="14">
        <v>45245</v>
      </c>
      <c r="K1016" s="23">
        <v>45291</v>
      </c>
      <c r="L1016" s="15">
        <v>10300000</v>
      </c>
      <c r="M1016" s="28">
        <v>1</v>
      </c>
      <c r="N1016" s="27">
        <v>7896667</v>
      </c>
      <c r="O1016" s="27">
        <v>2403333</v>
      </c>
      <c r="P1016" s="70">
        <v>0</v>
      </c>
      <c r="Q1016" s="14"/>
      <c r="R1016" s="38"/>
      <c r="S1016" s="11"/>
      <c r="T1016" s="14">
        <v>45429</v>
      </c>
      <c r="U1016" s="47"/>
      <c r="V1016" s="15">
        <f t="shared" si="15"/>
        <v>10300000</v>
      </c>
      <c r="W1016" s="15" t="s">
        <v>344</v>
      </c>
    </row>
    <row r="1017" spans="1:23" ht="30" customHeight="1" x14ac:dyDescent="0.3">
      <c r="A1017" s="18">
        <v>1042</v>
      </c>
      <c r="B1017" s="50">
        <v>2023</v>
      </c>
      <c r="C1017" s="12" t="s">
        <v>3107</v>
      </c>
      <c r="D1017" s="12" t="s">
        <v>3114</v>
      </c>
      <c r="E1017" s="25">
        <v>52098127</v>
      </c>
      <c r="F1017" s="13" t="s">
        <v>3121</v>
      </c>
      <c r="G1017" s="12" t="str">
        <f>VLOOKUP(A1017,'[1]2023'!A$3:AU$1115,43,FALSE)</f>
        <v>Alexandra Quintero Benavides</v>
      </c>
      <c r="H1017" s="12" t="s">
        <v>238</v>
      </c>
      <c r="I1017" s="14">
        <v>45258</v>
      </c>
      <c r="J1017" s="14">
        <v>45261</v>
      </c>
      <c r="K1017" s="23">
        <v>45291</v>
      </c>
      <c r="L1017" s="15">
        <v>4930667</v>
      </c>
      <c r="M1017" s="28">
        <v>1</v>
      </c>
      <c r="N1017" s="27">
        <v>4930667</v>
      </c>
      <c r="O1017" s="27">
        <v>0</v>
      </c>
      <c r="P1017" s="70">
        <v>0</v>
      </c>
      <c r="Q1017" s="14"/>
      <c r="R1017" s="38">
        <v>45287</v>
      </c>
      <c r="S1017" s="11">
        <v>10</v>
      </c>
      <c r="T1017" s="14">
        <v>45301</v>
      </c>
      <c r="U1017" s="47"/>
      <c r="V1017" s="15">
        <f t="shared" si="15"/>
        <v>4930667</v>
      </c>
      <c r="W1017" s="15" t="s">
        <v>238</v>
      </c>
    </row>
    <row r="1018" spans="1:23" ht="30" customHeight="1" x14ac:dyDescent="0.3">
      <c r="A1018" s="18">
        <v>1043</v>
      </c>
      <c r="B1018" s="50">
        <v>2023</v>
      </c>
      <c r="C1018" s="54" t="s">
        <v>3130</v>
      </c>
      <c r="D1018" s="54" t="s">
        <v>3131</v>
      </c>
      <c r="E1018" s="55">
        <v>800177588</v>
      </c>
      <c r="F1018" s="54" t="s">
        <v>3132</v>
      </c>
      <c r="G1018" s="54" t="s">
        <v>527</v>
      </c>
      <c r="H1018" s="12" t="s">
        <v>3101</v>
      </c>
      <c r="I1018" s="39">
        <v>45261</v>
      </c>
      <c r="J1018" s="39">
        <v>45265</v>
      </c>
      <c r="K1018" s="56">
        <v>45291</v>
      </c>
      <c r="L1018" s="57">
        <v>152863511</v>
      </c>
      <c r="M1018" s="28">
        <v>1</v>
      </c>
      <c r="N1018" s="27">
        <v>152863511</v>
      </c>
      <c r="O1018" s="27">
        <v>0</v>
      </c>
      <c r="P1018" s="70">
        <v>0</v>
      </c>
      <c r="Q1018" s="14"/>
      <c r="R1018" s="38"/>
      <c r="S1018" s="11"/>
      <c r="T1018" s="56">
        <v>45291</v>
      </c>
      <c r="U1018" s="47"/>
      <c r="V1018" s="57">
        <v>152863511</v>
      </c>
      <c r="W1018" s="15" t="s">
        <v>3166</v>
      </c>
    </row>
    <row r="1019" spans="1:23" ht="30" customHeight="1" x14ac:dyDescent="0.3">
      <c r="A1019" s="18">
        <v>1044</v>
      </c>
      <c r="B1019" s="50">
        <v>2023</v>
      </c>
      <c r="C1019" s="12" t="s">
        <v>3108</v>
      </c>
      <c r="D1019" s="12" t="s">
        <v>3115</v>
      </c>
      <c r="E1019" s="25">
        <v>830095213</v>
      </c>
      <c r="F1019" s="13" t="s">
        <v>3122</v>
      </c>
      <c r="G1019" s="12" t="str">
        <f>VLOOKUP(A1019,'[1]2023'!A$3:AU$1115,43,FALSE)</f>
        <v>DAYRA MARCELA ALDANA DIAZ</v>
      </c>
      <c r="H1019" s="12" t="s">
        <v>3123</v>
      </c>
      <c r="I1019" s="14">
        <v>45259</v>
      </c>
      <c r="J1019" s="14">
        <v>45261</v>
      </c>
      <c r="K1019" s="23">
        <v>45565</v>
      </c>
      <c r="L1019" s="15">
        <v>32550000</v>
      </c>
      <c r="M1019" s="28">
        <v>0.18528599078341013</v>
      </c>
      <c r="N1019" s="27">
        <v>6031059</v>
      </c>
      <c r="O1019" s="27">
        <v>0</v>
      </c>
      <c r="P1019" s="70">
        <v>26518941</v>
      </c>
      <c r="Q1019" s="14"/>
      <c r="R1019" s="38"/>
      <c r="S1019" s="11"/>
      <c r="T1019" s="14">
        <v>45565</v>
      </c>
      <c r="U1019" s="47"/>
      <c r="V1019" s="15">
        <f t="shared" si="15"/>
        <v>32550000</v>
      </c>
      <c r="W1019" s="15" t="s">
        <v>3123</v>
      </c>
    </row>
    <row r="1020" spans="1:23" ht="30" customHeight="1" x14ac:dyDescent="0.3">
      <c r="A1020" s="18">
        <v>1045</v>
      </c>
      <c r="B1020" s="50">
        <v>2023</v>
      </c>
      <c r="C1020" s="12" t="s">
        <v>3133</v>
      </c>
      <c r="D1020" s="12" t="s">
        <v>3138</v>
      </c>
      <c r="E1020" s="25">
        <v>900466596</v>
      </c>
      <c r="F1020" s="13" t="s">
        <v>3143</v>
      </c>
      <c r="G1020" s="12" t="s">
        <v>2922</v>
      </c>
      <c r="H1020" s="12" t="s">
        <v>3099</v>
      </c>
      <c r="I1020" s="14">
        <v>45264</v>
      </c>
      <c r="J1020" s="14">
        <v>45273</v>
      </c>
      <c r="K1020" s="23">
        <v>45394</v>
      </c>
      <c r="L1020" s="15">
        <v>3000000</v>
      </c>
      <c r="M1020" s="28">
        <v>0.61111111111111116</v>
      </c>
      <c r="N1020" s="27">
        <v>2750000</v>
      </c>
      <c r="O1020" s="27">
        <v>0</v>
      </c>
      <c r="P1020" s="70">
        <v>1750000</v>
      </c>
      <c r="Q1020" s="14">
        <v>45394</v>
      </c>
      <c r="R1020" s="38">
        <v>45394</v>
      </c>
      <c r="S1020" s="11">
        <v>61</v>
      </c>
      <c r="T1020" s="14">
        <v>45455</v>
      </c>
      <c r="U1020" s="76">
        <v>1500000</v>
      </c>
      <c r="V1020" s="76">
        <v>4500000</v>
      </c>
      <c r="W1020" s="15" t="s">
        <v>3123</v>
      </c>
    </row>
    <row r="1021" spans="1:23" ht="30" customHeight="1" x14ac:dyDescent="0.3">
      <c r="A1021" s="18">
        <v>1046</v>
      </c>
      <c r="B1021" s="50">
        <v>2023</v>
      </c>
      <c r="C1021" s="12" t="s">
        <v>3134</v>
      </c>
      <c r="D1021" s="12" t="s">
        <v>3139</v>
      </c>
      <c r="E1021" s="25">
        <v>900962071</v>
      </c>
      <c r="F1021" s="13" t="s">
        <v>3144</v>
      </c>
      <c r="G1021" s="12" t="s">
        <v>155</v>
      </c>
      <c r="H1021" s="12" t="s">
        <v>156</v>
      </c>
      <c r="I1021" s="14">
        <v>45271</v>
      </c>
      <c r="J1021" s="14">
        <v>45273</v>
      </c>
      <c r="K1021" s="23">
        <v>45291</v>
      </c>
      <c r="L1021" s="15">
        <v>13869450</v>
      </c>
      <c r="M1021" s="28">
        <v>1</v>
      </c>
      <c r="N1021" s="27">
        <v>13869450</v>
      </c>
      <c r="O1021" s="27">
        <v>0</v>
      </c>
      <c r="P1021" s="70">
        <v>0</v>
      </c>
      <c r="Q1021" s="14"/>
      <c r="R1021" s="38"/>
      <c r="S1021" s="11"/>
      <c r="T1021" s="14">
        <v>45291</v>
      </c>
      <c r="U1021" s="47"/>
      <c r="V1021" s="15">
        <v>13869450</v>
      </c>
      <c r="W1021" s="15" t="s">
        <v>160</v>
      </c>
    </row>
    <row r="1022" spans="1:23" ht="30" customHeight="1" x14ac:dyDescent="0.3">
      <c r="A1022" s="18">
        <v>1047</v>
      </c>
      <c r="B1022" s="50">
        <v>2023</v>
      </c>
      <c r="C1022" s="12" t="s">
        <v>3135</v>
      </c>
      <c r="D1022" s="12" t="s">
        <v>3140</v>
      </c>
      <c r="E1022" s="25">
        <v>901352782</v>
      </c>
      <c r="F1022" s="13" t="s">
        <v>3145</v>
      </c>
      <c r="G1022" s="12" t="s">
        <v>2922</v>
      </c>
      <c r="H1022" s="12" t="s">
        <v>3099</v>
      </c>
      <c r="I1022" s="14">
        <v>45272</v>
      </c>
      <c r="J1022" s="14">
        <v>45280</v>
      </c>
      <c r="K1022" s="23">
        <v>45291</v>
      </c>
      <c r="L1022" s="15">
        <v>5790000</v>
      </c>
      <c r="M1022" s="28">
        <v>0</v>
      </c>
      <c r="N1022" s="27">
        <v>0</v>
      </c>
      <c r="O1022" s="27">
        <v>0</v>
      </c>
      <c r="P1022" s="70">
        <v>5790000</v>
      </c>
      <c r="Q1022" s="14"/>
      <c r="R1022" s="38">
        <v>45289</v>
      </c>
      <c r="S1022" s="11">
        <v>59</v>
      </c>
      <c r="T1022" s="14">
        <v>45350</v>
      </c>
      <c r="U1022" s="47"/>
      <c r="V1022" s="15">
        <v>5790000</v>
      </c>
      <c r="W1022" s="15" t="s">
        <v>3123</v>
      </c>
    </row>
    <row r="1023" spans="1:23" ht="30" customHeight="1" x14ac:dyDescent="0.3">
      <c r="A1023" s="18">
        <v>1048</v>
      </c>
      <c r="B1023" s="50">
        <v>2023</v>
      </c>
      <c r="C1023" s="12" t="s">
        <v>3136</v>
      </c>
      <c r="D1023" s="12" t="s">
        <v>3141</v>
      </c>
      <c r="E1023" s="25">
        <v>900987336</v>
      </c>
      <c r="F1023" s="13" t="s">
        <v>3146</v>
      </c>
      <c r="G1023" s="12" t="s">
        <v>155</v>
      </c>
      <c r="H1023" s="12" t="s">
        <v>156</v>
      </c>
      <c r="I1023" s="14">
        <v>45279</v>
      </c>
      <c r="J1023" s="14">
        <v>45282</v>
      </c>
      <c r="K1023" s="23">
        <v>45291</v>
      </c>
      <c r="L1023" s="15">
        <v>46218100</v>
      </c>
      <c r="M1023" s="28">
        <v>1</v>
      </c>
      <c r="N1023" s="27">
        <v>46218100</v>
      </c>
      <c r="O1023" s="27">
        <v>0</v>
      </c>
      <c r="P1023" s="70">
        <v>0</v>
      </c>
      <c r="Q1023" s="14"/>
      <c r="R1023" s="38"/>
      <c r="S1023" s="11"/>
      <c r="T1023" s="14">
        <v>45291</v>
      </c>
      <c r="U1023" s="47"/>
      <c r="V1023" s="15">
        <v>46218100</v>
      </c>
      <c r="W1023" s="15" t="s">
        <v>160</v>
      </c>
    </row>
    <row r="1024" spans="1:23" ht="30" customHeight="1" x14ac:dyDescent="0.3">
      <c r="A1024" s="18">
        <v>1049</v>
      </c>
      <c r="B1024" s="50">
        <v>2023</v>
      </c>
      <c r="C1024" s="12" t="s">
        <v>3137</v>
      </c>
      <c r="D1024" s="12" t="s">
        <v>3142</v>
      </c>
      <c r="E1024" s="25">
        <v>830045040</v>
      </c>
      <c r="F1024" s="13" t="s">
        <v>3147</v>
      </c>
      <c r="G1024" s="12" t="s">
        <v>155</v>
      </c>
      <c r="H1024" s="12" t="s">
        <v>156</v>
      </c>
      <c r="I1024" s="14">
        <v>45286</v>
      </c>
      <c r="J1024" s="14">
        <v>45288</v>
      </c>
      <c r="K1024" s="23">
        <v>45378</v>
      </c>
      <c r="L1024" s="15">
        <v>20471040</v>
      </c>
      <c r="M1024" s="28">
        <v>0.45352497967860939</v>
      </c>
      <c r="N1024" s="27">
        <v>9284128</v>
      </c>
      <c r="O1024" s="27">
        <v>0</v>
      </c>
      <c r="P1024" s="70">
        <v>11186912</v>
      </c>
      <c r="Q1024" s="14"/>
      <c r="R1024" s="38"/>
      <c r="S1024" s="11"/>
      <c r="T1024" s="14">
        <v>45378</v>
      </c>
      <c r="U1024" s="47"/>
      <c r="V1024" s="15">
        <v>20471040</v>
      </c>
      <c r="W1024" s="15" t="s">
        <v>160</v>
      </c>
    </row>
    <row r="1025" spans="14:16" x14ac:dyDescent="0.3">
      <c r="N1025" s="66">
        <f>SUM(N7:N1024)</f>
        <v>83046637060</v>
      </c>
      <c r="O1025" s="66">
        <f t="shared" ref="O1025:P1025" si="16">SUM(O7:O1024)</f>
        <v>1932422001</v>
      </c>
      <c r="P1025" s="66">
        <f t="shared" si="16"/>
        <v>5004763210.8800001</v>
      </c>
    </row>
  </sheetData>
  <autoFilter ref="A6:W6" xr:uid="{7335E26F-637B-4EA7-B30C-7F3776A66948}"/>
  <mergeCells count="5">
    <mergeCell ref="M5:R5"/>
    <mergeCell ref="A1:H1"/>
    <mergeCell ref="A2:H2"/>
    <mergeCell ref="A3:H3"/>
    <mergeCell ref="A5:L5"/>
  </mergeCells>
  <conditionalFormatting sqref="A1:A5 A7:A1048576">
    <cfRule type="duplicateValues" dxfId="25" priority="17"/>
    <cfRule type="duplicateValues" dxfId="24" priority="18"/>
  </conditionalFormatting>
  <conditionalFormatting sqref="A7:A923">
    <cfRule type="duplicateValues" dxfId="23" priority="391"/>
  </conditionalFormatting>
  <conditionalFormatting sqref="A7:A1024">
    <cfRule type="duplicateValues" dxfId="22" priority="540"/>
    <cfRule type="duplicateValues" dxfId="21" priority="541"/>
    <cfRule type="duplicateValues" dxfId="20" priority="542"/>
    <cfRule type="duplicateValues" dxfId="19" priority="543"/>
  </conditionalFormatting>
  <conditionalFormatting sqref="A928">
    <cfRule type="duplicateValues" dxfId="18" priority="31"/>
  </conditionalFormatting>
  <conditionalFormatting sqref="A929:A946 A924:A927">
    <cfRule type="duplicateValues" dxfId="17" priority="363"/>
  </conditionalFormatting>
  <conditionalFormatting sqref="A947:A1024">
    <cfRule type="duplicateValues" dxfId="16" priority="548"/>
  </conditionalFormatting>
  <conditionalFormatting sqref="D6">
    <cfRule type="duplicateValues" dxfId="15" priority="49"/>
  </conditionalFormatting>
  <conditionalFormatting sqref="D6:E6">
    <cfRule type="duplicateValues" dxfId="14" priority="47"/>
    <cfRule type="duplicateValues" dxfId="13" priority="50"/>
  </conditionalFormatting>
  <conditionalFormatting sqref="E6">
    <cfRule type="duplicateValues" dxfId="12" priority="48"/>
  </conditionalFormatting>
  <conditionalFormatting sqref="F6">
    <cfRule type="duplicateValues" dxfId="11" priority="45"/>
    <cfRule type="duplicateValues" dxfId="10" priority="46"/>
  </conditionalFormatting>
  <conditionalFormatting sqref="G6">
    <cfRule type="duplicateValues" dxfId="9" priority="44"/>
  </conditionalFormatting>
  <conditionalFormatting sqref="G6:H6">
    <cfRule type="duplicateValues" dxfId="8" priority="42"/>
  </conditionalFormatting>
  <conditionalFormatting sqref="H6">
    <cfRule type="duplicateValues" dxfId="7" priority="43"/>
  </conditionalFormatting>
  <conditionalFormatting sqref="U1020:V1020">
    <cfRule type="duplicateValues" dxfId="6" priority="1"/>
    <cfRule type="duplicateValues" dxfId="5" priority="2"/>
    <cfRule type="duplicateValues" dxfId="4" priority="3"/>
    <cfRule type="duplicateValues" dxfId="3" priority="4"/>
    <cfRule type="duplicateValues" dxfId="2" priority="5"/>
    <cfRule type="duplicateValues" dxfId="1" priority="6"/>
    <cfRule type="duplicateValues" dxfId="0" priority="7"/>
  </conditionalFormatting>
  <hyperlinks>
    <hyperlink ref="C919" r:id="rId1" tooltip="CD-PS-947-2023" display="javascript:void(0);" xr:uid="{AE7CE2F7-F47D-4602-8FE6-DF39CE63D6EB}"/>
    <hyperlink ref="F234" r:id="rId2" xr:uid="{31C7954E-D876-4B44-9130-B1C5B8548A19}"/>
    <hyperlink ref="F97" r:id="rId3" display="https://www.contratos.gov.co/consultas/detalleProceso.do?numConstancia=23-22-55420" xr:uid="{BB8E857C-34D3-43E8-9096-A58144F2F211}"/>
    <hyperlink ref="F738" r:id="rId4" xr:uid="{6AB72744-F439-4BAC-86D8-AA3F13D46D84}"/>
    <hyperlink ref="F893" r:id="rId5" xr:uid="{96C12E95-F821-471E-8566-6714B909F46F}"/>
    <hyperlink ref="F621" r:id="rId6" xr:uid="{3B60FA47-F451-4645-AF4B-554A89E6C5DA}"/>
    <hyperlink ref="F838" r:id="rId7" xr:uid="{9F925868-73F2-4E2C-BB17-F0B434D4C861}"/>
    <hyperlink ref="F839" r:id="rId8" xr:uid="{2E768492-2ED2-45CC-BD3D-002DB0F21721}"/>
    <hyperlink ref="F844" r:id="rId9" xr:uid="{101AA194-5D50-4D0E-9370-53D3E19580FC}"/>
    <hyperlink ref="F936" r:id="rId10" xr:uid="{29DE9427-9426-44C3-91EA-C8D94C92D9D6}"/>
    <hyperlink ref="F479" r:id="rId11" xr:uid="{16BC4996-113F-4BC1-BCD4-D8FB6B8E52EE}"/>
    <hyperlink ref="F904" r:id="rId12" xr:uid="{06D64A68-4A60-4AC0-9D77-25ABAC4CF2CA}"/>
    <hyperlink ref="F910" r:id="rId13" xr:uid="{A6C0B0B4-735C-45C5-9AF2-AA602D3D2FDC}"/>
    <hyperlink ref="F927" r:id="rId14" xr:uid="{C61B3013-F36E-4699-B675-1E15CBAE2245}"/>
    <hyperlink ref="F934" r:id="rId15" xr:uid="{43544004-2271-455E-A521-1DA0F8CFD9CD}"/>
    <hyperlink ref="F951" r:id="rId16" xr:uid="{2AD726E4-9C69-4451-9D23-86F516731F49}"/>
    <hyperlink ref="F962" r:id="rId17" xr:uid="{7B61F66C-5919-4CE8-A435-1CDBFD01AB83}"/>
    <hyperlink ref="F955" r:id="rId18" xr:uid="{2311723C-1C9A-4ADC-8DB3-EED1483AF7D6}"/>
    <hyperlink ref="F967" r:id="rId19" xr:uid="{FE91CD66-B084-4B4D-B008-01E7B2BEFFB2}"/>
    <hyperlink ref="F968" r:id="rId20" xr:uid="{D528F984-DF79-4EDD-9AA8-76EC0A4BD60C}"/>
    <hyperlink ref="C1015" r:id="rId21" tooltip="SDMUJER-RE-ACI-001-2023" display="javascript:void(0);" xr:uid="{21EC8A1D-6B9B-49EB-B262-2C2A59458E5E}"/>
    <hyperlink ref="F114" r:id="rId22" xr:uid="{41E45BD2-2736-4C69-B34E-5E13E4EB4F54}"/>
  </hyperlinks>
  <pageMargins left="0.7" right="0.7" top="0.75" bottom="0.75" header="0.3" footer="0.3"/>
  <pageSetup orientation="portrait" r:id="rId23"/>
  <drawing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SDM</dc:creator>
  <cp:lastModifiedBy>Hilda Sofia Delgado Quitian</cp:lastModifiedBy>
  <dcterms:created xsi:type="dcterms:W3CDTF">2023-06-07T20:47:29Z</dcterms:created>
  <dcterms:modified xsi:type="dcterms:W3CDTF">2026-02-23T20:06:22Z</dcterms:modified>
</cp:coreProperties>
</file>