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\Desktop\SECRETARÍA DE LA MUJER\2025\8. AGOSTO\4. PAPELERIA\WORD\"/>
    </mc:Choice>
  </mc:AlternateContent>
  <xr:revisionPtr revIDLastSave="0" documentId="13_ncr:1_{4FDA2F9D-ADCF-4165-B505-59A8CA6383DF}" xr6:coauthVersionLast="47" xr6:coauthVersionMax="47" xr10:uidLastSave="{00000000-0000-0000-0000-000000000000}"/>
  <bookViews>
    <workbookView xWindow="28680" yWindow="-120" windowWidth="29040" windowHeight="15720" xr2:uid="{6F8D26A0-03C9-9340-A66D-B52A3BFFA837}"/>
  </bookViews>
  <sheets>
    <sheet name="LOTE 1 (ELEMENTOS DE PAPELERÍA" sheetId="1" r:id="rId1"/>
    <sheet name="LOTE 2(CONSUMIBLES DE IMPRES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" i="2" l="1"/>
  <c r="A4" i="2" s="1"/>
  <c r="H4" i="2"/>
  <c r="F4" i="2"/>
  <c r="H3" i="2"/>
  <c r="F3" i="2"/>
  <c r="H2" i="2"/>
  <c r="H5" i="2" s="1"/>
  <c r="F2" i="2"/>
  <c r="G4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3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H49" i="1" l="1"/>
  <c r="F5" i="2"/>
  <c r="F49" i="1"/>
</calcChain>
</file>

<file path=xl/sharedStrings.xml><?xml version="1.0" encoding="utf-8"?>
<sst xmlns="http://schemas.openxmlformats.org/spreadsheetml/2006/main" count="116" uniqueCount="66">
  <si>
    <t>Ítem</t>
  </si>
  <si>
    <t>Descripción del elemento</t>
  </si>
  <si>
    <t>Unidad de medida</t>
  </si>
  <si>
    <t>CANTIDAD</t>
  </si>
  <si>
    <t>valor techo unitario</t>
  </si>
  <si>
    <t>Valor total</t>
  </si>
  <si>
    <t>Almohadilla Para Sellos 12 X 8 Cm</t>
  </si>
  <si>
    <t xml:space="preserve">UNIDAD </t>
  </si>
  <si>
    <t>Archivador De Fuelle En Polipropileno</t>
  </si>
  <si>
    <t>Bisturí 18Mm Plástico</t>
  </si>
  <si>
    <t>UNIDAD</t>
  </si>
  <si>
    <t>Block Amarillo Cuadriculado por 50 hojas</t>
  </si>
  <si>
    <t>Block blanco cuadriculado carta por 50 hojas</t>
  </si>
  <si>
    <t>Block Blanco Cuadriculado media carta</t>
  </si>
  <si>
    <t>Bolígrafo Negro caja por 12 unidades</t>
  </si>
  <si>
    <t>CAJA</t>
  </si>
  <si>
    <t>Borrador De Miga De Pan caja por 20 unidades</t>
  </si>
  <si>
    <t>Cajas para archivo central referencia x-200 membreteada.</t>
  </si>
  <si>
    <t>Carpeta seguridad oficio con caucho</t>
  </si>
  <si>
    <t>Carpeta tipo 4 aletas en cartulina blanca desacidificada</t>
  </si>
  <si>
    <t>Carpetas dos tapas con Aleta tipo yute con refuerzo lateral completo</t>
  </si>
  <si>
    <t>Cinta de Enmascarar rollo 24mm X 40 metros</t>
  </si>
  <si>
    <t>Cintas de enmascarar rollo 12 mm X 40 metros</t>
  </si>
  <si>
    <t>Cintas transparentes adhesiva rollo 12 mm X 40 metros</t>
  </si>
  <si>
    <t>Cintas transparentes adhesiva rollos 48 mm X 100 metros</t>
  </si>
  <si>
    <t>Cintas transparentes empaque rollo 24mm X 40 metros</t>
  </si>
  <si>
    <t>Clip Mariposa tamaño gigante caja X 12</t>
  </si>
  <si>
    <t>Cosedora De Oficina 30 Hojas</t>
  </si>
  <si>
    <t>PAQUETE</t>
  </si>
  <si>
    <t>Ficha bibliográficas x 100</t>
  </si>
  <si>
    <t>Fichas bibliográficas rayadas x 50 unidades</t>
  </si>
  <si>
    <t>Gancho Legajador Plástico paquete por 20 unidades</t>
  </si>
  <si>
    <t>Grapa No. 26/6 Caja X 5000</t>
  </si>
  <si>
    <t>Lápiz De Escritura Mina Negra caja x 12 unidades</t>
  </si>
  <si>
    <t>Libreta Doble O Rayado/ Cuaderno Rayado</t>
  </si>
  <si>
    <t>Marcador Borrable Desechable caja x 12 unidades</t>
  </si>
  <si>
    <t>Marcador Permanente caja x 12 unidades</t>
  </si>
  <si>
    <t>Marcador Permanente Punta Delgada caja x 12 unidades</t>
  </si>
  <si>
    <t>Memoria USB 32 gb</t>
  </si>
  <si>
    <t>Notas Adhesivas 38x38 - 100 Pcs</t>
  </si>
  <si>
    <t xml:space="preserve">Notas Adhesivas Removibles 76x76 Mm Pqtx400 </t>
  </si>
  <si>
    <t xml:space="preserve">Notes 3in x 3in </t>
  </si>
  <si>
    <t>Papel bond 75g carta caja x 10 resmas</t>
  </si>
  <si>
    <t>Papel bond 75g oficio caja x 10 resmas</t>
  </si>
  <si>
    <t>Pegante En Barra por 40 gramos</t>
  </si>
  <si>
    <t>Pegante Líquido 225 gramos</t>
  </si>
  <si>
    <t>Plumones Caja X 12 unidades</t>
  </si>
  <si>
    <t xml:space="preserve">Reglas 30 CM </t>
  </si>
  <si>
    <t>Resaltador Desechable caja x 6 unidades</t>
  </si>
  <si>
    <t>Sacaganchos para grapa convencional</t>
  </si>
  <si>
    <t>Sobre de manila oficio paquete x 100 sobres</t>
  </si>
  <si>
    <t>Tablas de apoyo para escribir tamaño carta</t>
  </si>
  <si>
    <t>Tablas de apoyo para escribir tamaño oficio</t>
  </si>
  <si>
    <t>Tajalápiz metálico por 24 unidades</t>
  </si>
  <si>
    <t>Tijera De Acero Inoxidable de oficina de 8,5”</t>
  </si>
  <si>
    <t>Tinta para almohadillas x 500 c.c.</t>
  </si>
  <si>
    <t>SUB TOTAL LOTE 1</t>
  </si>
  <si>
    <t>Tóner para impresora multifuncional marca LEXMARK Modelo MX410de</t>
  </si>
  <si>
    <t>60F4H00</t>
  </si>
  <si>
    <t>Unidad de imagen para impresora multifuncional marca LEXMARK Modelo MX410de</t>
  </si>
  <si>
    <t>50F0Z00</t>
  </si>
  <si>
    <t>Tóner para impresora Xerox® VersaLink® C415 Color Multifunction Printer</t>
  </si>
  <si>
    <t>50MCX24K</t>
  </si>
  <si>
    <t>SUB TOTAL LOTE 2</t>
  </si>
  <si>
    <t>Valor oferta Unitaria</t>
  </si>
  <si>
    <t>Total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</si>
</sst>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.00_-;\-&quot;$&quot;* #,##0.00_-;_-&quot;$&quot;* &quot;-&quot;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1" xfId="1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1" xfId="2" applyNumberFormat="1" applyFont="1" applyBorder="1" applyAlignment="1">
      <alignment horizontal="center" vertical="center"/>
    </xf>
    <xf numFmtId="166" fontId="6" fillId="3" borderId="1" xfId="2" applyNumberFormat="1" applyFont="1" applyFill="1" applyBorder="1" applyAlignment="1">
      <alignment horizontal="center" vertical="center"/>
    </xf>
    <xf numFmtId="165" fontId="0" fillId="0" borderId="0" xfId="0" applyNumberFormat="1"/>
    <xf numFmtId="0" fontId="5" fillId="0" borderId="0" xfId="0" applyFont="1" applyAlignment="1">
      <alignment horizontal="center" vertical="center" wrapText="1"/>
    </xf>
    <xf numFmtId="0" fontId="0" fillId="0" borderId="0" xfId="2" applyNumberFormat="1" applyFont="1"/>
    <xf numFmtId="166" fontId="0" fillId="0" borderId="0" xfId="2" applyNumberFormat="1" applyFont="1"/>
    <xf numFmtId="166" fontId="3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>
      <alignment wrapText="1"/>
    </xf>
    <xf numFmtId="164" fontId="0" fillId="0" borderId="1" xfId="2" applyFont="1" applyBorder="1"/>
    <xf numFmtId="164" fontId="3" fillId="2" borderId="1" xfId="2" applyFont="1" applyFill="1" applyBorder="1" applyAlignment="1">
      <alignment horizontal="center" vertical="center" wrapText="1"/>
    </xf>
    <xf numFmtId="164" fontId="6" fillId="3" borderId="1" xfId="2" applyFont="1" applyFill="1" applyBorder="1" applyAlignment="1">
      <alignment horizontal="center" vertical="center"/>
    </xf>
    <xf numFmtId="164" fontId="0" fillId="0" borderId="0" xfId="2" applyFont="1"/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7B4EF-2F70-C64A-8EF4-604443EA503A}">
  <dimension ref="A2:I49"/>
  <sheetViews>
    <sheetView tabSelected="1" topLeftCell="A31" workbookViewId="0">
      <selection activeCell="D13" sqref="D13"/>
    </sheetView>
  </sheetViews>
  <sheetFormatPr baseColWidth="10" defaultColWidth="11.5" defaultRowHeight="15.6" x14ac:dyDescent="0.3"/>
  <cols>
    <col min="1" max="1" width="5.5" bestFit="1" customWidth="1"/>
    <col min="2" max="2" width="64.296875" bestFit="1" customWidth="1"/>
    <col min="3" max="3" width="21.296875" bestFit="1" customWidth="1"/>
    <col min="4" max="4" width="13.296875" style="14" bestFit="1" customWidth="1"/>
    <col min="5" max="5" width="22.796875" style="15" bestFit="1" customWidth="1"/>
    <col min="6" max="6" width="19.19921875" style="15" customWidth="1"/>
    <col min="7" max="7" width="15.69921875" bestFit="1" customWidth="1"/>
    <col min="8" max="8" width="11.5" style="22"/>
  </cols>
  <sheetData>
    <row r="2" spans="1:8" s="5" customFormat="1" ht="36" x14ac:dyDescent="0.3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16" t="s">
        <v>64</v>
      </c>
      <c r="H2" s="20" t="s">
        <v>65</v>
      </c>
    </row>
    <row r="3" spans="1:8" x14ac:dyDescent="0.3">
      <c r="A3" s="6">
        <v>1</v>
      </c>
      <c r="B3" s="7" t="s">
        <v>6</v>
      </c>
      <c r="C3" s="8" t="s">
        <v>7</v>
      </c>
      <c r="D3" s="9">
        <v>27</v>
      </c>
      <c r="E3" s="10">
        <v>13635</v>
      </c>
      <c r="F3" s="10">
        <f t="shared" ref="F3:F48" si="0">D3*E3</f>
        <v>368145</v>
      </c>
      <c r="G3" s="17"/>
      <c r="H3" s="19">
        <f t="shared" ref="H3:H48" si="1">+G3*D3</f>
        <v>0</v>
      </c>
    </row>
    <row r="4" spans="1:8" x14ac:dyDescent="0.3">
      <c r="A4" s="6">
        <v>2</v>
      </c>
      <c r="B4" s="7" t="s">
        <v>8</v>
      </c>
      <c r="C4" s="8" t="s">
        <v>7</v>
      </c>
      <c r="D4" s="9">
        <v>9</v>
      </c>
      <c r="E4" s="10">
        <v>36090</v>
      </c>
      <c r="F4" s="10">
        <f t="shared" si="0"/>
        <v>324810</v>
      </c>
      <c r="G4" s="17"/>
      <c r="H4" s="19">
        <f t="shared" si="1"/>
        <v>0</v>
      </c>
    </row>
    <row r="5" spans="1:8" x14ac:dyDescent="0.3">
      <c r="A5" s="6">
        <v>3</v>
      </c>
      <c r="B5" s="7" t="s">
        <v>9</v>
      </c>
      <c r="C5" s="8" t="s">
        <v>10</v>
      </c>
      <c r="D5" s="9">
        <v>110</v>
      </c>
      <c r="E5" s="10">
        <v>2576</v>
      </c>
      <c r="F5" s="10">
        <f t="shared" si="0"/>
        <v>283360</v>
      </c>
      <c r="G5" s="17"/>
      <c r="H5" s="19">
        <f t="shared" si="1"/>
        <v>0</v>
      </c>
    </row>
    <row r="6" spans="1:8" x14ac:dyDescent="0.3">
      <c r="A6" s="6">
        <v>4</v>
      </c>
      <c r="B6" s="7" t="s">
        <v>11</v>
      </c>
      <c r="C6" s="8" t="s">
        <v>10</v>
      </c>
      <c r="D6" s="9">
        <v>124</v>
      </c>
      <c r="E6" s="10">
        <v>5623</v>
      </c>
      <c r="F6" s="10">
        <f t="shared" si="0"/>
        <v>697252</v>
      </c>
      <c r="G6" s="17"/>
      <c r="H6" s="19">
        <f t="shared" si="1"/>
        <v>0</v>
      </c>
    </row>
    <row r="7" spans="1:8" x14ac:dyDescent="0.3">
      <c r="A7" s="6">
        <v>5</v>
      </c>
      <c r="B7" s="7" t="s">
        <v>12</v>
      </c>
      <c r="C7" s="8" t="s">
        <v>10</v>
      </c>
      <c r="D7" s="9">
        <v>138</v>
      </c>
      <c r="E7" s="10">
        <v>8676</v>
      </c>
      <c r="F7" s="10">
        <f t="shared" si="0"/>
        <v>1197288</v>
      </c>
      <c r="G7" s="17"/>
      <c r="H7" s="19">
        <f t="shared" si="1"/>
        <v>0</v>
      </c>
    </row>
    <row r="8" spans="1:8" x14ac:dyDescent="0.3">
      <c r="A8" s="6">
        <v>6</v>
      </c>
      <c r="B8" s="7" t="s">
        <v>13</v>
      </c>
      <c r="C8" s="8" t="s">
        <v>10</v>
      </c>
      <c r="D8" s="9">
        <v>117</v>
      </c>
      <c r="E8" s="10">
        <v>6719</v>
      </c>
      <c r="F8" s="10">
        <f t="shared" si="0"/>
        <v>786123</v>
      </c>
      <c r="G8" s="17"/>
      <c r="H8" s="19">
        <f t="shared" si="1"/>
        <v>0</v>
      </c>
    </row>
    <row r="9" spans="1:8" x14ac:dyDescent="0.3">
      <c r="A9" s="6">
        <v>7</v>
      </c>
      <c r="B9" s="7" t="s">
        <v>14</v>
      </c>
      <c r="C9" s="8" t="s">
        <v>15</v>
      </c>
      <c r="D9" s="9">
        <v>138</v>
      </c>
      <c r="E9" s="10">
        <v>13698</v>
      </c>
      <c r="F9" s="10">
        <f t="shared" si="0"/>
        <v>1890324</v>
      </c>
      <c r="G9" s="17"/>
      <c r="H9" s="19">
        <f t="shared" si="1"/>
        <v>0</v>
      </c>
    </row>
    <row r="10" spans="1:8" x14ac:dyDescent="0.3">
      <c r="A10" s="6">
        <v>8</v>
      </c>
      <c r="B10" s="7" t="s">
        <v>16</v>
      </c>
      <c r="C10" s="8" t="s">
        <v>15</v>
      </c>
      <c r="D10" s="9">
        <v>89</v>
      </c>
      <c r="E10" s="10">
        <v>33534</v>
      </c>
      <c r="F10" s="10">
        <f t="shared" si="0"/>
        <v>2984526</v>
      </c>
      <c r="G10" s="17"/>
      <c r="H10" s="19">
        <f t="shared" si="1"/>
        <v>0</v>
      </c>
    </row>
    <row r="11" spans="1:8" x14ac:dyDescent="0.3">
      <c r="A11" s="6">
        <v>9</v>
      </c>
      <c r="B11" s="7" t="s">
        <v>17</v>
      </c>
      <c r="C11" s="8" t="s">
        <v>10</v>
      </c>
      <c r="D11" s="9">
        <v>800</v>
      </c>
      <c r="E11" s="10">
        <v>10017</v>
      </c>
      <c r="F11" s="10">
        <f t="shared" si="0"/>
        <v>8013600</v>
      </c>
      <c r="G11" s="17"/>
      <c r="H11" s="19">
        <f t="shared" si="1"/>
        <v>0</v>
      </c>
    </row>
    <row r="12" spans="1:8" x14ac:dyDescent="0.3">
      <c r="A12" s="6">
        <v>10</v>
      </c>
      <c r="B12" s="7" t="s">
        <v>18</v>
      </c>
      <c r="C12" s="8" t="s">
        <v>10</v>
      </c>
      <c r="D12" s="9">
        <v>99</v>
      </c>
      <c r="E12" s="10">
        <v>8066</v>
      </c>
      <c r="F12" s="10">
        <f t="shared" si="0"/>
        <v>798534</v>
      </c>
      <c r="G12" s="17"/>
      <c r="H12" s="19">
        <f t="shared" si="1"/>
        <v>0</v>
      </c>
    </row>
    <row r="13" spans="1:8" x14ac:dyDescent="0.3">
      <c r="A13" s="6">
        <v>11</v>
      </c>
      <c r="B13" s="7" t="s">
        <v>19</v>
      </c>
      <c r="C13" s="8" t="s">
        <v>10</v>
      </c>
      <c r="D13" s="9">
        <v>521</v>
      </c>
      <c r="E13" s="10">
        <v>8757</v>
      </c>
      <c r="F13" s="10">
        <f t="shared" si="0"/>
        <v>4562397</v>
      </c>
      <c r="G13" s="17"/>
      <c r="H13" s="19">
        <f t="shared" si="1"/>
        <v>0</v>
      </c>
    </row>
    <row r="14" spans="1:8" x14ac:dyDescent="0.3">
      <c r="A14" s="6">
        <v>12</v>
      </c>
      <c r="B14" s="7" t="s">
        <v>20</v>
      </c>
      <c r="C14" s="8" t="s">
        <v>10</v>
      </c>
      <c r="D14" s="9">
        <v>609</v>
      </c>
      <c r="E14" s="10">
        <v>3544</v>
      </c>
      <c r="F14" s="10">
        <f t="shared" si="0"/>
        <v>2158296</v>
      </c>
      <c r="G14" s="17"/>
      <c r="H14" s="19">
        <f t="shared" si="1"/>
        <v>0</v>
      </c>
    </row>
    <row r="15" spans="1:8" x14ac:dyDescent="0.3">
      <c r="A15" s="6">
        <v>13</v>
      </c>
      <c r="B15" s="7" t="s">
        <v>21</v>
      </c>
      <c r="C15" s="8" t="s">
        <v>10</v>
      </c>
      <c r="D15" s="9">
        <v>216</v>
      </c>
      <c r="E15" s="10">
        <v>4859</v>
      </c>
      <c r="F15" s="10">
        <f t="shared" si="0"/>
        <v>1049544</v>
      </c>
      <c r="G15" s="17"/>
      <c r="H15" s="19">
        <f t="shared" si="1"/>
        <v>0</v>
      </c>
    </row>
    <row r="16" spans="1:8" x14ac:dyDescent="0.3">
      <c r="A16" s="6">
        <v>14</v>
      </c>
      <c r="B16" s="7" t="s">
        <v>22</v>
      </c>
      <c r="C16" s="8" t="s">
        <v>10</v>
      </c>
      <c r="D16" s="9">
        <v>153</v>
      </c>
      <c r="E16" s="10">
        <v>5044</v>
      </c>
      <c r="F16" s="10">
        <f t="shared" si="0"/>
        <v>771732</v>
      </c>
      <c r="G16" s="17"/>
      <c r="H16" s="19">
        <f t="shared" si="1"/>
        <v>0</v>
      </c>
    </row>
    <row r="17" spans="1:8" x14ac:dyDescent="0.3">
      <c r="A17" s="6">
        <v>15</v>
      </c>
      <c r="B17" s="7" t="s">
        <v>23</v>
      </c>
      <c r="C17" s="8" t="s">
        <v>10</v>
      </c>
      <c r="D17" s="9">
        <v>139</v>
      </c>
      <c r="E17" s="10">
        <v>1592</v>
      </c>
      <c r="F17" s="10">
        <f t="shared" si="0"/>
        <v>221288</v>
      </c>
      <c r="G17" s="17"/>
      <c r="H17" s="19">
        <f t="shared" si="1"/>
        <v>0</v>
      </c>
    </row>
    <row r="18" spans="1:8" x14ac:dyDescent="0.3">
      <c r="A18" s="6">
        <v>16</v>
      </c>
      <c r="B18" s="7" t="s">
        <v>24</v>
      </c>
      <c r="C18" s="8" t="s">
        <v>10</v>
      </c>
      <c r="D18" s="9">
        <v>206</v>
      </c>
      <c r="E18" s="10">
        <v>10039</v>
      </c>
      <c r="F18" s="10">
        <f t="shared" si="0"/>
        <v>2068034</v>
      </c>
      <c r="G18" s="17"/>
      <c r="H18" s="19">
        <f t="shared" si="1"/>
        <v>0</v>
      </c>
    </row>
    <row r="19" spans="1:8" x14ac:dyDescent="0.3">
      <c r="A19" s="6">
        <v>17</v>
      </c>
      <c r="B19" s="7" t="s">
        <v>25</v>
      </c>
      <c r="C19" s="8" t="s">
        <v>10</v>
      </c>
      <c r="D19" s="9">
        <v>184</v>
      </c>
      <c r="E19" s="10">
        <v>4211</v>
      </c>
      <c r="F19" s="10">
        <f t="shared" si="0"/>
        <v>774824</v>
      </c>
      <c r="G19" s="17"/>
      <c r="H19" s="19">
        <f t="shared" si="1"/>
        <v>0</v>
      </c>
    </row>
    <row r="20" spans="1:8" x14ac:dyDescent="0.3">
      <c r="A20" s="6">
        <v>18</v>
      </c>
      <c r="B20" s="7" t="s">
        <v>26</v>
      </c>
      <c r="C20" s="8" t="s">
        <v>15</v>
      </c>
      <c r="D20" s="9">
        <v>8</v>
      </c>
      <c r="E20" s="10">
        <v>3925</v>
      </c>
      <c r="F20" s="10">
        <f t="shared" si="0"/>
        <v>31400</v>
      </c>
      <c r="G20" s="17"/>
      <c r="H20" s="19">
        <f t="shared" si="1"/>
        <v>0</v>
      </c>
    </row>
    <row r="21" spans="1:8" x14ac:dyDescent="0.3">
      <c r="A21" s="6">
        <v>19</v>
      </c>
      <c r="B21" s="7" t="s">
        <v>27</v>
      </c>
      <c r="C21" s="8" t="s">
        <v>10</v>
      </c>
      <c r="D21" s="9">
        <v>28</v>
      </c>
      <c r="E21" s="10">
        <v>25838</v>
      </c>
      <c r="F21" s="10">
        <f t="shared" si="0"/>
        <v>723464</v>
      </c>
      <c r="G21" s="17"/>
      <c r="H21" s="19">
        <f t="shared" si="1"/>
        <v>0</v>
      </c>
    </row>
    <row r="22" spans="1:8" x14ac:dyDescent="0.3">
      <c r="A22" s="6">
        <v>20</v>
      </c>
      <c r="B22" s="7" t="s">
        <v>29</v>
      </c>
      <c r="C22" s="8" t="s">
        <v>28</v>
      </c>
      <c r="D22" s="9">
        <v>220</v>
      </c>
      <c r="E22" s="10">
        <v>5195</v>
      </c>
      <c r="F22" s="10">
        <f t="shared" si="0"/>
        <v>1142900</v>
      </c>
      <c r="G22" s="17"/>
      <c r="H22" s="19">
        <f t="shared" si="1"/>
        <v>0</v>
      </c>
    </row>
    <row r="23" spans="1:8" x14ac:dyDescent="0.3">
      <c r="A23" s="6">
        <v>21</v>
      </c>
      <c r="B23" s="7" t="s">
        <v>30</v>
      </c>
      <c r="C23" s="8" t="s">
        <v>28</v>
      </c>
      <c r="D23" s="9">
        <v>59</v>
      </c>
      <c r="E23" s="10">
        <v>6550</v>
      </c>
      <c r="F23" s="10">
        <f t="shared" si="0"/>
        <v>386450</v>
      </c>
      <c r="G23" s="17"/>
      <c r="H23" s="19">
        <f t="shared" si="1"/>
        <v>0</v>
      </c>
    </row>
    <row r="24" spans="1:8" x14ac:dyDescent="0.3">
      <c r="A24" s="6">
        <v>22</v>
      </c>
      <c r="B24" s="7" t="s">
        <v>31</v>
      </c>
      <c r="C24" s="8" t="s">
        <v>28</v>
      </c>
      <c r="D24" s="9">
        <v>30</v>
      </c>
      <c r="E24" s="10">
        <v>7061</v>
      </c>
      <c r="F24" s="10">
        <f t="shared" si="0"/>
        <v>211830</v>
      </c>
      <c r="G24" s="17"/>
      <c r="H24" s="19">
        <f t="shared" si="1"/>
        <v>0</v>
      </c>
    </row>
    <row r="25" spans="1:8" x14ac:dyDescent="0.3">
      <c r="A25" s="6">
        <v>23</v>
      </c>
      <c r="B25" s="7" t="s">
        <v>32</v>
      </c>
      <c r="C25" s="8" t="s">
        <v>15</v>
      </c>
      <c r="D25" s="9">
        <v>29</v>
      </c>
      <c r="E25" s="10">
        <v>4488</v>
      </c>
      <c r="F25" s="10">
        <f t="shared" si="0"/>
        <v>130152</v>
      </c>
      <c r="G25" s="17"/>
      <c r="H25" s="19">
        <f t="shared" si="1"/>
        <v>0</v>
      </c>
    </row>
    <row r="26" spans="1:8" x14ac:dyDescent="0.3">
      <c r="A26" s="6">
        <v>24</v>
      </c>
      <c r="B26" s="7" t="s">
        <v>33</v>
      </c>
      <c r="C26" s="8" t="s">
        <v>15</v>
      </c>
      <c r="D26" s="9">
        <v>139</v>
      </c>
      <c r="E26" s="10">
        <v>12197</v>
      </c>
      <c r="F26" s="10">
        <f t="shared" si="0"/>
        <v>1695383</v>
      </c>
      <c r="G26" s="17"/>
      <c r="H26" s="19">
        <f t="shared" si="1"/>
        <v>0</v>
      </c>
    </row>
    <row r="27" spans="1:8" x14ac:dyDescent="0.3">
      <c r="A27" s="6">
        <v>25</v>
      </c>
      <c r="B27" s="7" t="s">
        <v>34</v>
      </c>
      <c r="C27" s="8" t="s">
        <v>10</v>
      </c>
      <c r="D27" s="9">
        <v>63</v>
      </c>
      <c r="E27" s="10">
        <v>8885</v>
      </c>
      <c r="F27" s="10">
        <f t="shared" si="0"/>
        <v>559755</v>
      </c>
      <c r="G27" s="17"/>
      <c r="H27" s="19">
        <f t="shared" si="1"/>
        <v>0</v>
      </c>
    </row>
    <row r="28" spans="1:8" x14ac:dyDescent="0.3">
      <c r="A28" s="6">
        <v>26</v>
      </c>
      <c r="B28" s="7" t="s">
        <v>35</v>
      </c>
      <c r="C28" s="8" t="s">
        <v>15</v>
      </c>
      <c r="D28" s="9">
        <v>58</v>
      </c>
      <c r="E28" s="10">
        <v>20640</v>
      </c>
      <c r="F28" s="10">
        <f t="shared" si="0"/>
        <v>1197120</v>
      </c>
      <c r="G28" s="17"/>
      <c r="H28" s="19">
        <f t="shared" si="1"/>
        <v>0</v>
      </c>
    </row>
    <row r="29" spans="1:8" x14ac:dyDescent="0.3">
      <c r="A29" s="6">
        <v>27</v>
      </c>
      <c r="B29" s="7" t="s">
        <v>36</v>
      </c>
      <c r="C29" s="8" t="s">
        <v>15</v>
      </c>
      <c r="D29" s="9">
        <v>66</v>
      </c>
      <c r="E29" s="10">
        <v>16576</v>
      </c>
      <c r="F29" s="10">
        <f t="shared" si="0"/>
        <v>1094016</v>
      </c>
      <c r="G29" s="17"/>
      <c r="H29" s="19">
        <f t="shared" si="1"/>
        <v>0</v>
      </c>
    </row>
    <row r="30" spans="1:8" x14ac:dyDescent="0.3">
      <c r="A30" s="6">
        <v>28</v>
      </c>
      <c r="B30" s="7" t="s">
        <v>37</v>
      </c>
      <c r="C30" s="8" t="s">
        <v>15</v>
      </c>
      <c r="D30" s="9">
        <v>40</v>
      </c>
      <c r="E30" s="10">
        <v>32341</v>
      </c>
      <c r="F30" s="10">
        <f t="shared" si="0"/>
        <v>1293640</v>
      </c>
      <c r="G30" s="17"/>
      <c r="H30" s="19">
        <f t="shared" si="1"/>
        <v>0</v>
      </c>
    </row>
    <row r="31" spans="1:8" x14ac:dyDescent="0.3">
      <c r="A31" s="6">
        <v>29</v>
      </c>
      <c r="B31" s="7" t="s">
        <v>38</v>
      </c>
      <c r="C31" s="8" t="s">
        <v>10</v>
      </c>
      <c r="D31" s="9">
        <v>17</v>
      </c>
      <c r="E31" s="10">
        <v>29145</v>
      </c>
      <c r="F31" s="10">
        <f t="shared" si="0"/>
        <v>495465</v>
      </c>
      <c r="G31" s="17"/>
      <c r="H31" s="19">
        <f t="shared" si="1"/>
        <v>0</v>
      </c>
    </row>
    <row r="32" spans="1:8" x14ac:dyDescent="0.3">
      <c r="A32" s="6">
        <v>30</v>
      </c>
      <c r="B32" s="7" t="s">
        <v>39</v>
      </c>
      <c r="C32" s="8" t="s">
        <v>10</v>
      </c>
      <c r="D32" s="9">
        <v>116</v>
      </c>
      <c r="E32" s="10">
        <v>9023</v>
      </c>
      <c r="F32" s="10">
        <f t="shared" si="0"/>
        <v>1046668</v>
      </c>
      <c r="G32" s="17"/>
      <c r="H32" s="19">
        <f t="shared" si="1"/>
        <v>0</v>
      </c>
    </row>
    <row r="33" spans="1:8" x14ac:dyDescent="0.3">
      <c r="A33" s="6">
        <v>31</v>
      </c>
      <c r="B33" s="7" t="s">
        <v>40</v>
      </c>
      <c r="C33" s="8" t="s">
        <v>10</v>
      </c>
      <c r="D33" s="9">
        <v>195</v>
      </c>
      <c r="E33" s="10">
        <v>13494</v>
      </c>
      <c r="F33" s="10">
        <f t="shared" si="0"/>
        <v>2631330</v>
      </c>
      <c r="G33" s="17"/>
      <c r="H33" s="19">
        <f t="shared" si="1"/>
        <v>0</v>
      </c>
    </row>
    <row r="34" spans="1:8" x14ac:dyDescent="0.3">
      <c r="A34" s="6">
        <v>32</v>
      </c>
      <c r="B34" s="7" t="s">
        <v>41</v>
      </c>
      <c r="C34" s="8" t="s">
        <v>10</v>
      </c>
      <c r="D34" s="9">
        <v>125</v>
      </c>
      <c r="E34" s="10">
        <v>2174</v>
      </c>
      <c r="F34" s="10">
        <f t="shared" si="0"/>
        <v>271750</v>
      </c>
      <c r="G34" s="17"/>
      <c r="H34" s="19">
        <f t="shared" si="1"/>
        <v>0</v>
      </c>
    </row>
    <row r="35" spans="1:8" x14ac:dyDescent="0.3">
      <c r="A35" s="6">
        <v>33</v>
      </c>
      <c r="B35" s="7" t="s">
        <v>42</v>
      </c>
      <c r="C35" s="8" t="s">
        <v>15</v>
      </c>
      <c r="D35" s="9">
        <v>66</v>
      </c>
      <c r="E35" s="10">
        <v>214357</v>
      </c>
      <c r="F35" s="10">
        <f t="shared" si="0"/>
        <v>14147562</v>
      </c>
      <c r="G35" s="17"/>
      <c r="H35" s="19">
        <f t="shared" si="1"/>
        <v>0</v>
      </c>
    </row>
    <row r="36" spans="1:8" x14ac:dyDescent="0.3">
      <c r="A36" s="6">
        <v>34</v>
      </c>
      <c r="B36" s="7" t="s">
        <v>43</v>
      </c>
      <c r="C36" s="8" t="s">
        <v>15</v>
      </c>
      <c r="D36" s="9">
        <v>46</v>
      </c>
      <c r="E36" s="10">
        <v>263615</v>
      </c>
      <c r="F36" s="10">
        <f t="shared" si="0"/>
        <v>12126290</v>
      </c>
      <c r="G36" s="17"/>
      <c r="H36" s="19">
        <f t="shared" si="1"/>
        <v>0</v>
      </c>
    </row>
    <row r="37" spans="1:8" x14ac:dyDescent="0.3">
      <c r="A37" s="6">
        <v>35</v>
      </c>
      <c r="B37" s="7" t="s">
        <v>44</v>
      </c>
      <c r="C37" s="8" t="s">
        <v>15</v>
      </c>
      <c r="D37" s="9">
        <v>80</v>
      </c>
      <c r="E37" s="10">
        <v>6454</v>
      </c>
      <c r="F37" s="10">
        <f t="shared" si="0"/>
        <v>516320</v>
      </c>
      <c r="G37" s="17"/>
      <c r="H37" s="19">
        <f t="shared" si="1"/>
        <v>0</v>
      </c>
    </row>
    <row r="38" spans="1:8" x14ac:dyDescent="0.3">
      <c r="A38" s="6">
        <v>36</v>
      </c>
      <c r="B38" s="7" t="s">
        <v>45</v>
      </c>
      <c r="C38" s="8" t="s">
        <v>10</v>
      </c>
      <c r="D38" s="9">
        <v>106</v>
      </c>
      <c r="E38" s="10">
        <v>12768</v>
      </c>
      <c r="F38" s="10">
        <f t="shared" si="0"/>
        <v>1353408</v>
      </c>
      <c r="G38" s="17"/>
      <c r="H38" s="19">
        <f t="shared" si="1"/>
        <v>0</v>
      </c>
    </row>
    <row r="39" spans="1:8" x14ac:dyDescent="0.3">
      <c r="A39" s="6">
        <v>37</v>
      </c>
      <c r="B39" s="7" t="s">
        <v>46</v>
      </c>
      <c r="C39" s="8" t="s">
        <v>15</v>
      </c>
      <c r="D39" s="9">
        <v>76</v>
      </c>
      <c r="E39" s="10">
        <v>14749</v>
      </c>
      <c r="F39" s="10">
        <f t="shared" si="0"/>
        <v>1120924</v>
      </c>
      <c r="G39" s="17"/>
      <c r="H39" s="19">
        <f t="shared" si="1"/>
        <v>0</v>
      </c>
    </row>
    <row r="40" spans="1:8" x14ac:dyDescent="0.3">
      <c r="A40" s="6">
        <v>38</v>
      </c>
      <c r="B40" s="7" t="s">
        <v>47</v>
      </c>
      <c r="C40" s="8" t="s">
        <v>10</v>
      </c>
      <c r="D40" s="9">
        <v>23</v>
      </c>
      <c r="E40" s="10">
        <v>1319</v>
      </c>
      <c r="F40" s="10">
        <f t="shared" si="0"/>
        <v>30337</v>
      </c>
      <c r="G40" s="17"/>
      <c r="H40" s="19">
        <f t="shared" si="1"/>
        <v>0</v>
      </c>
    </row>
    <row r="41" spans="1:8" x14ac:dyDescent="0.3">
      <c r="A41" s="6">
        <v>39</v>
      </c>
      <c r="B41" s="7" t="s">
        <v>48</v>
      </c>
      <c r="C41" s="8" t="s">
        <v>15</v>
      </c>
      <c r="D41" s="9">
        <v>70</v>
      </c>
      <c r="E41" s="10">
        <v>17110</v>
      </c>
      <c r="F41" s="10">
        <f t="shared" si="0"/>
        <v>1197700</v>
      </c>
      <c r="G41" s="17"/>
      <c r="H41" s="19">
        <f t="shared" si="1"/>
        <v>0</v>
      </c>
    </row>
    <row r="42" spans="1:8" x14ac:dyDescent="0.3">
      <c r="A42" s="6">
        <v>40</v>
      </c>
      <c r="B42" s="7" t="s">
        <v>49</v>
      </c>
      <c r="C42" s="8" t="s">
        <v>10</v>
      </c>
      <c r="D42" s="9">
        <v>22</v>
      </c>
      <c r="E42" s="10">
        <v>2804</v>
      </c>
      <c r="F42" s="10">
        <f t="shared" si="0"/>
        <v>61688</v>
      </c>
      <c r="G42" s="17"/>
      <c r="H42" s="19">
        <f t="shared" si="1"/>
        <v>0</v>
      </c>
    </row>
    <row r="43" spans="1:8" x14ac:dyDescent="0.3">
      <c r="A43" s="6">
        <v>41</v>
      </c>
      <c r="B43" s="7" t="s">
        <v>50</v>
      </c>
      <c r="C43" s="8" t="s">
        <v>28</v>
      </c>
      <c r="D43" s="9">
        <v>10</v>
      </c>
      <c r="E43" s="10">
        <v>22954</v>
      </c>
      <c r="F43" s="10">
        <f t="shared" si="0"/>
        <v>229540</v>
      </c>
      <c r="G43" s="17"/>
      <c r="H43" s="19">
        <f t="shared" si="1"/>
        <v>0</v>
      </c>
    </row>
    <row r="44" spans="1:8" x14ac:dyDescent="0.3">
      <c r="A44" s="6">
        <v>42</v>
      </c>
      <c r="B44" s="7" t="s">
        <v>51</v>
      </c>
      <c r="C44" s="8" t="s">
        <v>10</v>
      </c>
      <c r="D44" s="9">
        <v>18</v>
      </c>
      <c r="E44" s="10">
        <v>13688</v>
      </c>
      <c r="F44" s="10">
        <f t="shared" si="0"/>
        <v>246384</v>
      </c>
      <c r="G44" s="17"/>
      <c r="H44" s="19">
        <f t="shared" si="1"/>
        <v>0</v>
      </c>
    </row>
    <row r="45" spans="1:8" x14ac:dyDescent="0.3">
      <c r="A45" s="6">
        <v>43</v>
      </c>
      <c r="B45" s="7" t="s">
        <v>52</v>
      </c>
      <c r="C45" s="8" t="s">
        <v>10</v>
      </c>
      <c r="D45" s="9">
        <v>42</v>
      </c>
      <c r="E45" s="10">
        <v>14785</v>
      </c>
      <c r="F45" s="10">
        <f t="shared" si="0"/>
        <v>620970</v>
      </c>
      <c r="G45" s="17"/>
      <c r="H45" s="19">
        <f t="shared" si="1"/>
        <v>0</v>
      </c>
    </row>
    <row r="46" spans="1:8" x14ac:dyDescent="0.3">
      <c r="A46" s="6">
        <v>44</v>
      </c>
      <c r="B46" s="7" t="s">
        <v>53</v>
      </c>
      <c r="C46" s="8" t="s">
        <v>15</v>
      </c>
      <c r="D46" s="9">
        <v>71</v>
      </c>
      <c r="E46" s="10">
        <v>19132</v>
      </c>
      <c r="F46" s="10">
        <f t="shared" si="0"/>
        <v>1358372</v>
      </c>
      <c r="G46" s="17"/>
      <c r="H46" s="19">
        <f t="shared" si="1"/>
        <v>0</v>
      </c>
    </row>
    <row r="47" spans="1:8" x14ac:dyDescent="0.3">
      <c r="A47" s="6">
        <v>45</v>
      </c>
      <c r="B47" s="7" t="s">
        <v>54</v>
      </c>
      <c r="C47" s="8" t="s">
        <v>10</v>
      </c>
      <c r="D47" s="9">
        <v>124</v>
      </c>
      <c r="E47" s="10">
        <v>9818</v>
      </c>
      <c r="F47" s="10">
        <f t="shared" si="0"/>
        <v>1217432</v>
      </c>
      <c r="G47" s="17"/>
      <c r="H47" s="19">
        <f t="shared" si="1"/>
        <v>0</v>
      </c>
    </row>
    <row r="48" spans="1:8" x14ac:dyDescent="0.3">
      <c r="A48" s="6">
        <v>46</v>
      </c>
      <c r="B48" s="7" t="s">
        <v>55</v>
      </c>
      <c r="C48" s="8" t="s">
        <v>10</v>
      </c>
      <c r="D48" s="9">
        <v>44</v>
      </c>
      <c r="E48" s="10">
        <v>25892</v>
      </c>
      <c r="F48" s="10">
        <f t="shared" si="0"/>
        <v>1139248</v>
      </c>
      <c r="G48" s="17"/>
      <c r="H48" s="19">
        <f t="shared" si="1"/>
        <v>0</v>
      </c>
    </row>
    <row r="49" spans="1:9" x14ac:dyDescent="0.3">
      <c r="A49" s="6"/>
      <c r="B49" s="23" t="s">
        <v>56</v>
      </c>
      <c r="C49" s="24"/>
      <c r="D49" s="24"/>
      <c r="E49" s="25"/>
      <c r="F49" s="11">
        <f>SUM(F3:F48)</f>
        <v>77227575</v>
      </c>
      <c r="G49" s="11">
        <f>SUM(G3:G48)</f>
        <v>0</v>
      </c>
      <c r="H49" s="21">
        <f>SUM(H3:H48)</f>
        <v>0</v>
      </c>
      <c r="I49" s="12"/>
    </row>
  </sheetData>
  <mergeCells count="1">
    <mergeCell ref="B49:E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BED7-6045-0841-9338-D9FC30C2A04A}">
  <dimension ref="A1:I5"/>
  <sheetViews>
    <sheetView workbookViewId="0">
      <selection activeCell="C22" sqref="C22"/>
    </sheetView>
  </sheetViews>
  <sheetFormatPr baseColWidth="10" defaultRowHeight="15.6" x14ac:dyDescent="0.3"/>
  <cols>
    <col min="2" max="2" width="64.19921875" customWidth="1"/>
    <col min="4" max="4" width="12" customWidth="1"/>
    <col min="5" max="5" width="14" bestFit="1" customWidth="1"/>
    <col min="6" max="6" width="16" bestFit="1" customWidth="1"/>
  </cols>
  <sheetData>
    <row r="1" spans="1:9" s="18" customFormat="1" ht="54" x14ac:dyDescent="0.3">
      <c r="A1" s="1" t="s">
        <v>0</v>
      </c>
      <c r="B1" s="2" t="s">
        <v>1</v>
      </c>
      <c r="C1" s="1" t="s">
        <v>2</v>
      </c>
      <c r="D1" s="1" t="s">
        <v>3</v>
      </c>
      <c r="E1" s="16" t="s">
        <v>4</v>
      </c>
      <c r="F1" s="16" t="s">
        <v>5</v>
      </c>
      <c r="G1" s="16" t="s">
        <v>64</v>
      </c>
      <c r="H1" s="16" t="s">
        <v>65</v>
      </c>
    </row>
    <row r="2" spans="1:9" x14ac:dyDescent="0.3">
      <c r="A2" s="6">
        <v>1</v>
      </c>
      <c r="B2" s="7" t="s">
        <v>57</v>
      </c>
      <c r="C2" s="8" t="s">
        <v>58</v>
      </c>
      <c r="D2" s="9">
        <v>20</v>
      </c>
      <c r="E2" s="10">
        <v>1018403</v>
      </c>
      <c r="F2" s="10">
        <f>D2*E2</f>
        <v>20368060</v>
      </c>
      <c r="G2" s="17"/>
      <c r="H2" s="19">
        <f>+G2*D2</f>
        <v>0</v>
      </c>
    </row>
    <row r="3" spans="1:9" ht="31.2" x14ac:dyDescent="0.3">
      <c r="A3" s="6">
        <f>1+A2</f>
        <v>2</v>
      </c>
      <c r="B3" s="7" t="s">
        <v>59</v>
      </c>
      <c r="C3" s="8" t="s">
        <v>60</v>
      </c>
      <c r="D3" s="9">
        <v>5</v>
      </c>
      <c r="E3" s="10">
        <v>443519</v>
      </c>
      <c r="F3" s="10">
        <f>D3*E3</f>
        <v>2217595</v>
      </c>
      <c r="G3" s="17"/>
      <c r="H3" s="19">
        <f>+G3*D3</f>
        <v>0</v>
      </c>
    </row>
    <row r="4" spans="1:9" x14ac:dyDescent="0.3">
      <c r="A4" s="6">
        <f>1+A3</f>
        <v>3</v>
      </c>
      <c r="B4" s="7" t="s">
        <v>61</v>
      </c>
      <c r="C4" s="8" t="s">
        <v>62</v>
      </c>
      <c r="D4" s="9">
        <v>6</v>
      </c>
      <c r="E4" s="10">
        <v>1009042</v>
      </c>
      <c r="F4" s="10">
        <f>D4*E4</f>
        <v>6054252</v>
      </c>
      <c r="G4" s="17"/>
      <c r="H4" s="19">
        <f>+G4*D4</f>
        <v>0</v>
      </c>
    </row>
    <row r="5" spans="1:9" x14ac:dyDescent="0.3">
      <c r="A5" s="13"/>
      <c r="B5" s="23" t="s">
        <v>63</v>
      </c>
      <c r="C5" s="24"/>
      <c r="D5" s="24"/>
      <c r="E5" s="25"/>
      <c r="F5" s="11">
        <f>SUM(F2:F4)</f>
        <v>28639907</v>
      </c>
      <c r="G5" s="17"/>
      <c r="H5" s="19">
        <f>SUM(H2:H4)</f>
        <v>0</v>
      </c>
      <c r="I5" s="12"/>
    </row>
  </sheetData>
  <mergeCells count="1"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LOTE 1 (ELEMENTOS DE PAPELERÍA</vt:lpstr>
      <vt:lpstr>LOTE 2(CONSUMIBLES DE 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 Leonardo Rodríguez García</cp:lastModifiedBy>
  <dcterms:created xsi:type="dcterms:W3CDTF">2025-08-27T16:26:30Z</dcterms:created>
  <dcterms:modified xsi:type="dcterms:W3CDTF">2025-09-01T12:42:58Z</dcterms:modified>
</cp:coreProperties>
</file>