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eona\Desktop\SECRETARÍA DE LA MUJER\2025\8. AGOSTO\4. PAPELERIA\WORD\"/>
    </mc:Choice>
  </mc:AlternateContent>
  <xr:revisionPtr revIDLastSave="0" documentId="13_ncr:1_{87BE3CF1-F0BB-4DFB-90DA-666C4B3535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MATRIZ DE RIESGOS" sheetId="1" r:id="rId1"/>
    <sheet name="Hoja2" sheetId="2" state="hidden" r:id="rId2"/>
    <sheet name="Hoja4" sheetId="4" state="hidden" r:id="rId3"/>
    <sheet name="Hoja1" sheetId="5" r:id="rId4"/>
  </sheets>
  <definedNames>
    <definedName name="_ftn1" localSheetId="0">'FORMATO MATRIZ DE RIESGOS'!$A$39</definedName>
    <definedName name="_ftnref1" localSheetId="0">'FORMATO MATRIZ DE RIESGOS'!$B$32</definedName>
    <definedName name="_Hlk130312646" localSheetId="0">'FORMATO MATRIZ DE RIESGOS'!$B$32</definedName>
    <definedName name="_xlnm.Print_Area" localSheetId="0">'FORMATO MATRIZ DE RIESGOS'!$A$1:$W$26</definedName>
  </definedNames>
  <calcPr calcId="191029"/>
  <customWorkbookViews>
    <customWorkbookView name="Hoja2" guid="{5975634A-7DAF-9748-ACAB-D031BCC84737}" yWindow="23" windowWidth="1426" windowHeight="85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15" i="1" l="1"/>
  <c r="K15" i="1"/>
  <c r="K9" i="1"/>
  <c r="Q9" i="1"/>
  <c r="Q8" i="1"/>
  <c r="K14" i="1"/>
  <c r="K12" i="1"/>
  <c r="K11" i="1"/>
  <c r="K10" i="1"/>
  <c r="Q10" i="1"/>
  <c r="Q11" i="1"/>
  <c r="Q12" i="1"/>
  <c r="Q13" i="1"/>
  <c r="P10" i="1"/>
  <c r="P11" i="1"/>
  <c r="P12" i="1"/>
  <c r="P13" i="1"/>
  <c r="Q14" i="1"/>
  <c r="P14" i="1"/>
  <c r="D7" i="4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D10" i="4"/>
  <c r="E10" i="4"/>
  <c r="F10" i="4"/>
  <c r="G10" i="4"/>
  <c r="H10" i="4"/>
  <c r="E6" i="4"/>
  <c r="F6" i="4"/>
  <c r="G6" i="4"/>
  <c r="H6" i="4"/>
  <c r="D6" i="4"/>
</calcChain>
</file>

<file path=xl/sharedStrings.xml><?xml version="1.0" encoding="utf-8"?>
<sst xmlns="http://schemas.openxmlformats.org/spreadsheetml/2006/main" count="305" uniqueCount="169">
  <si>
    <t>No[Numerar consecutivamente empezando en 1]</t>
  </si>
  <si>
    <t>Clase/general o especifico</t>
  </si>
  <si>
    <t>GENERAL</t>
  </si>
  <si>
    <t>ESPECIFICO</t>
  </si>
  <si>
    <t>Fuente/Interno o Externo</t>
  </si>
  <si>
    <t>INTERNO</t>
  </si>
  <si>
    <t>EXTERNO</t>
  </si>
  <si>
    <t>Etapa</t>
  </si>
  <si>
    <t>PLANEACIÓN</t>
  </si>
  <si>
    <t>SELECCIÓN</t>
  </si>
  <si>
    <t>CONTRATACIÓN</t>
  </si>
  <si>
    <t>EJECUCIÓN</t>
  </si>
  <si>
    <t>RIESGO ECONÓMICO</t>
  </si>
  <si>
    <t>RIESGO OPERACIONAL</t>
  </si>
  <si>
    <t>RIESGO FINANCIERO</t>
  </si>
  <si>
    <t>RIESGO REGULATORIO</t>
  </si>
  <si>
    <t>RIESGO DE LA NATURALEZA</t>
  </si>
  <si>
    <t>RIESGO AMBIENTAL</t>
  </si>
  <si>
    <t>RIESGO TECNOLÓGICO</t>
  </si>
  <si>
    <t>RIESGO SOCIAL O POLÍTICO</t>
  </si>
  <si>
    <t>Consecuencia de la ocurrencia del evento</t>
  </si>
  <si>
    <t>Probabilidad</t>
  </si>
  <si>
    <t>Impacto</t>
  </si>
  <si>
    <t>Valoración del Riesgo</t>
  </si>
  <si>
    <t>Categoría</t>
  </si>
  <si>
    <t>1. Raro (Puede ocurrir excepcionalmente)</t>
  </si>
  <si>
    <t>2. Improbable (Puede ocurrir ocasionalmente)</t>
  </si>
  <si>
    <t>3. Posible (Puede occurrir en cualquier momento futuro)</t>
  </si>
  <si>
    <t>4. Probable (Probablemente va a ocurrir)</t>
  </si>
  <si>
    <t>5. Casi cierto (Ocurre en la mayoría de circunstancias)</t>
  </si>
  <si>
    <t>1. insignificante</t>
  </si>
  <si>
    <t>2. menor</t>
  </si>
  <si>
    <t>3. moderado</t>
  </si>
  <si>
    <t>4. mayor</t>
  </si>
  <si>
    <t>5. Catastrófico</t>
  </si>
  <si>
    <t>categoría</t>
  </si>
  <si>
    <t>Riesgo bajo</t>
  </si>
  <si>
    <t>Riesgo medio</t>
  </si>
  <si>
    <t>Riesgo alto</t>
  </si>
  <si>
    <t>Riesgo Extremo</t>
  </si>
  <si>
    <t>¿A Quien se le asigna?</t>
  </si>
  <si>
    <t>Tratamiento/ y Controles a ser implementados</t>
  </si>
  <si>
    <t>Contratista</t>
  </si>
  <si>
    <t>Entidad</t>
  </si>
  <si>
    <t>Contratista y Entidad</t>
  </si>
  <si>
    <t>EVALUAR Y CALIFICAR LOS RIESGOS</t>
  </si>
  <si>
    <t>IMPACTO DESPUES DEL TRATAMIENTO</t>
  </si>
  <si>
    <t>¿Afecta la ejecución del contrato?</t>
  </si>
  <si>
    <t>Fecha estimada en la que se inicia el tratamiento</t>
  </si>
  <si>
    <t>MONITOREO Y REVISIÓN</t>
  </si>
  <si>
    <t>¿Cómo se realiza el monitoreo?</t>
  </si>
  <si>
    <t>Periodicidad ¿Cuándo?</t>
  </si>
  <si>
    <t>Fecha estimada en que se completa el tratamiento</t>
  </si>
  <si>
    <t>Tipo de Riesgo</t>
  </si>
  <si>
    <r>
      <rPr>
        <sz val="9"/>
        <rFont val="Calibri"/>
        <family val="2"/>
        <scheme val="minor"/>
      </rPr>
      <t>Persona</t>
    </r>
    <r>
      <rPr>
        <sz val="9"/>
        <color theme="1"/>
        <rFont val="Calibri"/>
        <family val="2"/>
        <scheme val="minor"/>
      </rPr>
      <t xml:space="preserve"> Responsable por implementar el tratamiento</t>
    </r>
  </si>
  <si>
    <t>Descripción del riesgo (que puede pasar y como puede ocurrir)</t>
  </si>
  <si>
    <t>8,9,10</t>
  </si>
  <si>
    <t>Riesgo extremo</t>
  </si>
  <si>
    <t>IMPACTO</t>
  </si>
  <si>
    <t>VALORACIÓN DEL RIESGO</t>
  </si>
  <si>
    <t>6, 7</t>
  </si>
  <si>
    <t xml:space="preserve">1,3,4 </t>
  </si>
  <si>
    <t>CONSECUENCIA</t>
  </si>
  <si>
    <t>PROBABILIDAD</t>
  </si>
  <si>
    <t>MATRIZ DE RIESGOS</t>
  </si>
  <si>
    <r>
      <rPr>
        <b/>
        <sz val="11"/>
        <color theme="1"/>
        <rFont val="Calibri"/>
        <family val="2"/>
        <scheme val="minor"/>
      </rPr>
      <t>Instrucción</t>
    </r>
    <r>
      <rPr>
        <sz val="11"/>
        <color theme="1"/>
        <rFont val="Calibri"/>
        <family val="2"/>
        <scheme val="minor"/>
      </rPr>
      <t xml:space="preserve">: 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.Para diligenciar de manera correcta la matriz de riesgos debe revisar el Manual para la Identificación y Cobertura de Riesgo en los Procesos de Contratación expedida por Colombia Compra Eficiente en su ultima versión publicado en la pagína de colombia compra eficiente: https://www.colombiacompra.gov.co/secop-ii 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Reemplace los datos de la fila No 6, con los datos que correspondan a su necesidad.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 En la columna A, enumere los riesgos que identifique.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. Adicione las filas que considere necesarias para su diligenciamiento.
</t>
    </r>
    <r>
      <rPr>
        <b/>
        <sz val="11"/>
        <color theme="1"/>
        <rFont val="Calibri"/>
        <family val="2"/>
        <scheme val="minor"/>
      </rPr>
      <t xml:space="preserve">5. </t>
    </r>
    <r>
      <rPr>
        <sz val="11"/>
        <color theme="1"/>
        <rFont val="Calibri"/>
        <family val="2"/>
        <scheme val="minor"/>
      </rPr>
      <t xml:space="preserve">Arrastre hacia abajo las celdas de las columnas (h,i,j,k ,n, o, p, q), para que las listas de precios y la formulas se extiendan en la filas que usted adicione.
</t>
    </r>
  </si>
  <si>
    <t>Versión: 01</t>
  </si>
  <si>
    <t>SECRETARÍA DISTRITAL DE LA MUJER</t>
  </si>
  <si>
    <t>GESTIÓN CONTRACTUAL</t>
  </si>
  <si>
    <t>MATRIZ DE RIESGOS DE CONTRATACIÓN</t>
  </si>
  <si>
    <t>Código: GC-FO-53</t>
  </si>
  <si>
    <t>REGISTRO DE MODIFICACIONES</t>
  </si>
  <si>
    <t>VERSIÓN</t>
  </si>
  <si>
    <t>FECHA</t>
  </si>
  <si>
    <t>DESCRIPCIÓN DE LA MODIFICACIÓN</t>
  </si>
  <si>
    <t>15/03/2023[1]</t>
  </si>
  <si>
    <t xml:space="preserve">Creación del documento. </t>
  </si>
  <si>
    <t>[1] Se publica formato para conocimiento de toda la Entidad. Éste será aplicable a partir del 17 de abril de 2023, mientras tanto se continuará aplicando el formato con código GC-FO-23.</t>
  </si>
  <si>
    <t>Fecha de emisión: 15/03/2023[1]</t>
  </si>
  <si>
    <t>ESPECÍFICO</t>
  </si>
  <si>
    <t>Cambio normativos o expedición de normas que afecten las condiciones económicas y/o técnicas inicialmente pactadas</t>
  </si>
  <si>
    <t>Los productos entregados no cumplen con lo establecido en el anexo técnico.</t>
  </si>
  <si>
    <t>Ocurrencia de situaciones de orden público, paros o huelgas, o los efectos derivados y ocasionados por los mismos</t>
  </si>
  <si>
    <t>Entrega de elementos defectuosos y de mala calidad.</t>
  </si>
  <si>
    <t>Afectación del desarrollo del contrato previsto con la normatividad existente.</t>
  </si>
  <si>
    <t>Suspensión o prorroga en la ejecución del contrato.</t>
  </si>
  <si>
    <t>Afecta la ejecución del contrato y cumplimiento de la finalidad del objeto contractual</t>
  </si>
  <si>
    <t>Incumplimiento de  las especificaciones técnicas requeridas por la entidad.</t>
  </si>
  <si>
    <t>Entidad y Contratista</t>
  </si>
  <si>
    <t>Estudio normativo permanente y revisión de efectos económicos y técnicos sobre los posibles cambios normativos</t>
  </si>
  <si>
    <t>El Contratista deberá estar informado de la situación de orden público que pueda afectar el cumplimiento del contrato, seguimiento a la información por los medios de comunicación masivos.</t>
  </si>
  <si>
    <t>Si</t>
  </si>
  <si>
    <t>Supervisor y contratista</t>
  </si>
  <si>
    <t>Supervisor</t>
  </si>
  <si>
    <t>Desde el inicio de la ejecución del contrato</t>
  </si>
  <si>
    <t xml:space="preserve">A la terminación de la ejecución del contrato </t>
  </si>
  <si>
    <t>1.Mesas de trabajo y reuniones con las Áreas Jurídicas, Técnicas .
2. Seguimiento normativo.
3. Informes y requerimientos escritos.</t>
  </si>
  <si>
    <t>Permanente</t>
  </si>
  <si>
    <t>Seguimiento a la ejecución del contrato a la calidad de los insumos y de los servicios prestados</t>
  </si>
  <si>
    <t xml:space="preserve">Durante la ejecución del contrato </t>
  </si>
  <si>
    <t>Con la actualización de la información por medios de comunicación masiva.</t>
  </si>
  <si>
    <t>Seguimiento a través de mesas de trabajo, y constante comunicación del contratista a la supervisión del contrato</t>
  </si>
  <si>
    <t>Entrega a satisgacción</t>
  </si>
  <si>
    <t>Verificación de las especificaciones técnicas</t>
  </si>
  <si>
    <t>El producto entregado no es el estipulado en el contrato, lo que afecta la ejecución del contrato.</t>
  </si>
  <si>
    <t xml:space="preserve">El contratista debe contar con otras opciones en la cadena de suministro de los insumos requeridos, o contar con otros equipos de iguales características técnicas - Seguimiento estricto al cumplimiento de cada una de las obligaciones y actividades del contrato </t>
  </si>
  <si>
    <t>Ofertas artificialmente Bajas</t>
  </si>
  <si>
    <t>Reclamaciones
del contratista
por desequilibrio
económico, con
el propósito de
evitar pérdidas</t>
  </si>
  <si>
    <t>Comité Evaluador</t>
  </si>
  <si>
    <t>Acto de Adjudicación o Declaratoria de Desierto</t>
  </si>
  <si>
    <t>Seguimiento Proceso de Selección</t>
  </si>
  <si>
    <t>Perman - Etapa Precontractual</t>
  </si>
  <si>
    <t>No presentación oportuna de las garantías</t>
  </si>
  <si>
    <t>Demoras en el inicio de la ejecución del contrato</t>
  </si>
  <si>
    <t>Suscripción del Acta de Inicio</t>
  </si>
  <si>
    <t>Supervisor del Contrato y Contratista</t>
  </si>
  <si>
    <t>Verificación del cumplimiento de
plazos y requisitos
de
perfeccionamiento y ejecución</t>
  </si>
  <si>
    <t>Seguimiento al cumplimiento de los requisitos de perfeccionamiento y ejecución y los plazos establecidos</t>
  </si>
  <si>
    <r>
      <t>Elaborado por:</t>
    </r>
    <r>
      <rPr>
        <sz val="11"/>
        <color theme="0" tint="-0.249977111117893"/>
        <rFont val="Calibri"/>
        <family val="2"/>
        <scheme val="minor"/>
      </rPr>
      <t xml:space="preserve"> Leonardo Rodríguez - Contratista DAF</t>
    </r>
  </si>
  <si>
    <t>MODALIDAD DE CONTRATACIÓN: Selección abreviada - Subasta Inversa</t>
  </si>
  <si>
    <t xml:space="preserve"> Verificación de
cumplimiento de las
actividades
inherentes al
procedimiento
interno del proceso
de selección, concernientes a la realizacion de un adecuado analisis del sector y del mercado donde se establezcan precios reales y acoordes al mercado</t>
  </si>
  <si>
    <t>NO</t>
  </si>
  <si>
    <t>etapa de evalucacion de ofertas y apertura del sobre economico</t>
  </si>
  <si>
    <t>Firma del contrato</t>
  </si>
  <si>
    <t>No recibido a satisfacción, hasta tanto no se entregue el producto adecuado a través del reemplazo del producto por uno igual o superior calidad.
Validacion de posibles incumpiientos por parte del contratista al no cumplir con la entrega de los elementos</t>
  </si>
  <si>
    <t>Desabastecimiento de los insumos,  y demás elementos necesarios para la entrega de los productos.</t>
  </si>
  <si>
    <t>Verificación de la supervisión de los elementos entregados; inclusion de obligacion de entrega de productos de primera calidad, no remanofacturados; para lo cual se debera estimar un termino para cambios y reemplazos en caso de entragarse elementos defectuosos</t>
  </si>
  <si>
    <t>Errores involuntarios que hayan quedado en los estudios previos y en el anexo técnico frente a unidades, cantidades, especificaciones, productos, servicios, descripciones etc.</t>
  </si>
  <si>
    <t>Afectación en la ejecución del contrato, pudiéndose generar modificaciones, prorrogas y/o adiciones.</t>
  </si>
  <si>
    <t>Revisión con la dirección de contratación, la viabilidad de modificaciones, adiciones o prorrogas al contrato.</t>
  </si>
  <si>
    <t>SI</t>
  </si>
  <si>
    <t>Supervisor del contrato</t>
  </si>
  <si>
    <t>Inicio etapa de ejecución.</t>
  </si>
  <si>
    <t>Finalización del contrato</t>
  </si>
  <si>
    <t>Con lecturas integrales de los documentos precontractuales por parte del área técnica y el área de contratos</t>
  </si>
  <si>
    <t>Durante la etapa de planeación hasta la finalización del contrato</t>
  </si>
  <si>
    <t>Ocurre cuando se presentan fallas en la disponibilidad del Sistema de Contratación Pública – SECOP II (www.colombiacompra.gov.co)</t>
  </si>
  <si>
    <t>Retraso o incumplimiento de los plazos legales para la publicación de los actos y/o documentos derivados de los procesos contractuales.</t>
  </si>
  <si>
    <t>Supervisor y Contratista</t>
  </si>
  <si>
    <t>Dejar evidencia de la interrupción del servicio de conformidad a lo establecido en los protocolos de indisponibilidad del servicio de Colombia Compra Eficiente.</t>
  </si>
  <si>
    <t>Contratista/ supervisor</t>
  </si>
  <si>
    <t>Cuando  se  presenta la  eventualidad</t>
  </si>
  <si>
    <t>Cuando sea superada la eventualidad</t>
  </si>
  <si>
    <t>Revisando la Página de SECOP para el cargue de la información y descargar certificado de indisponibilidad</t>
  </si>
  <si>
    <t xml:space="preserve">Cada vez que se  requiera publicar actos administrativos y/o documentos que hagan parte del contrato. </t>
  </si>
  <si>
    <t>Impactos negativos al medio ambiente y sanciones a la Entidad.</t>
  </si>
  <si>
    <t>El contratista deberá implementar prácticas de gestión ambiental responsable, incluyendo el manejo y disposición final adecuada de residuos, uso de materiales reciclables o biodegradables cuando sea posible y cumplimiento de la normatividad ambiental vigente. Deberá entregar soportes de disposición final por gestor autorizado.</t>
  </si>
  <si>
    <t>Cumplimiento de requisitos de ejecución</t>
  </si>
  <si>
    <t>Terminación del contrato</t>
  </si>
  <si>
    <t>El supervisor del contrato verificará mediante informes mensuales y soportes documentales (certificados de disposición y manejo de residuos) que el contratista cumple con la normatividad ambiental y con las medidas establecidas.</t>
  </si>
  <si>
    <t>Durante el periodo de ejecución del contrato.</t>
  </si>
  <si>
    <t>Informe de compatibilidad para Matriz de riesgos.xlsx</t>
  </si>
  <si>
    <t>Ejecutado el 29/08/2025 17:57</t>
  </si>
  <si>
    <t>Si el libro se guarda o se abre en un formato de archivo de una versión anterior de Microsoft Excel, las características indicadas no estarán disponibles.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</si>
  <si>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</si>
  <si>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</si>
  <si>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</si>
  <si>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conservarán al guardar un archivo de OpenXML en el formato de archivo XLSB o viceversa.</t>
  </si>
  <si>
    <t>Excel 2007</t>
  </si>
  <si>
    <t>Pérdida menor de fidelidad</t>
  </si>
  <si>
    <t>Una o más celdas de este libro contienen reglas de validación de datos que hacen referencia a valores de otras hojas de cálculo. Estas reglas de validación de datos no son compatibles con versiones anteriores de Excel.</t>
  </si>
  <si>
    <t>FORMATO MATRIZ DE RIESGOS'!C14</t>
  </si>
  <si>
    <t>FORMATO MATRIZ DE RIESGOS'!D10:D14</t>
  </si>
  <si>
    <t>FORMATO MATRIZ DE RIESGOS'!E8:E14</t>
  </si>
  <si>
    <t>FORMATO MATRIZ DE RIESGOS'!H8:I14</t>
  </si>
  <si>
    <t>FORMATO MATRIZ DE RIESGOS'!N8:O14</t>
  </si>
  <si>
    <t>FORMATO MATRIZ DE RIESGOS'!B15:B17</t>
  </si>
  <si>
    <t>Inadecuada disposición de residuos (papel, cartón, tintas, plásticos y empaques y consumibles de impresión)</t>
  </si>
  <si>
    <t>OBJETO CONTRACTUAL: Adquisición de elementos de papelería y útiles de escritorio, así como consumibles de impresión para equipos multifuncionales, destinados a la gestión administrativa de la Secretaría Distrital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</si>
</sst>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5"/>
      <color rgb="FF444444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hadow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FF0000"/>
      <name val="Calibri"/>
      <family val="2"/>
    </font>
    <font>
      <sz val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0" xfId="0" applyFill="1"/>
    <xf numFmtId="0" fontId="5" fillId="0" borderId="0" xfId="0" applyFont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8" borderId="0" xfId="0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13" fillId="0" borderId="2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textRotation="90" wrapText="1"/>
    </xf>
    <xf numFmtId="0" fontId="16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8" borderId="1" xfId="0" applyFill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/>
    <xf numFmtId="0" fontId="17" fillId="0" borderId="24" xfId="0" applyFont="1" applyBorder="1" applyAlignment="1">
      <alignment wrapText="1"/>
    </xf>
    <xf numFmtId="0" fontId="17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wrapText="1"/>
    </xf>
    <xf numFmtId="0" fontId="19" fillId="14" borderId="24" xfId="0" applyFont="1" applyFill="1" applyBorder="1" applyAlignment="1">
      <alignment horizontal="center"/>
    </xf>
    <xf numFmtId="164" fontId="18" fillId="0" borderId="24" xfId="0" applyNumberFormat="1" applyFont="1" applyBorder="1" applyAlignment="1">
      <alignment wrapText="1"/>
    </xf>
    <xf numFmtId="0" fontId="18" fillId="0" borderId="24" xfId="0" applyFont="1" applyBorder="1" applyAlignment="1">
      <alignment vertical="center" textRotation="90" wrapText="1"/>
    </xf>
    <xf numFmtId="0" fontId="18" fillId="15" borderId="24" xfId="0" applyFont="1" applyFill="1" applyBorder="1" applyAlignment="1">
      <alignment horizontal="left" wrapText="1"/>
    </xf>
    <xf numFmtId="0" fontId="19" fillId="14" borderId="24" xfId="0" applyFont="1" applyFill="1" applyBorder="1" applyAlignment="1">
      <alignment horizontal="center" wrapText="1"/>
    </xf>
    <xf numFmtId="0" fontId="18" fillId="16" borderId="24" xfId="0" applyFont="1" applyFill="1" applyBorder="1" applyAlignment="1">
      <alignment horizontal="left" wrapText="1"/>
    </xf>
    <xf numFmtId="0" fontId="18" fillId="16" borderId="1" xfId="0" applyFont="1" applyFill="1" applyBorder="1" applyAlignment="1">
      <alignment wrapText="1"/>
    </xf>
    <xf numFmtId="0" fontId="21" fillId="0" borderId="24" xfId="0" applyFont="1" applyBorder="1" applyAlignment="1">
      <alignment wrapText="1"/>
    </xf>
    <xf numFmtId="0" fontId="17" fillId="0" borderId="24" xfId="0" applyFont="1" applyBorder="1" applyAlignment="1">
      <alignment horizontal="center" wrapText="1"/>
    </xf>
    <xf numFmtId="0" fontId="20" fillId="16" borderId="24" xfId="0" applyFont="1" applyFill="1" applyBorder="1" applyAlignment="1">
      <alignment horizontal="left" wrapText="1"/>
    </xf>
    <xf numFmtId="0" fontId="18" fillId="0" borderId="24" xfId="0" applyFont="1" applyBorder="1" applyAlignment="1">
      <alignment wrapText="1"/>
    </xf>
    <xf numFmtId="0" fontId="19" fillId="14" borderId="24" xfId="0" applyFont="1" applyFill="1" applyBorder="1" applyAlignment="1">
      <alignment horizontal="center"/>
    </xf>
    <xf numFmtId="164" fontId="18" fillId="0" borderId="24" xfId="0" applyNumberFormat="1" applyFont="1" applyBorder="1" applyAlignment="1">
      <alignment wrapText="1"/>
    </xf>
    <xf numFmtId="0" fontId="18" fillId="0" borderId="24" xfId="0" applyFont="1" applyBorder="1" applyAlignment="1">
      <alignment vertical="center" textRotation="90" wrapText="1"/>
    </xf>
    <xf numFmtId="0" fontId="18" fillId="15" borderId="24" xfId="0" applyFont="1" applyFill="1" applyBorder="1" applyAlignment="1">
      <alignment horizontal="left" wrapText="1"/>
    </xf>
    <xf numFmtId="0" fontId="19" fillId="14" borderId="24" xfId="0" applyFont="1" applyFill="1" applyBorder="1" applyAlignment="1">
      <alignment horizontal="center" wrapText="1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1" xfId="0" applyNumberFormat="1" applyBorder="1" applyAlignment="1">
      <alignment vertical="top" wrapText="1"/>
    </xf>
    <xf numFmtId="0" fontId="0" fillId="0" borderId="32" xfId="0" applyNumberFormat="1" applyBorder="1" applyAlignment="1">
      <alignment vertical="top" wrapText="1"/>
    </xf>
    <xf numFmtId="0" fontId="0" fillId="0" borderId="28" xfId="0" applyNumberFormat="1" applyBorder="1" applyAlignment="1">
      <alignment vertical="top" wrapText="1"/>
    </xf>
    <xf numFmtId="0" fontId="0" fillId="0" borderId="27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34" xfId="0" applyNumberFormat="1" applyBorder="1" applyAlignment="1">
      <alignment vertical="top" wrapText="1"/>
    </xf>
    <xf numFmtId="0" fontId="0" fillId="0" borderId="3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2" xfId="0" applyNumberFormat="1" applyBorder="1" applyAlignment="1">
      <alignment horizontal="center" vertical="top" wrapText="1"/>
    </xf>
    <xf numFmtId="0" fontId="0" fillId="0" borderId="33" xfId="0" applyNumberFormat="1" applyBorder="1" applyAlignment="1">
      <alignment horizontal="center" vertical="top" wrapText="1"/>
    </xf>
    <xf numFmtId="0" fontId="0" fillId="0" borderId="27" xfId="0" applyNumberFormat="1" applyBorder="1" applyAlignment="1">
      <alignment horizontal="center" vertical="top" wrapText="1"/>
    </xf>
    <xf numFmtId="0" fontId="0" fillId="0" borderId="29" xfId="0" applyNumberFormat="1" applyBorder="1" applyAlignment="1">
      <alignment horizontal="center" vertical="top" wrapText="1"/>
    </xf>
    <xf numFmtId="0" fontId="13" fillId="0" borderId="0" xfId="1" quotePrefix="1" applyNumberFormat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0" fillId="0" borderId="30" xfId="0" applyNumberFormat="1" applyBorder="1" applyAlignment="1">
      <alignment horizontal="center" vertical="top" wrapText="1"/>
    </xf>
    <xf numFmtId="0" fontId="13" fillId="0" borderId="30" xfId="1" quotePrefix="1" applyNumberFormat="1" applyBorder="1" applyAlignment="1">
      <alignment horizontal="center" vertical="top" wrapText="1"/>
    </xf>
    <xf numFmtId="0" fontId="0" fillId="0" borderId="35" xfId="0" applyNumberForma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8">
    <dxf>
      <font>
        <color theme="1"/>
      </font>
      <numFmt numFmtId="165" formatCode="&quot;Riesgo bajo&quot;"/>
      <fill>
        <patternFill>
          <bgColor theme="9"/>
        </patternFill>
      </fill>
    </dxf>
    <dxf>
      <font>
        <color theme="1"/>
      </font>
      <numFmt numFmtId="166" formatCode="&quot;Riesgo medio&quot;"/>
      <fill>
        <patternFill>
          <bgColor rgb="FFFFFF00"/>
        </patternFill>
      </fill>
    </dxf>
    <dxf>
      <font>
        <color theme="1"/>
      </font>
      <numFmt numFmtId="167" formatCode="&quot;Riesgo alto&quot;"/>
      <fill>
        <patternFill>
          <bgColor rgb="FFFFC000"/>
        </patternFill>
      </fill>
    </dxf>
    <dxf>
      <font>
        <color theme="1"/>
      </font>
      <numFmt numFmtId="168" formatCode="&quot;Riesgo extremo&quot;"/>
      <fill>
        <patternFill>
          <bgColor rgb="FFFF0000"/>
        </patternFill>
      </fill>
    </dxf>
    <dxf>
      <font>
        <color theme="1"/>
      </font>
      <numFmt numFmtId="165" formatCode="&quot;Riesgo bajo&quot;"/>
      <fill>
        <patternFill>
          <bgColor theme="9"/>
        </patternFill>
      </fill>
    </dxf>
    <dxf>
      <font>
        <color theme="1"/>
      </font>
      <numFmt numFmtId="166" formatCode="&quot;Riesgo medio&quot;"/>
      <fill>
        <patternFill>
          <bgColor rgb="FFFFFF00"/>
        </patternFill>
      </fill>
    </dxf>
    <dxf>
      <font>
        <color theme="1"/>
      </font>
      <numFmt numFmtId="167" formatCode="&quot;Riesgo alto&quot;"/>
      <fill>
        <patternFill>
          <bgColor rgb="FFFFC000"/>
        </patternFill>
      </fill>
    </dxf>
    <dxf>
      <font>
        <color theme="1"/>
      </font>
      <numFmt numFmtId="168" formatCode="&quot;Riesgo extremo&quot;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47625</xdr:rowOff>
    </xdr:from>
    <xdr:to>
      <xdr:col>1</xdr:col>
      <xdr:colOff>773430</xdr:colOff>
      <xdr:row>2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10973A-7036-5AFC-3185-03B8E51E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952500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view="pageBreakPreview" zoomScale="70" zoomScaleNormal="144" zoomScaleSheetLayoutView="70" zoomScalePageLayoutView="144" workbookViewId="0">
      <selection activeCell="A4" sqref="A4:W4"/>
    </sheetView>
  </sheetViews>
  <sheetFormatPr baseColWidth="10" defaultRowHeight="14.4" x14ac:dyDescent="0.3"/>
  <cols>
    <col min="1" max="1" width="7.77734375" customWidth="1"/>
    <col min="2" max="2" width="17.109375" customWidth="1"/>
    <col min="5" max="5" width="12.77734375" customWidth="1"/>
    <col min="6" max="6" width="20.109375" customWidth="1"/>
    <col min="7" max="7" width="15.44140625" customWidth="1"/>
    <col min="8" max="8" width="12.109375" customWidth="1"/>
    <col min="9" max="9" width="19.77734375" customWidth="1"/>
    <col min="10" max="10" width="15.77734375" customWidth="1"/>
    <col min="11" max="11" width="12.44140625" bestFit="1" customWidth="1"/>
    <col min="13" max="13" width="19.5546875" customWidth="1"/>
    <col min="17" max="17" width="17.44140625" customWidth="1"/>
    <col min="22" max="22" width="15.21875" customWidth="1"/>
  </cols>
  <sheetData>
    <row r="1" spans="1:23" ht="23.25" customHeight="1" x14ac:dyDescent="0.3">
      <c r="A1" s="104"/>
      <c r="B1" s="105"/>
      <c r="C1" s="116" t="s">
        <v>67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0" t="s">
        <v>70</v>
      </c>
      <c r="V1" s="110"/>
      <c r="W1" s="111"/>
    </row>
    <row r="2" spans="1:23" ht="23.25" customHeight="1" x14ac:dyDescent="0.3">
      <c r="A2" s="106"/>
      <c r="B2" s="107"/>
      <c r="C2" s="117" t="s">
        <v>68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2" t="s">
        <v>66</v>
      </c>
      <c r="V2" s="112"/>
      <c r="W2" s="113"/>
    </row>
    <row r="3" spans="1:23" ht="23.25" customHeight="1" thickBot="1" x14ac:dyDescent="0.35">
      <c r="A3" s="108"/>
      <c r="B3" s="109"/>
      <c r="C3" s="118" t="s">
        <v>69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4" t="s">
        <v>78</v>
      </c>
      <c r="V3" s="115"/>
      <c r="W3" s="115"/>
    </row>
    <row r="4" spans="1:23" x14ac:dyDescent="0.3">
      <c r="A4" s="91" t="s">
        <v>168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x14ac:dyDescent="0.3">
      <c r="A5" s="92" t="s">
        <v>119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27.45" customHeight="1" x14ac:dyDescent="0.3">
      <c r="A6" s="99" t="s">
        <v>0</v>
      </c>
      <c r="B6" s="100" t="s">
        <v>1</v>
      </c>
      <c r="C6" s="100" t="s">
        <v>4</v>
      </c>
      <c r="D6" s="100" t="s">
        <v>7</v>
      </c>
      <c r="E6" s="100" t="s">
        <v>53</v>
      </c>
      <c r="F6" s="101" t="s">
        <v>55</v>
      </c>
      <c r="G6" s="100" t="s">
        <v>20</v>
      </c>
      <c r="H6" s="97" t="s">
        <v>45</v>
      </c>
      <c r="I6" s="97"/>
      <c r="J6" s="97"/>
      <c r="K6" s="97"/>
      <c r="L6" s="93" t="s">
        <v>40</v>
      </c>
      <c r="M6" s="95" t="s">
        <v>41</v>
      </c>
      <c r="N6" s="97" t="s">
        <v>46</v>
      </c>
      <c r="O6" s="97"/>
      <c r="P6" s="97"/>
      <c r="Q6" s="97"/>
      <c r="R6" s="95" t="s">
        <v>47</v>
      </c>
      <c r="S6" s="95" t="s">
        <v>54</v>
      </c>
      <c r="T6" s="95" t="s">
        <v>48</v>
      </c>
      <c r="U6" s="102" t="s">
        <v>52</v>
      </c>
      <c r="V6" s="97" t="s">
        <v>49</v>
      </c>
      <c r="W6" s="97"/>
    </row>
    <row r="7" spans="1:23" ht="90" customHeight="1" x14ac:dyDescent="0.3">
      <c r="A7" s="99"/>
      <c r="B7" s="100"/>
      <c r="C7" s="100"/>
      <c r="D7" s="100"/>
      <c r="E7" s="100"/>
      <c r="F7" s="101"/>
      <c r="G7" s="100"/>
      <c r="H7" s="3" t="s">
        <v>21</v>
      </c>
      <c r="I7" s="3" t="s">
        <v>22</v>
      </c>
      <c r="J7" s="5" t="s">
        <v>23</v>
      </c>
      <c r="K7" s="3" t="s">
        <v>24</v>
      </c>
      <c r="L7" s="94"/>
      <c r="M7" s="96"/>
      <c r="N7" s="3" t="s">
        <v>21</v>
      </c>
      <c r="O7" s="3" t="s">
        <v>22</v>
      </c>
      <c r="P7" s="5" t="s">
        <v>23</v>
      </c>
      <c r="Q7" s="3" t="s">
        <v>24</v>
      </c>
      <c r="R7" s="98"/>
      <c r="S7" s="98"/>
      <c r="T7" s="98"/>
      <c r="U7" s="103"/>
      <c r="V7" s="4" t="s">
        <v>50</v>
      </c>
      <c r="W7" s="4" t="s">
        <v>51</v>
      </c>
    </row>
    <row r="8" spans="1:23" ht="120.75" customHeight="1" x14ac:dyDescent="0.3">
      <c r="A8" s="37">
        <v>1</v>
      </c>
      <c r="B8" s="30" t="s">
        <v>2</v>
      </c>
      <c r="C8" s="2" t="s">
        <v>6</v>
      </c>
      <c r="D8" s="3" t="s">
        <v>9</v>
      </c>
      <c r="E8" s="31" t="s">
        <v>12</v>
      </c>
      <c r="F8" s="34" t="s">
        <v>106</v>
      </c>
      <c r="G8" s="3" t="s">
        <v>107</v>
      </c>
      <c r="H8" s="30" t="s">
        <v>26</v>
      </c>
      <c r="I8" s="2" t="s">
        <v>31</v>
      </c>
      <c r="J8" s="3">
        <v>4</v>
      </c>
      <c r="K8" s="36" t="s">
        <v>37</v>
      </c>
      <c r="L8" s="2" t="s">
        <v>42</v>
      </c>
      <c r="M8" s="31" t="s">
        <v>120</v>
      </c>
      <c r="N8" s="30" t="s">
        <v>25</v>
      </c>
      <c r="O8" s="2" t="s">
        <v>31</v>
      </c>
      <c r="P8" s="3">
        <v>3</v>
      </c>
      <c r="Q8" s="33">
        <f>INDEX(Hoja4!$C$6:$C$10,MATCH(N8,Hoja4!$B$6:$B$10,0))+INDEX(Hoja4!$D$5:$H$5,MATCH(O8,Hoja4!$D$4:$H$4,0))</f>
        <v>3</v>
      </c>
      <c r="R8" s="2" t="s">
        <v>121</v>
      </c>
      <c r="S8" s="3" t="s">
        <v>108</v>
      </c>
      <c r="T8" s="3" t="s">
        <v>122</v>
      </c>
      <c r="U8" s="35" t="s">
        <v>109</v>
      </c>
      <c r="V8" s="4" t="s">
        <v>110</v>
      </c>
      <c r="W8" s="4" t="s">
        <v>111</v>
      </c>
    </row>
    <row r="9" spans="1:23" ht="116.25" customHeight="1" x14ac:dyDescent="0.3">
      <c r="A9" s="37">
        <v>2</v>
      </c>
      <c r="B9" s="30" t="s">
        <v>2</v>
      </c>
      <c r="C9" s="2" t="s">
        <v>6</v>
      </c>
      <c r="D9" s="3" t="s">
        <v>10</v>
      </c>
      <c r="E9" s="31" t="s">
        <v>13</v>
      </c>
      <c r="F9" s="34" t="s">
        <v>112</v>
      </c>
      <c r="G9" s="3" t="s">
        <v>113</v>
      </c>
      <c r="H9" s="30" t="s">
        <v>26</v>
      </c>
      <c r="I9" s="2" t="s">
        <v>30</v>
      </c>
      <c r="J9" s="3">
        <v>3</v>
      </c>
      <c r="K9" s="33">
        <f>INDEX(Hoja4!$C$6:$C$10,MATCH(H9,Hoja4!$B$6:$B$10,0))+INDEX(Hoja4!$D$5:$H$5,MATCH(I9,Hoja4!$D$4:$H$4,0))</f>
        <v>3</v>
      </c>
      <c r="L9" s="2" t="s">
        <v>42</v>
      </c>
      <c r="M9" s="31" t="s">
        <v>116</v>
      </c>
      <c r="N9" s="30" t="s">
        <v>25</v>
      </c>
      <c r="O9" s="2" t="s">
        <v>30</v>
      </c>
      <c r="P9" s="3">
        <v>2</v>
      </c>
      <c r="Q9" s="33">
        <f>INDEX(Hoja4!$C$6:$C$10,MATCH(N9,Hoja4!$B$6:$B$10,0))+INDEX(Hoja4!$D$5:$H$5,MATCH(O9,Hoja4!$D$4:$H$4,0))</f>
        <v>2</v>
      </c>
      <c r="R9" s="2" t="s">
        <v>121</v>
      </c>
      <c r="S9" s="3" t="s">
        <v>115</v>
      </c>
      <c r="T9" s="3" t="s">
        <v>123</v>
      </c>
      <c r="U9" s="35" t="s">
        <v>114</v>
      </c>
      <c r="V9" s="4" t="s">
        <v>117</v>
      </c>
      <c r="W9" s="4" t="s">
        <v>97</v>
      </c>
    </row>
    <row r="10" spans="1:23" ht="134.25" customHeight="1" x14ac:dyDescent="0.3">
      <c r="A10" s="38">
        <v>3</v>
      </c>
      <c r="B10" s="30" t="s">
        <v>79</v>
      </c>
      <c r="C10" s="2" t="s">
        <v>6</v>
      </c>
      <c r="D10" s="2" t="s">
        <v>11</v>
      </c>
      <c r="E10" s="31" t="s">
        <v>15</v>
      </c>
      <c r="F10" s="32" t="s">
        <v>80</v>
      </c>
      <c r="G10" s="30" t="s">
        <v>84</v>
      </c>
      <c r="H10" s="30" t="s">
        <v>25</v>
      </c>
      <c r="I10" s="2" t="s">
        <v>31</v>
      </c>
      <c r="J10" s="39">
        <v>3</v>
      </c>
      <c r="K10" s="33">
        <f>INDEX(Hoja4!$C$6:$C$10,MATCH(H10,Hoja4!$B$6:$B$10,0))+INDEX(Hoja4!$D$5:$H$5,MATCH(I10,Hoja4!$D$4:$H$4,0))</f>
        <v>3</v>
      </c>
      <c r="L10" s="31" t="s">
        <v>88</v>
      </c>
      <c r="M10" s="31" t="s">
        <v>89</v>
      </c>
      <c r="N10" s="31" t="s">
        <v>25</v>
      </c>
      <c r="O10" s="31" t="s">
        <v>30</v>
      </c>
      <c r="P10" s="40">
        <f>INDEX(Hoja4!$C$6:$C$10,MATCH(N10,Hoja4!$B$6:$B$10,0))+INDEX(Hoja4!$D$5:$H$5,MATCH(O10,Hoja4!$D$4:$H$4,0))</f>
        <v>2</v>
      </c>
      <c r="Q10" s="33">
        <f>INDEX(Hoja4!$C$6:$C$10,MATCH(N10,Hoja4!$B$6:$B$10,0))+INDEX(Hoja4!$D$5:$H$5,MATCH(O10,Hoja4!$D$4:$H$4,0))</f>
        <v>2</v>
      </c>
      <c r="R10" s="2" t="s">
        <v>121</v>
      </c>
      <c r="S10" s="31" t="s">
        <v>92</v>
      </c>
      <c r="T10" s="31" t="s">
        <v>94</v>
      </c>
      <c r="U10" s="31" t="s">
        <v>95</v>
      </c>
      <c r="V10" s="31" t="s">
        <v>96</v>
      </c>
      <c r="W10" s="31" t="s">
        <v>97</v>
      </c>
    </row>
    <row r="11" spans="1:23" ht="148.5" customHeight="1" x14ac:dyDescent="0.3">
      <c r="A11" s="38">
        <v>4</v>
      </c>
      <c r="B11" s="30" t="s">
        <v>79</v>
      </c>
      <c r="C11" s="2" t="s">
        <v>5</v>
      </c>
      <c r="D11" s="2" t="s">
        <v>11</v>
      </c>
      <c r="E11" s="31" t="s">
        <v>13</v>
      </c>
      <c r="F11" s="32" t="s">
        <v>81</v>
      </c>
      <c r="G11" s="30" t="s">
        <v>104</v>
      </c>
      <c r="H11" s="30" t="s">
        <v>26</v>
      </c>
      <c r="I11" s="2" t="s">
        <v>31</v>
      </c>
      <c r="J11" s="39">
        <v>4</v>
      </c>
      <c r="K11" s="33">
        <f>INDEX(Hoja4!$C$6:$C$10,MATCH(H11,Hoja4!$B$6:$B$10,0))+INDEX(Hoja4!$D$5:$H$5,MATCH(I11,Hoja4!$D$4:$H$4,0))</f>
        <v>4</v>
      </c>
      <c r="L11" s="2" t="s">
        <v>42</v>
      </c>
      <c r="M11" s="31" t="s">
        <v>124</v>
      </c>
      <c r="N11" s="31" t="s">
        <v>25</v>
      </c>
      <c r="O11" s="31" t="s">
        <v>30</v>
      </c>
      <c r="P11" s="40">
        <f>INDEX(Hoja4!$C$6:$C$10,MATCH(N11,Hoja4!$B$6:$B$10,0))+INDEX(Hoja4!$D$5:$H$5,MATCH(O11,Hoja4!$D$4:$H$4,0))</f>
        <v>2</v>
      </c>
      <c r="Q11" s="33">
        <f>INDEX(Hoja4!$C$6:$C$10,MATCH(N11,Hoja4!$B$6:$B$10,0))+INDEX(Hoja4!$D$5:$H$5,MATCH(O11,Hoja4!$D$4:$H$4,0))</f>
        <v>2</v>
      </c>
      <c r="R11" s="2" t="s">
        <v>91</v>
      </c>
      <c r="S11" s="31" t="s">
        <v>93</v>
      </c>
      <c r="T11" s="31" t="s">
        <v>94</v>
      </c>
      <c r="U11" s="31" t="s">
        <v>95</v>
      </c>
      <c r="V11" s="31" t="s">
        <v>98</v>
      </c>
      <c r="W11" s="31" t="s">
        <v>99</v>
      </c>
    </row>
    <row r="12" spans="1:23" ht="187.5" customHeight="1" x14ac:dyDescent="0.3">
      <c r="A12" s="38">
        <v>5</v>
      </c>
      <c r="B12" s="30" t="s">
        <v>2</v>
      </c>
      <c r="C12" s="2" t="s">
        <v>6</v>
      </c>
      <c r="D12" s="2" t="s">
        <v>11</v>
      </c>
      <c r="E12" s="31" t="s">
        <v>19</v>
      </c>
      <c r="F12" s="32" t="s">
        <v>82</v>
      </c>
      <c r="G12" s="30" t="s">
        <v>85</v>
      </c>
      <c r="H12" s="30" t="s">
        <v>26</v>
      </c>
      <c r="I12" s="2" t="s">
        <v>31</v>
      </c>
      <c r="J12" s="39">
        <v>4</v>
      </c>
      <c r="K12" s="33">
        <f>INDEX(Hoja4!$C$6:$C$10,MATCH(H12,Hoja4!$B$6:$B$10,0))+INDEX(Hoja4!$D$5:$H$5,MATCH(I12,Hoja4!$D$4:$H$4,0))</f>
        <v>4</v>
      </c>
      <c r="L12" s="31" t="s">
        <v>88</v>
      </c>
      <c r="M12" s="31" t="s">
        <v>90</v>
      </c>
      <c r="N12" s="31" t="s">
        <v>25</v>
      </c>
      <c r="O12" s="31" t="s">
        <v>30</v>
      </c>
      <c r="P12" s="40">
        <f>INDEX(Hoja4!$C$6:$C$10,MATCH(N12,Hoja4!$B$6:$B$10,0))+INDEX(Hoja4!$D$5:$H$5,MATCH(O12,Hoja4!$D$4:$H$4,0))</f>
        <v>2</v>
      </c>
      <c r="Q12" s="33">
        <f>INDEX(Hoja4!$C$6:$C$10,MATCH(N12,Hoja4!$B$6:$B$10,0))+INDEX(Hoja4!$D$5:$H$5,MATCH(O12,Hoja4!$D$4:$H$4,0))</f>
        <v>2</v>
      </c>
      <c r="R12" s="2" t="s">
        <v>91</v>
      </c>
      <c r="S12" s="31" t="s">
        <v>93</v>
      </c>
      <c r="T12" s="31" t="s">
        <v>94</v>
      </c>
      <c r="U12" s="31" t="s">
        <v>95</v>
      </c>
      <c r="V12" s="31" t="s">
        <v>100</v>
      </c>
      <c r="W12" s="31" t="s">
        <v>97</v>
      </c>
    </row>
    <row r="13" spans="1:23" ht="249.75" customHeight="1" x14ac:dyDescent="0.3">
      <c r="A13" s="38">
        <v>6</v>
      </c>
      <c r="B13" s="30" t="s">
        <v>3</v>
      </c>
      <c r="C13" s="2" t="s">
        <v>6</v>
      </c>
      <c r="D13" s="2" t="s">
        <v>11</v>
      </c>
      <c r="E13" s="31" t="s">
        <v>13</v>
      </c>
      <c r="F13" s="32" t="s">
        <v>125</v>
      </c>
      <c r="G13" s="30" t="s">
        <v>86</v>
      </c>
      <c r="H13" s="30" t="s">
        <v>27</v>
      </c>
      <c r="I13" s="2" t="s">
        <v>31</v>
      </c>
      <c r="J13" s="39">
        <v>5</v>
      </c>
      <c r="K13" s="7" t="s">
        <v>37</v>
      </c>
      <c r="L13" s="2" t="s">
        <v>42</v>
      </c>
      <c r="M13" s="31" t="s">
        <v>105</v>
      </c>
      <c r="N13" s="31" t="s">
        <v>26</v>
      </c>
      <c r="O13" s="31" t="s">
        <v>31</v>
      </c>
      <c r="P13" s="40">
        <f>INDEX(Hoja4!$C$6:$C$10,MATCH(N13,Hoja4!$B$6:$B$10,0))+INDEX(Hoja4!$D$5:$H$5,MATCH(O13,Hoja4!$D$4:$H$4,0))</f>
        <v>4</v>
      </c>
      <c r="Q13" s="33">
        <f>INDEX(Hoja4!$C$6:$C$10,MATCH(N13,Hoja4!$B$6:$B$10,0))+INDEX(Hoja4!$D$5:$H$5,MATCH(O13,Hoja4!$D$4:$H$4,0))</f>
        <v>4</v>
      </c>
      <c r="R13" s="2" t="s">
        <v>91</v>
      </c>
      <c r="S13" s="31" t="s">
        <v>92</v>
      </c>
      <c r="T13" s="31" t="s">
        <v>94</v>
      </c>
      <c r="U13" s="31" t="s">
        <v>95</v>
      </c>
      <c r="V13" s="31" t="s">
        <v>101</v>
      </c>
      <c r="W13" s="31" t="s">
        <v>97</v>
      </c>
    </row>
    <row r="14" spans="1:23" ht="174" customHeight="1" x14ac:dyDescent="0.3">
      <c r="A14" s="38">
        <v>7</v>
      </c>
      <c r="B14" s="30" t="s">
        <v>3</v>
      </c>
      <c r="C14" s="2" t="s">
        <v>5</v>
      </c>
      <c r="D14" s="2" t="s">
        <v>11</v>
      </c>
      <c r="E14" s="31" t="s">
        <v>13</v>
      </c>
      <c r="F14" s="32" t="s">
        <v>83</v>
      </c>
      <c r="G14" s="30" t="s">
        <v>87</v>
      </c>
      <c r="H14" s="30" t="s">
        <v>26</v>
      </c>
      <c r="I14" s="2" t="s">
        <v>31</v>
      </c>
      <c r="J14" s="39">
        <v>4</v>
      </c>
      <c r="K14" s="33">
        <f>INDEX(Hoja4!$C$6:$C$10,MATCH(H14,Hoja4!$B$6:$B$10,0))+INDEX(Hoja4!$D$5:$H$5,MATCH(I14,Hoja4!$D$4:$H$4,0))</f>
        <v>4</v>
      </c>
      <c r="L14" s="31" t="s">
        <v>88</v>
      </c>
      <c r="M14" s="31" t="s">
        <v>126</v>
      </c>
      <c r="N14" s="31" t="s">
        <v>25</v>
      </c>
      <c r="O14" s="31" t="s">
        <v>30</v>
      </c>
      <c r="P14" s="40">
        <f>INDEX(Hoja4!$C$6:$C$10,MATCH(N14,Hoja4!$B$6:$B$10,0))+INDEX(Hoja4!$D$5:$H$5,MATCH(O14,Hoja4!$D$4:$H$4,0))</f>
        <v>2</v>
      </c>
      <c r="Q14" s="33">
        <f>INDEX(Hoja4!$C$6:$C$10,MATCH(N14,Hoja4!$B$6:$B$10,0))+INDEX(Hoja4!$D$5:$H$5,MATCH(O14,Hoja4!$D$4:$H$4,0))</f>
        <v>2</v>
      </c>
      <c r="R14" s="2" t="s">
        <v>91</v>
      </c>
      <c r="S14" s="31" t="s">
        <v>92</v>
      </c>
      <c r="T14" s="31" t="s">
        <v>94</v>
      </c>
      <c r="U14" s="31" t="s">
        <v>102</v>
      </c>
      <c r="V14" s="31" t="s">
        <v>103</v>
      </c>
      <c r="W14" s="31" t="s">
        <v>97</v>
      </c>
    </row>
    <row r="15" spans="1:23" ht="148.94999999999999" customHeight="1" x14ac:dyDescent="0.3">
      <c r="A15" s="38">
        <v>8</v>
      </c>
      <c r="B15" s="38" t="s">
        <v>2</v>
      </c>
      <c r="C15" s="38" t="s">
        <v>5</v>
      </c>
      <c r="D15" s="38" t="s">
        <v>11</v>
      </c>
      <c r="E15" s="38" t="s">
        <v>13</v>
      </c>
      <c r="F15" s="32" t="s">
        <v>127</v>
      </c>
      <c r="G15" s="32" t="s">
        <v>128</v>
      </c>
      <c r="H15" s="32" t="s">
        <v>25</v>
      </c>
      <c r="I15" s="38" t="s">
        <v>31</v>
      </c>
      <c r="J15" s="38">
        <v>3</v>
      </c>
      <c r="K15" s="33">
        <f>INDEX(Hoja4!$C$6:$C$10,MATCH(H15,Hoja4!$B$6:$B$10,0))+INDEX(Hoja4!$D$5:$H$5,MATCH(I15,Hoja4!$D$4:$H$4,0))</f>
        <v>3</v>
      </c>
      <c r="L15" s="38" t="s">
        <v>93</v>
      </c>
      <c r="M15" s="38" t="s">
        <v>129</v>
      </c>
      <c r="N15" s="38" t="s">
        <v>25</v>
      </c>
      <c r="O15" s="38" t="s">
        <v>30</v>
      </c>
      <c r="P15" s="38">
        <v>2</v>
      </c>
      <c r="Q15" s="33">
        <f>INDEX(Hoja4!$C$6:$C$10,MATCH(N15,Hoja4!$B$6:$B$10,0))+INDEX(Hoja4!$D$5:$H$5,MATCH(O15,Hoja4!$D$4:$H$4,0))</f>
        <v>2</v>
      </c>
      <c r="R15" s="38" t="s">
        <v>130</v>
      </c>
      <c r="S15" s="38" t="s">
        <v>131</v>
      </c>
      <c r="T15" s="38" t="s">
        <v>132</v>
      </c>
      <c r="U15" s="38" t="s">
        <v>133</v>
      </c>
      <c r="V15" s="38" t="s">
        <v>134</v>
      </c>
      <c r="W15" s="38" t="s">
        <v>135</v>
      </c>
    </row>
    <row r="16" spans="1:23" ht="148.94999999999999" customHeight="1" x14ac:dyDescent="0.3">
      <c r="A16" s="43">
        <v>9</v>
      </c>
      <c r="B16" s="42" t="s">
        <v>2</v>
      </c>
      <c r="C16" s="44" t="s">
        <v>6</v>
      </c>
      <c r="D16" s="44" t="s">
        <v>10</v>
      </c>
      <c r="E16" s="44" t="s">
        <v>13</v>
      </c>
      <c r="F16" s="32" t="s">
        <v>136</v>
      </c>
      <c r="G16" s="32" t="s">
        <v>137</v>
      </c>
      <c r="H16" s="44" t="s">
        <v>27</v>
      </c>
      <c r="I16" s="44" t="s">
        <v>31</v>
      </c>
      <c r="J16" s="45">
        <v>5</v>
      </c>
      <c r="K16" s="50">
        <v>5</v>
      </c>
      <c r="L16" s="44" t="s">
        <v>138</v>
      </c>
      <c r="M16" s="44" t="s">
        <v>139</v>
      </c>
      <c r="N16" s="44" t="s">
        <v>26</v>
      </c>
      <c r="O16" s="44" t="s">
        <v>31</v>
      </c>
      <c r="P16" s="49">
        <v>4</v>
      </c>
      <c r="Q16" s="48">
        <v>4</v>
      </c>
      <c r="R16" s="44" t="s">
        <v>121</v>
      </c>
      <c r="S16" s="44" t="s">
        <v>140</v>
      </c>
      <c r="T16" s="51" t="s">
        <v>141</v>
      </c>
      <c r="U16" s="46" t="s">
        <v>142</v>
      </c>
      <c r="V16" s="47" t="s">
        <v>143</v>
      </c>
      <c r="W16" s="44" t="s">
        <v>144</v>
      </c>
    </row>
    <row r="17" spans="1:23" s="41" customFormat="1" ht="211.2" x14ac:dyDescent="0.3">
      <c r="A17" s="53">
        <v>10</v>
      </c>
      <c r="B17" s="55" t="s">
        <v>3</v>
      </c>
      <c r="C17" s="55" t="s">
        <v>6</v>
      </c>
      <c r="D17" s="55" t="s">
        <v>11</v>
      </c>
      <c r="E17" s="55" t="s">
        <v>17</v>
      </c>
      <c r="F17" s="32" t="s">
        <v>167</v>
      </c>
      <c r="G17" s="32" t="s">
        <v>145</v>
      </c>
      <c r="H17" s="55" t="s">
        <v>25</v>
      </c>
      <c r="I17" s="55" t="s">
        <v>32</v>
      </c>
      <c r="J17" s="56">
        <v>4</v>
      </c>
      <c r="K17" s="54">
        <v>4</v>
      </c>
      <c r="L17" s="55" t="s">
        <v>42</v>
      </c>
      <c r="M17" s="52" t="s">
        <v>146</v>
      </c>
      <c r="N17" s="55" t="s">
        <v>25</v>
      </c>
      <c r="O17" s="55" t="s">
        <v>31</v>
      </c>
      <c r="P17" s="60">
        <v>4</v>
      </c>
      <c r="Q17" s="59">
        <v>4</v>
      </c>
      <c r="R17" s="55" t="s">
        <v>121</v>
      </c>
      <c r="S17" s="55" t="s">
        <v>140</v>
      </c>
      <c r="T17" s="55" t="s">
        <v>147</v>
      </c>
      <c r="U17" s="57" t="s">
        <v>148</v>
      </c>
      <c r="V17" s="58" t="s">
        <v>149</v>
      </c>
      <c r="W17" s="55" t="s">
        <v>150</v>
      </c>
    </row>
    <row r="18" spans="1:23" x14ac:dyDescent="0.3">
      <c r="A18" s="9" t="s">
        <v>56</v>
      </c>
      <c r="B18" s="9" t="s">
        <v>57</v>
      </c>
    </row>
    <row r="19" spans="1:23" x14ac:dyDescent="0.3">
      <c r="A19" s="6" t="s">
        <v>60</v>
      </c>
      <c r="B19" s="6" t="s">
        <v>38</v>
      </c>
    </row>
    <row r="20" spans="1:23" x14ac:dyDescent="0.3">
      <c r="A20" s="19">
        <v>5</v>
      </c>
      <c r="B20" s="7" t="s">
        <v>37</v>
      </c>
    </row>
    <row r="21" spans="1:23" x14ac:dyDescent="0.3">
      <c r="A21" s="8" t="s">
        <v>61</v>
      </c>
      <c r="B21" s="8" t="s">
        <v>36</v>
      </c>
    </row>
    <row r="24" spans="1:23" ht="164.55" customHeight="1" thickBot="1" x14ac:dyDescent="0.35">
      <c r="A24" s="86" t="s">
        <v>65</v>
      </c>
      <c r="B24" s="86"/>
      <c r="C24" s="86"/>
      <c r="D24" s="86"/>
      <c r="E24" s="86"/>
      <c r="F24" s="86"/>
      <c r="G24" s="86"/>
    </row>
    <row r="25" spans="1:23" ht="15" thickBot="1" x14ac:dyDescent="0.35">
      <c r="A25" s="88" t="s">
        <v>118</v>
      </c>
      <c r="B25" s="89"/>
      <c r="C25" s="89"/>
      <c r="D25" s="90"/>
    </row>
    <row r="26" spans="1:23" x14ac:dyDescent="0.3">
      <c r="A26" s="87"/>
      <c r="B26" s="87"/>
    </row>
    <row r="27" spans="1:23" x14ac:dyDescent="0.3">
      <c r="A27" s="20"/>
    </row>
    <row r="28" spans="1:23" x14ac:dyDescent="0.3">
      <c r="A28" s="21"/>
    </row>
    <row r="29" spans="1:23" x14ac:dyDescent="0.3">
      <c r="A29" s="85" t="s">
        <v>71</v>
      </c>
      <c r="B29" s="85"/>
      <c r="C29" s="85"/>
      <c r="D29" s="85"/>
    </row>
    <row r="30" spans="1:23" ht="16.2" thickBot="1" x14ac:dyDescent="0.35">
      <c r="A30" s="22"/>
    </row>
    <row r="31" spans="1:23" ht="72" customHeight="1" thickBot="1" x14ac:dyDescent="0.35">
      <c r="A31" s="23" t="s">
        <v>72</v>
      </c>
      <c r="B31" s="28" t="s">
        <v>73</v>
      </c>
      <c r="C31" s="83" t="s">
        <v>74</v>
      </c>
      <c r="D31" s="84"/>
    </row>
    <row r="32" spans="1:23" ht="26.25" customHeight="1" thickBot="1" x14ac:dyDescent="0.35">
      <c r="A32" s="24">
        <v>1</v>
      </c>
      <c r="B32" s="29" t="s">
        <v>75</v>
      </c>
      <c r="C32" s="81" t="s">
        <v>76</v>
      </c>
      <c r="D32" s="82"/>
    </row>
    <row r="33" spans="1:4" ht="15" thickBot="1" x14ac:dyDescent="0.35">
      <c r="A33" s="24"/>
      <c r="B33" s="25"/>
      <c r="C33" s="81" t="s">
        <v>76</v>
      </c>
      <c r="D33" s="82"/>
    </row>
    <row r="34" spans="1:4" ht="15" thickBot="1" x14ac:dyDescent="0.35">
      <c r="A34" s="24"/>
      <c r="B34" s="25"/>
      <c r="C34" s="81" t="s">
        <v>76</v>
      </c>
      <c r="D34" s="82"/>
    </row>
    <row r="35" spans="1:4" ht="15" thickBot="1" x14ac:dyDescent="0.35">
      <c r="A35" s="24"/>
      <c r="B35" s="25"/>
      <c r="C35" s="81" t="s">
        <v>76</v>
      </c>
      <c r="D35" s="82"/>
    </row>
    <row r="36" spans="1:4" x14ac:dyDescent="0.3">
      <c r="A36" s="26"/>
    </row>
    <row r="39" spans="1:4" x14ac:dyDescent="0.3">
      <c r="A39" s="27" t="s">
        <v>77</v>
      </c>
    </row>
  </sheetData>
  <customSheetViews>
    <customSheetView guid="{5975634A-7DAF-9748-ACAB-D031BCC84737}" scale="132" topLeftCell="C5">
      <selection activeCell="J5" sqref="J5"/>
      <pageMargins left="0.7" right="0.7" top="0.75" bottom="0.75" header="0.3" footer="0.3"/>
      <pageSetup orientation="portrait" horizontalDpi="300" verticalDpi="300"/>
    </customSheetView>
  </customSheetViews>
  <mergeCells count="34">
    <mergeCell ref="A1:B3"/>
    <mergeCell ref="U1:W1"/>
    <mergeCell ref="U2:W2"/>
    <mergeCell ref="U3:W3"/>
    <mergeCell ref="C1:T1"/>
    <mergeCell ref="C2:T2"/>
    <mergeCell ref="C3:T3"/>
    <mergeCell ref="D6:D7"/>
    <mergeCell ref="E6:E7"/>
    <mergeCell ref="F6:F7"/>
    <mergeCell ref="G6:G7"/>
    <mergeCell ref="U6:U7"/>
    <mergeCell ref="A24:G24"/>
    <mergeCell ref="A26:B26"/>
    <mergeCell ref="A25:D25"/>
    <mergeCell ref="A4:W4"/>
    <mergeCell ref="A5:W5"/>
    <mergeCell ref="L6:L7"/>
    <mergeCell ref="M6:M7"/>
    <mergeCell ref="N6:Q6"/>
    <mergeCell ref="R6:R7"/>
    <mergeCell ref="S6:S7"/>
    <mergeCell ref="T6:T7"/>
    <mergeCell ref="H6:K6"/>
    <mergeCell ref="A6:A7"/>
    <mergeCell ref="B6:B7"/>
    <mergeCell ref="C6:C7"/>
    <mergeCell ref="V6:W6"/>
    <mergeCell ref="C35:D35"/>
    <mergeCell ref="C31:D31"/>
    <mergeCell ref="C32:D32"/>
    <mergeCell ref="A29:D29"/>
    <mergeCell ref="C33:D33"/>
    <mergeCell ref="C34:D34"/>
  </mergeCells>
  <phoneticPr fontId="15" type="noConversion"/>
  <conditionalFormatting sqref="K9:K12 K14:K17 Q10:Q17">
    <cfRule type="expression" dxfId="7" priority="9">
      <formula>AND(K9&gt;=8,K9&lt;=10)</formula>
    </cfRule>
    <cfRule type="expression" dxfId="6" priority="10">
      <formula>AND(K9&gt;=6,K9&lt;=7)</formula>
    </cfRule>
    <cfRule type="expression" dxfId="5" priority="11">
      <formula>AND(K9&gt;=5,K9&lt;=5)</formula>
    </cfRule>
    <cfRule type="expression" dxfId="4" priority="12">
      <formula>AND(K9&gt;=2,K9&lt;=4)</formula>
    </cfRule>
  </conditionalFormatting>
  <conditionalFormatting sqref="Q8:Q9">
    <cfRule type="expression" dxfId="3" priority="1">
      <formula>AND(Q8&gt;=8,Q8&lt;=10)</formula>
    </cfRule>
    <cfRule type="expression" dxfId="2" priority="2">
      <formula>AND(Q8&gt;=6,Q8&lt;=7)</formula>
    </cfRule>
    <cfRule type="expression" dxfId="1" priority="3">
      <formula>AND(Q8&gt;=5,Q8&lt;=5)</formula>
    </cfRule>
    <cfRule type="expression" dxfId="0" priority="4">
      <formula>AND(Q8&gt;=2,Q8&lt;=4)</formula>
    </cfRule>
  </conditionalFormatting>
  <hyperlinks>
    <hyperlink ref="B32" location="_ftn1" display="_ftn1" xr:uid="{00000000-0004-0000-0000-000000000000}"/>
    <hyperlink ref="A39" location="_ftnref1" display="_ftnref1" xr:uid="{00000000-0004-0000-0000-000001000000}"/>
  </hyperlinks>
  <pageMargins left="0.7" right="0.7" top="0.75" bottom="0.75" header="0.3" footer="0.3"/>
  <pageSetup scale="24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Hoja2!$B$1:$B$2</xm:f>
          </x14:formula1>
          <xm:sqref>C14</xm:sqref>
        </x14:dataValidation>
        <x14:dataValidation type="list" allowBlank="1" showInputMessage="1" showErrorMessage="1" xr:uid="{00000000-0002-0000-0000-000001000000}">
          <x14:formula1>
            <xm:f>Hoja2!$C$1:$C$4</xm:f>
          </x14:formula1>
          <xm:sqref>D10:D14</xm:sqref>
        </x14:dataValidation>
        <x14:dataValidation type="list" allowBlank="1" showInputMessage="1" showErrorMessage="1" xr:uid="{00000000-0002-0000-0000-000002000000}">
          <x14:formula1>
            <xm:f>Hoja2!$D$1:$D$8</xm:f>
          </x14:formula1>
          <xm:sqref>E8:E14</xm:sqref>
        </x14:dataValidation>
        <x14:dataValidation type="list" allowBlank="1" showInputMessage="1" showErrorMessage="1" xr:uid="{00000000-0002-0000-0000-000003000000}">
          <x14:formula1>
            <xm:f>Hoja2!$E$1:$E$5</xm:f>
          </x14:formula1>
          <xm:sqref>H8:H14 N8:N14</xm:sqref>
        </x14:dataValidation>
        <x14:dataValidation type="list" allowBlank="1" showInputMessage="1" showErrorMessage="1" xr:uid="{00000000-0002-0000-0000-000004000000}">
          <x14:formula1>
            <xm:f>Hoja2!$F$2:$F$6</xm:f>
          </x14:formula1>
          <xm:sqref>I8:I14 O8:O14</xm:sqref>
        </x14:dataValidation>
        <x14:dataValidation type="list" allowBlank="1" showInputMessage="1" showErrorMessage="1" xr:uid="{00000000-0002-0000-0000-000005000000}">
          <x14:formula1>
            <xm:f>Hoja2!$A$1:$A$2</xm:f>
          </x14:formula1>
          <xm:sqref>B15:B17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topLeftCell="C1" zoomScale="158" workbookViewId="0">
      <selection activeCell="E9" sqref="E9"/>
    </sheetView>
  </sheetViews>
  <sheetFormatPr baseColWidth="10" defaultRowHeight="14.4" x14ac:dyDescent="0.3"/>
  <cols>
    <col min="4" max="4" width="20.77734375" customWidth="1"/>
    <col min="5" max="5" width="41.44140625" customWidth="1"/>
    <col min="6" max="6" width="20.44140625" customWidth="1"/>
    <col min="7" max="7" width="23.44140625" customWidth="1"/>
  </cols>
  <sheetData>
    <row r="1" spans="1:9" x14ac:dyDescent="0.3">
      <c r="A1" s="1" t="s">
        <v>2</v>
      </c>
      <c r="B1" s="1" t="s">
        <v>5</v>
      </c>
      <c r="C1" s="1" t="s">
        <v>8</v>
      </c>
      <c r="D1" s="1" t="s">
        <v>12</v>
      </c>
      <c r="E1" s="1" t="s">
        <v>25</v>
      </c>
      <c r="F1" s="1" t="s">
        <v>58</v>
      </c>
      <c r="G1" s="1" t="s">
        <v>59</v>
      </c>
      <c r="H1" s="1" t="s">
        <v>35</v>
      </c>
      <c r="I1" s="1" t="s">
        <v>42</v>
      </c>
    </row>
    <row r="2" spans="1:9" x14ac:dyDescent="0.3">
      <c r="A2" s="1" t="s">
        <v>3</v>
      </c>
      <c r="B2" s="1" t="s">
        <v>6</v>
      </c>
      <c r="C2" s="1" t="s">
        <v>9</v>
      </c>
      <c r="D2" s="1" t="s">
        <v>19</v>
      </c>
      <c r="E2" s="1" t="s">
        <v>26</v>
      </c>
      <c r="F2" s="1" t="s">
        <v>30</v>
      </c>
      <c r="G2" s="1"/>
      <c r="H2" s="1" t="s">
        <v>36</v>
      </c>
      <c r="I2" s="1" t="s">
        <v>43</v>
      </c>
    </row>
    <row r="3" spans="1:9" x14ac:dyDescent="0.3">
      <c r="C3" s="1" t="s">
        <v>10</v>
      </c>
      <c r="D3" s="1" t="s">
        <v>13</v>
      </c>
      <c r="E3" s="1" t="s">
        <v>27</v>
      </c>
      <c r="F3" s="1" t="s">
        <v>31</v>
      </c>
      <c r="G3" s="1"/>
      <c r="H3" s="1" t="s">
        <v>37</v>
      </c>
      <c r="I3" s="1" t="s">
        <v>44</v>
      </c>
    </row>
    <row r="4" spans="1:9" x14ac:dyDescent="0.3">
      <c r="C4" s="1" t="s">
        <v>11</v>
      </c>
      <c r="D4" s="1" t="s">
        <v>14</v>
      </c>
      <c r="E4" s="1" t="s">
        <v>28</v>
      </c>
      <c r="F4" s="1" t="s">
        <v>32</v>
      </c>
      <c r="G4" s="1"/>
      <c r="H4" s="1" t="s">
        <v>38</v>
      </c>
    </row>
    <row r="5" spans="1:9" x14ac:dyDescent="0.3">
      <c r="D5" s="1" t="s">
        <v>15</v>
      </c>
      <c r="E5" s="1" t="s">
        <v>29</v>
      </c>
      <c r="F5" s="1" t="s">
        <v>33</v>
      </c>
      <c r="G5" s="1"/>
      <c r="H5" s="1" t="s">
        <v>39</v>
      </c>
    </row>
    <row r="6" spans="1:9" x14ac:dyDescent="0.3">
      <c r="D6" s="1" t="s">
        <v>16</v>
      </c>
      <c r="F6" s="1" t="s">
        <v>34</v>
      </c>
      <c r="G6" s="1"/>
    </row>
    <row r="7" spans="1:9" x14ac:dyDescent="0.3">
      <c r="D7" s="1" t="s">
        <v>17</v>
      </c>
    </row>
    <row r="8" spans="1:9" x14ac:dyDescent="0.3">
      <c r="D8" s="1" t="s">
        <v>18</v>
      </c>
    </row>
    <row r="16" spans="1:9" ht="19.8" x14ac:dyDescent="0.4">
      <c r="E16" s="1"/>
      <c r="F16" s="1"/>
      <c r="G16" s="10"/>
    </row>
    <row r="17" spans="5:6" x14ac:dyDescent="0.3">
      <c r="E17" s="1"/>
      <c r="F17" s="1"/>
    </row>
    <row r="18" spans="5:6" x14ac:dyDescent="0.3">
      <c r="E18" s="1"/>
      <c r="F18" s="1"/>
    </row>
    <row r="19" spans="5:6" x14ac:dyDescent="0.3">
      <c r="E19" s="1"/>
      <c r="F19" s="1"/>
    </row>
    <row r="20" spans="5:6" x14ac:dyDescent="0.3">
      <c r="E20" s="1"/>
      <c r="F20" s="1"/>
    </row>
  </sheetData>
  <sheetProtection algorithmName="SHA-512" hashValue="F3dSxAiapUZ5eG/9w7BVEc+fZip4JUEbmtvXGlz3ftXxApy0TCDNaywaIohkVnJJ7c1JaxrwMv7GshXAcQZk8A==" saltValue="/VBfQFkkmzmni7IDfDJcHw==" spinCount="100000" sheet="1" formatCells="0" formatColumns="0" formatRows="0" insertColumns="0" insertRows="0" insertHyperlinks="0" deleteColumns="0" deleteRows="0" sort="0" autoFilter="0" pivotTables="0"/>
  <customSheetViews>
    <customSheetView guid="{5975634A-7DAF-9748-ACAB-D031BCC84737}" scale="158" topLeftCell="A3">
      <selection activeCell="G26" sqref="G26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7"/>
  <sheetViews>
    <sheetView zoomScale="120" zoomScaleNormal="120" zoomScalePageLayoutView="120" workbookViewId="0">
      <selection activeCell="B14" sqref="B14"/>
    </sheetView>
  </sheetViews>
  <sheetFormatPr baseColWidth="10" defaultRowHeight="14.4" x14ac:dyDescent="0.3"/>
  <cols>
    <col min="1" max="1" width="2.44140625" customWidth="1"/>
    <col min="2" max="2" width="45.44140625" bestFit="1" customWidth="1"/>
    <col min="3" max="3" width="4.109375" customWidth="1"/>
    <col min="4" max="8" width="13.77734375" customWidth="1"/>
  </cols>
  <sheetData>
    <row r="1" spans="2:8" x14ac:dyDescent="0.3">
      <c r="E1" s="18"/>
      <c r="F1" s="18"/>
      <c r="G1" s="18"/>
      <c r="H1" s="18"/>
    </row>
    <row r="2" spans="2:8" x14ac:dyDescent="0.3">
      <c r="D2" s="17"/>
      <c r="E2" s="17"/>
      <c r="F2" s="17"/>
      <c r="G2" s="17"/>
      <c r="H2" s="17"/>
    </row>
    <row r="3" spans="2:8" x14ac:dyDescent="0.3">
      <c r="B3" s="18" t="s">
        <v>64</v>
      </c>
      <c r="D3" s="119" t="s">
        <v>62</v>
      </c>
      <c r="E3" s="119"/>
      <c r="F3" s="119"/>
      <c r="G3" s="119"/>
      <c r="H3" s="119"/>
    </row>
    <row r="4" spans="2:8" x14ac:dyDescent="0.3">
      <c r="D4" s="16" t="s">
        <v>30</v>
      </c>
      <c r="E4" s="16" t="s">
        <v>31</v>
      </c>
      <c r="F4" s="16" t="s">
        <v>32</v>
      </c>
      <c r="G4" s="16" t="s">
        <v>33</v>
      </c>
      <c r="H4" s="16" t="s">
        <v>34</v>
      </c>
    </row>
    <row r="5" spans="2:8" x14ac:dyDescent="0.3">
      <c r="B5" s="119" t="s">
        <v>63</v>
      </c>
      <c r="C5" s="120"/>
      <c r="D5" s="16">
        <v>1</v>
      </c>
      <c r="E5" s="16">
        <v>2</v>
      </c>
      <c r="F5" s="16">
        <v>3</v>
      </c>
      <c r="G5" s="16">
        <v>4</v>
      </c>
      <c r="H5" s="16">
        <v>5</v>
      </c>
    </row>
    <row r="6" spans="2:8" x14ac:dyDescent="0.3">
      <c r="B6" s="15" t="s">
        <v>25</v>
      </c>
      <c r="C6" s="16">
        <v>1</v>
      </c>
      <c r="D6" s="14">
        <f>$C6+D$5</f>
        <v>2</v>
      </c>
      <c r="E6" s="14">
        <f t="shared" ref="E6:H10" si="0">$C6+E$5</f>
        <v>3</v>
      </c>
      <c r="F6" s="14">
        <f t="shared" si="0"/>
        <v>4</v>
      </c>
      <c r="G6" s="11">
        <f t="shared" si="0"/>
        <v>5</v>
      </c>
      <c r="H6" s="12">
        <f t="shared" si="0"/>
        <v>6</v>
      </c>
    </row>
    <row r="7" spans="2:8" x14ac:dyDescent="0.3">
      <c r="B7" s="15" t="s">
        <v>26</v>
      </c>
      <c r="C7" s="16">
        <v>2</v>
      </c>
      <c r="D7" s="14">
        <f t="shared" ref="D7:D10" si="1">$C7+D$5</f>
        <v>3</v>
      </c>
      <c r="E7" s="14">
        <f t="shared" si="0"/>
        <v>4</v>
      </c>
      <c r="F7" s="11">
        <f t="shared" si="0"/>
        <v>5</v>
      </c>
      <c r="G7" s="12">
        <f t="shared" si="0"/>
        <v>6</v>
      </c>
      <c r="H7" s="12">
        <f t="shared" si="0"/>
        <v>7</v>
      </c>
    </row>
    <row r="8" spans="2:8" x14ac:dyDescent="0.3">
      <c r="B8" s="15" t="s">
        <v>27</v>
      </c>
      <c r="C8" s="16">
        <v>3</v>
      </c>
      <c r="D8" s="14">
        <f t="shared" si="1"/>
        <v>4</v>
      </c>
      <c r="E8" s="11">
        <f t="shared" si="0"/>
        <v>5</v>
      </c>
      <c r="F8" s="12">
        <f t="shared" si="0"/>
        <v>6</v>
      </c>
      <c r="G8" s="12">
        <f t="shared" si="0"/>
        <v>7</v>
      </c>
      <c r="H8" s="13">
        <f t="shared" si="0"/>
        <v>8</v>
      </c>
    </row>
    <row r="9" spans="2:8" x14ac:dyDescent="0.3">
      <c r="B9" s="15" t="s">
        <v>28</v>
      </c>
      <c r="C9" s="16">
        <v>4</v>
      </c>
      <c r="D9" s="11">
        <f t="shared" si="1"/>
        <v>5</v>
      </c>
      <c r="E9" s="12">
        <f t="shared" si="0"/>
        <v>6</v>
      </c>
      <c r="F9" s="12">
        <f t="shared" si="0"/>
        <v>7</v>
      </c>
      <c r="G9" s="13">
        <f t="shared" si="0"/>
        <v>8</v>
      </c>
      <c r="H9" s="13">
        <f t="shared" si="0"/>
        <v>9</v>
      </c>
    </row>
    <row r="10" spans="2:8" x14ac:dyDescent="0.3">
      <c r="B10" s="15" t="s">
        <v>29</v>
      </c>
      <c r="C10" s="16">
        <v>5</v>
      </c>
      <c r="D10" s="12">
        <f t="shared" si="1"/>
        <v>6</v>
      </c>
      <c r="E10" s="12">
        <f t="shared" si="0"/>
        <v>7</v>
      </c>
      <c r="F10" s="13">
        <f t="shared" si="0"/>
        <v>8</v>
      </c>
      <c r="G10" s="13">
        <f t="shared" si="0"/>
        <v>9</v>
      </c>
      <c r="H10" s="13">
        <f t="shared" si="0"/>
        <v>10</v>
      </c>
    </row>
    <row r="11" spans="2:8" x14ac:dyDescent="0.3">
      <c r="E11" s="1"/>
    </row>
    <row r="14" spans="2:8" x14ac:dyDescent="0.3">
      <c r="D14" t="s">
        <v>36</v>
      </c>
      <c r="E14" s="14"/>
    </row>
    <row r="15" spans="2:8" x14ac:dyDescent="0.3">
      <c r="D15" t="s">
        <v>37</v>
      </c>
      <c r="E15" s="11"/>
    </row>
    <row r="16" spans="2:8" x14ac:dyDescent="0.3">
      <c r="D16" t="s">
        <v>38</v>
      </c>
      <c r="E16" s="12"/>
    </row>
    <row r="17" spans="4:5" x14ac:dyDescent="0.3">
      <c r="D17" t="s">
        <v>39</v>
      </c>
      <c r="E17" s="13"/>
    </row>
  </sheetData>
  <sheetProtection algorithmName="SHA-512" hashValue="gzU4vlIOfPkIK0Fi574lqHbDJp2was/c5hfRyn56YMm4Ql+yZNiKrpDfs488ZbTl2tWgnUJGU6JuRQmklgXUVw==" saltValue="KGT0rzDcrdSuDGgGJjqUMg==" spinCount="100000" sheet="1" formatCells="0" formatColumns="0" formatRows="0" insertColumns="0" insertRows="0" insertHyperlinks="0" deleteColumns="0" deleteRows="0" sort="0" autoFilter="0" pivotTables="0"/>
  <mergeCells count="2">
    <mergeCell ref="D3:H3"/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CCD1-61C2-4AFB-BEEC-0DFDE51D521D}">
  <dimension ref="B1:F20"/>
  <sheetViews>
    <sheetView showGridLines="0" topLeftCell="A4" workbookViewId="0"/>
  </sheetViews>
  <sheetFormatPr baseColWidth="10" defaultRowHeight="14.4" x14ac:dyDescent="0.3"/>
  <cols>
    <col min="1" max="1" width="0.77734375" customWidth="1"/>
    <col min="2" max="2" width="41" customWidth="1"/>
    <col min="3" max="3" width="1" customWidth="1"/>
    <col min="4" max="4" width="3.5546875" customWidth="1"/>
    <col min="5" max="6" width="10.21875" customWidth="1"/>
  </cols>
  <sheetData>
    <row r="1" spans="2:6" ht="28.8" x14ac:dyDescent="0.3">
      <c r="B1" s="61" t="s">
        <v>151</v>
      </c>
      <c r="C1" s="61"/>
      <c r="D1" s="70"/>
      <c r="E1" s="70"/>
      <c r="F1" s="70"/>
    </row>
    <row r="2" spans="2:6" x14ac:dyDescent="0.3">
      <c r="B2" s="61" t="s">
        <v>152</v>
      </c>
      <c r="C2" s="61"/>
      <c r="D2" s="70"/>
      <c r="E2" s="70"/>
      <c r="F2" s="70"/>
    </row>
    <row r="3" spans="2:6" x14ac:dyDescent="0.3">
      <c r="B3" s="62"/>
      <c r="C3" s="62"/>
      <c r="D3" s="71"/>
      <c r="E3" s="71"/>
      <c r="F3" s="71"/>
    </row>
    <row r="4" spans="2:6" ht="57.6" x14ac:dyDescent="0.3">
      <c r="B4" s="62" t="s">
        <v>153</v>
      </c>
      <c r="C4" s="62"/>
      <c r="D4" s="71"/>
      <c r="E4" s="71"/>
      <c r="F4" s="71"/>
    </row>
    <row r="5" spans="2:6" x14ac:dyDescent="0.3">
      <c r="B5" s="62"/>
      <c r="C5" s="62"/>
      <c r="D5" s="71"/>
      <c r="E5" s="71"/>
      <c r="F5" s="71"/>
    </row>
    <row r="6" spans="2:6" ht="43.2" x14ac:dyDescent="0.3">
      <c r="B6" s="61" t="s">
        <v>154</v>
      </c>
      <c r="C6" s="61"/>
      <c r="D6" s="70"/>
      <c r="E6" s="70" t="s">
        <v>155</v>
      </c>
      <c r="F6" s="70" t="s">
        <v>156</v>
      </c>
    </row>
    <row r="7" spans="2:6" ht="15" thickBot="1" x14ac:dyDescent="0.35">
      <c r="B7" s="62"/>
      <c r="C7" s="62"/>
      <c r="D7" s="71"/>
      <c r="E7" s="71"/>
      <c r="F7" s="71"/>
    </row>
    <row r="8" spans="2:6" ht="72.599999999999994" thickBot="1" x14ac:dyDescent="0.35">
      <c r="B8" s="63" t="s">
        <v>157</v>
      </c>
      <c r="C8" s="64"/>
      <c r="D8" s="72"/>
      <c r="E8" s="72">
        <v>1</v>
      </c>
      <c r="F8" s="73" t="s">
        <v>158</v>
      </c>
    </row>
    <row r="9" spans="2:6" x14ac:dyDescent="0.3">
      <c r="B9" s="62"/>
      <c r="C9" s="62"/>
      <c r="D9" s="71"/>
      <c r="E9" s="71"/>
      <c r="F9" s="71"/>
    </row>
    <row r="10" spans="2:6" x14ac:dyDescent="0.3">
      <c r="B10" s="62"/>
      <c r="C10" s="62"/>
      <c r="D10" s="71"/>
      <c r="E10" s="71"/>
      <c r="F10" s="71"/>
    </row>
    <row r="11" spans="2:6" x14ac:dyDescent="0.3">
      <c r="B11" s="61" t="s">
        <v>159</v>
      </c>
      <c r="C11" s="61"/>
      <c r="D11" s="70"/>
      <c r="E11" s="70"/>
      <c r="F11" s="70"/>
    </row>
    <row r="12" spans="2:6" ht="15" thickBot="1" x14ac:dyDescent="0.35">
      <c r="B12" s="62"/>
      <c r="C12" s="62"/>
      <c r="D12" s="71"/>
      <c r="E12" s="71"/>
      <c r="F12" s="71"/>
    </row>
    <row r="13" spans="2:6" ht="72" x14ac:dyDescent="0.3">
      <c r="B13" s="65" t="s">
        <v>160</v>
      </c>
      <c r="C13" s="66"/>
      <c r="D13" s="74"/>
      <c r="E13" s="74">
        <v>8</v>
      </c>
      <c r="F13" s="75"/>
    </row>
    <row r="14" spans="2:6" ht="72" x14ac:dyDescent="0.3">
      <c r="B14" s="67"/>
      <c r="C14" s="62"/>
      <c r="D14" s="71"/>
      <c r="E14" s="76" t="s">
        <v>161</v>
      </c>
      <c r="F14" s="77" t="s">
        <v>158</v>
      </c>
    </row>
    <row r="15" spans="2:6" ht="57.6" x14ac:dyDescent="0.3">
      <c r="B15" s="67"/>
      <c r="C15" s="62"/>
      <c r="D15" s="71"/>
      <c r="E15" s="76" t="s">
        <v>162</v>
      </c>
      <c r="F15" s="77"/>
    </row>
    <row r="16" spans="2:6" ht="57.6" x14ac:dyDescent="0.3">
      <c r="B16" s="67"/>
      <c r="C16" s="62"/>
      <c r="D16" s="71"/>
      <c r="E16" s="76" t="s">
        <v>163</v>
      </c>
      <c r="F16" s="77"/>
    </row>
    <row r="17" spans="2:6" ht="57.6" x14ac:dyDescent="0.3">
      <c r="B17" s="67"/>
      <c r="C17" s="62"/>
      <c r="D17" s="71"/>
      <c r="E17" s="76" t="s">
        <v>164</v>
      </c>
      <c r="F17" s="77"/>
    </row>
    <row r="18" spans="2:6" ht="57.6" x14ac:dyDescent="0.3">
      <c r="B18" s="67"/>
      <c r="C18" s="62"/>
      <c r="D18" s="71"/>
      <c r="E18" s="76" t="s">
        <v>165</v>
      </c>
      <c r="F18" s="77"/>
    </row>
    <row r="19" spans="2:6" ht="58.2" thickBot="1" x14ac:dyDescent="0.35">
      <c r="B19" s="68"/>
      <c r="C19" s="69"/>
      <c r="D19" s="78"/>
      <c r="E19" s="79" t="s">
        <v>166</v>
      </c>
      <c r="F19" s="80"/>
    </row>
    <row r="20" spans="2:6" x14ac:dyDescent="0.3">
      <c r="B20" s="62"/>
      <c r="C20" s="62"/>
      <c r="D20" s="71"/>
      <c r="E20" s="71"/>
      <c r="F20" s="71"/>
    </row>
  </sheetData>
  <hyperlinks>
    <hyperlink ref="E14" location="'FORMATO MATRIZ DE RIESGOS'!C14" display="'FORMATO MATRIZ DE RIESGOS'!C14" xr:uid="{7135D1D7-B0D5-4D78-B6EA-3ABA2DCA6B04}"/>
    <hyperlink ref="E15" location="'FORMATO MATRIZ DE RIESGOS'!D10:D14" display="'FORMATO MATRIZ DE RIESGOS'!D10:D14" xr:uid="{7C66A1BE-E082-4F3D-BF2F-DB066A9B9A53}"/>
    <hyperlink ref="E16" location="'FORMATO MATRIZ DE RIESGOS'!E8:E14" display="'FORMATO MATRIZ DE RIESGOS'!E8:E14" xr:uid="{B048ECA7-2E9A-4597-9FD1-805BFB8E0EAD}"/>
    <hyperlink ref="E17" location="'FORMATO MATRIZ DE RIESGOS'!H8:I14" display="'FORMATO MATRIZ DE RIESGOS'!H8:I14" xr:uid="{0E95324E-9DC9-4DE8-8DBC-A9B8E09BEFAE}"/>
    <hyperlink ref="E18" location="'FORMATO MATRIZ DE RIESGOS'!N8:O14" display="'FORMATO MATRIZ DE RIESGOS'!N8:O14" xr:uid="{675A4A96-4CA1-4A31-B8DB-D7A1631BFDEC}"/>
    <hyperlink ref="E19" location="'FORMATO MATRIZ DE RIESGOS'!B15:B17" display="'FORMATO MATRIZ DE RIESGOS'!B15:B17" xr:uid="{269AECE6-A710-47BD-954A-D7350C3F2F4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MATRIZ DE RIESGOS</vt:lpstr>
      <vt:lpstr>Hoja2</vt:lpstr>
      <vt:lpstr>Hoja4</vt:lpstr>
      <vt:lpstr>Hoja1</vt:lpstr>
      <vt:lpstr>'FORMATO MATRIZ DE RIESGOS'!_ftn1</vt:lpstr>
      <vt:lpstr>'FORMATO MATRIZ DE RIESGOS'!_ftnref1</vt:lpstr>
      <vt:lpstr>'FORMATO MATRIZ DE RIESGOS'!_Hlk130312646</vt:lpstr>
      <vt:lpstr>'FORMATO MATRIZ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naranjo</dc:creator>
  <cp:lastModifiedBy>Daniel Leonardo Rodríguez García</cp:lastModifiedBy>
  <cp:lastPrinted>2024-09-16T14:08:23Z</cp:lastPrinted>
  <dcterms:created xsi:type="dcterms:W3CDTF">2022-05-25T21:45:30Z</dcterms:created>
  <dcterms:modified xsi:type="dcterms:W3CDTF">2025-09-02T13:39:53Z</dcterms:modified>
</cp:coreProperties>
</file>