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fileSharing readOnlyRecommended="1"/>
  <workbookPr/>
  <mc:AlternateContent xmlns:mc="http://schemas.openxmlformats.org/markup-compatibility/2006">
    <mc:Choice Requires="x15">
      <x15ac:absPath xmlns:x15ac="http://schemas.microsoft.com/office/spreadsheetml/2010/11/ac" url="C:\Users\Maryam Herrera\Downloads\"/>
    </mc:Choice>
  </mc:AlternateContent>
  <xr:revisionPtr revIDLastSave="0" documentId="13_ncr:1_{3D862F53-A92C-4DE9-81C5-CD57C06B6FF6}" xr6:coauthVersionLast="47" xr6:coauthVersionMax="47" xr10:uidLastSave="{00000000-0000-0000-0000-000000000000}"/>
  <bookViews>
    <workbookView xWindow="-108" yWindow="-108" windowWidth="23256" windowHeight="12456" xr2:uid="{2FFCA10F-D823-426A-A169-EC6E59808EE6}"/>
  </bookViews>
  <sheets>
    <sheet name="Conclusiones"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0" localSheetId="0">#REF!</definedName>
    <definedName name="\0">#REF!</definedName>
    <definedName name="\BD" localSheetId="0">#REF!</definedName>
    <definedName name="\BD">#REF!</definedName>
    <definedName name="\BJ" localSheetId="0">#REF!</definedName>
    <definedName name="\BJ">#REF!</definedName>
    <definedName name="\BP" localSheetId="0">#REF!</definedName>
    <definedName name="\BP">#REF!</definedName>
    <definedName name="\c">[1]BDATOS!#REF!</definedName>
    <definedName name="\CA" localSheetId="0">#REF!</definedName>
    <definedName name="\CA">#REF!</definedName>
    <definedName name="\i" localSheetId="0">#REF!</definedName>
    <definedName name="\i">#REF!</definedName>
    <definedName name="\m" localSheetId="0">#REF!</definedName>
    <definedName name="\m">#REF!</definedName>
    <definedName name="__123Graph_AC86W2CE" hidden="1">[2]WIZ!$G$19:$G$30</definedName>
    <definedName name="__123Graph_AC86W2ROLL" hidden="1">[2]WIZ!$F$19:$F$30</definedName>
    <definedName name="__123Graph_AC86W3CE" hidden="1">[2]WIZ!$J$19:$J$30</definedName>
    <definedName name="__123Graph_AC86W3ROLL" hidden="1">[2]WIZ!$I$19:$I$30</definedName>
    <definedName name="__123Graph_B" hidden="1">[2]WIZ!$G$32:$G$43</definedName>
    <definedName name="__123Graph_BC86W2CE" hidden="1">[2]WIZ!$G$32:$G$43</definedName>
    <definedName name="__123Graph_BC86W2ROLL" hidden="1">[2]WIZ!$F$32:$F$43</definedName>
    <definedName name="__123Graph_BC86W3CE" hidden="1">[2]WIZ!$J$32:$J$43</definedName>
    <definedName name="__123Graph_BC86W3ROLL" hidden="1">[2]WIZ!$I$32:$I$43</definedName>
    <definedName name="__123Graph_LBL_A" hidden="1">[2]WIZ!$G$19:$G$30</definedName>
    <definedName name="__123Graph_LBL_AC86W2CE" hidden="1">[2]WIZ!$G$19:$G$30</definedName>
    <definedName name="__123Graph_LBL_AC86W2ROLL" hidden="1">[2]WIZ!$F$19:$F$30</definedName>
    <definedName name="__123Graph_LBL_AC86W3CE" hidden="1">[2]WIZ!$J$19:$J$30</definedName>
    <definedName name="__123Graph_LBL_AC86W3ROLL" hidden="1">[2]WIZ!$I$19:$I$30</definedName>
    <definedName name="__123Graph_LBL_B" hidden="1">[2]WIZ!$G$32:$G$43</definedName>
    <definedName name="__123Graph_LBL_BC86W2CE" hidden="1">[2]WIZ!$G$32:$G$43</definedName>
    <definedName name="__123Graph_LBL_BC86W2ROLL" hidden="1">[2]WIZ!$F$32:$F$43</definedName>
    <definedName name="__123Graph_LBL_BC86W3CE" hidden="1">[2]WIZ!$J$32:$J$43</definedName>
    <definedName name="__123Graph_LBL_BC86W3ROLL" hidden="1">[2]WIZ!$I$32:$I$43</definedName>
    <definedName name="__123Graph_X" hidden="1">[2]WIZ!$B$19:$B$30</definedName>
    <definedName name="__123Graph_XC86W2CE" hidden="1">[2]WIZ!$B$19:$B$30</definedName>
    <definedName name="__123Graph_XC86W2ROLL" hidden="1">[2]WIZ!$B$19:$B$30</definedName>
    <definedName name="__123Graph_XC86W3CE" hidden="1">[2]WIZ!$B$19:$B$30</definedName>
    <definedName name="__123Graph_XC86W3ROLL" hidden="1">[2]WIZ!$B$19:$B$30</definedName>
    <definedName name="_1__123Graph_AC86W_2" hidden="1">[2]WIZ!$F$19:$F$30</definedName>
    <definedName name="_10__123Graph_LBL_BC86W_2" hidden="1">[2]WIZ!$F$32:$F$43</definedName>
    <definedName name="_11__123Graph_LBL_BC86W30" hidden="1">[2]WIZ!$AE$32:$AE$43</definedName>
    <definedName name="_12__123Graph_LBL_BC86W90" hidden="1">[2]WIZ!$AF$32:$AF$43</definedName>
    <definedName name="_13__123Graph_XC86W30" hidden="1">[2]WIZ!$B$19:$B$30</definedName>
    <definedName name="_14__123Graph_XC86W90" hidden="1">[2]WIZ!$B$19:$B$30</definedName>
    <definedName name="_2__123Graph_AC86W30" hidden="1">[2]WIZ!$AE$19:$AE$30</definedName>
    <definedName name="_296">'[3]384-Acciones Corporacion'!#REF!</definedName>
    <definedName name="_3__123Graph_AC86W90" hidden="1">[2]WIZ!$AF$19:$AF$30</definedName>
    <definedName name="_304">'[3]384-Acciones Corporacion'!#REF!</definedName>
    <definedName name="_312">'[3]384-Acciones Corporacion'!#REF!</definedName>
    <definedName name="_320">'[3]384-Acciones Corporacion'!#REF!</definedName>
    <definedName name="_336">'[3]384-Acciones Corporacion'!#REF!</definedName>
    <definedName name="_344">'[3]384-Acciones Corporacion'!#REF!</definedName>
    <definedName name="_352">'[3]384-Acciones Corporacion'!#REF!</definedName>
    <definedName name="_4__123Graph_BC86W_2" hidden="1">[2]WIZ!$F$32:$F$43</definedName>
    <definedName name="_5__123Graph_BC86W30" hidden="1">[2]WIZ!$AE$32:$AE$43</definedName>
    <definedName name="_522">'[3]384-Acciones Corporacion'!#REF!</definedName>
    <definedName name="_530">'[3]384-Acciones Corporacion'!#REF!</definedName>
    <definedName name="_546">'[3]384-Acciones Corporacion'!#REF!</definedName>
    <definedName name="_554">'[3]384-Acciones Corporacion'!#REF!</definedName>
    <definedName name="_562">'[3]384-Acciones Corporacion'!#REF!</definedName>
    <definedName name="_6__123Graph_BC86W90" hidden="1">[2]WIZ!$AF$32:$AF$43</definedName>
    <definedName name="_7__123Graph_LBL_AC86W_2" hidden="1">[2]WIZ!$F$19:$F$30</definedName>
    <definedName name="_8__123Graph_LBL_AC86W30" hidden="1">[2]WIZ!$AE$19:$AE$30</definedName>
    <definedName name="_9__123Graph_LBL_AC86W90" hidden="1">[2]WIZ!$AF$19:$AF$30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0" hidden="1">#REF!</definedName>
    <definedName name="_xlnm._FilterDatabase" hidden="1">#REF!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Parse_Out" hidden="1">'[4]B.BTA.S.VALORES'!#REF!</definedName>
    <definedName name="_Sort" localSheetId="0" hidden="1">#REF!</definedName>
    <definedName name="_Sort" hidden="1">#REF!</definedName>
    <definedName name="A">[5]oficial!$A$1:$H$160</definedName>
    <definedName name="A_IMPRESIÓN_IM" localSheetId="0">#REF!</definedName>
    <definedName name="A_IMPRESIÓN_IM">#REF!</definedName>
    <definedName name="A205_" localSheetId="0">#REF!</definedName>
    <definedName name="A205_">#REF!</definedName>
    <definedName name="A242_" localSheetId="0">#REF!</definedName>
    <definedName name="A242_">#REF!</definedName>
    <definedName name="A255_" localSheetId="0">#REF!</definedName>
    <definedName name="A255_">#REF!</definedName>
    <definedName name="A498_" localSheetId="0">#REF!</definedName>
    <definedName name="A498_">#REF!</definedName>
    <definedName name="A534_">#N/A</definedName>
    <definedName name="A598_" localSheetId="0">#REF!</definedName>
    <definedName name="A598_">#REF!</definedName>
    <definedName name="A641_" localSheetId="0">#REF!</definedName>
    <definedName name="A641_">#REF!</definedName>
    <definedName name="A68_" localSheetId="0">#REF!</definedName>
    <definedName name="A68_">#REF!</definedName>
    <definedName name="A784_" localSheetId="0">#REF!</definedName>
    <definedName name="A784_">#REF!</definedName>
    <definedName name="ACCIONISTASTOTAL">'[6]Oper recip'!#REF!</definedName>
    <definedName name="Accounts" localSheetId="0">#REF!</definedName>
    <definedName name="Accounts">#REF!</definedName>
    <definedName name="Accrual___payment_of_dividends" localSheetId="0">#REF!</definedName>
    <definedName name="Accrual___payment_of_dividends">#REF!</definedName>
    <definedName name="ACT" localSheetId="0">#REF!</definedName>
    <definedName name="ACT">#REF!</definedName>
    <definedName name="AFANT" localSheetId="0">#REF!</definedName>
    <definedName name="AFANT">#REF!</definedName>
    <definedName name="AFHOY" localSheetId="0">#REF!</definedName>
    <definedName name="AFHOY">#REF!</definedName>
    <definedName name="ahaccionistas01" localSheetId="0">#REF!</definedName>
    <definedName name="ahaccionistas01">#REF!</definedName>
    <definedName name="AJPAAG" localSheetId="0">#REF!</definedName>
    <definedName name="AJPAAG">#REF!</definedName>
    <definedName name="Anexo" localSheetId="0" hidden="1">{"'para SB'!$A$1420:$F$1479"}</definedName>
    <definedName name="Anexo" hidden="1">{"'para SB'!$A$1420:$F$1479"}</definedName>
    <definedName name="año" localSheetId="0">#REF!</definedName>
    <definedName name="año">#REF!</definedName>
    <definedName name="AÑO_A_PROCESAR" localSheetId="0">#REF!</definedName>
    <definedName name="AÑO_A_PROCESAR">#REF!</definedName>
    <definedName name="año1" localSheetId="0">#REF!</definedName>
    <definedName name="año1">#REF!</definedName>
    <definedName name="AÑOS_A_PROCESAR" localSheetId="0">#REF!</definedName>
    <definedName name="AÑOS_A_PROCESAR">#REF!</definedName>
    <definedName name="AppName" localSheetId="0">#REF!</definedName>
    <definedName name="AppName">#REF!</definedName>
    <definedName name="_xlnm.Print_Area" localSheetId="0">Conclusiones!$B$2:$P$37</definedName>
    <definedName name="_xlnm.Print_Area">#REF!</definedName>
    <definedName name="Área_de_impresión1" localSheetId="0">#REF!</definedName>
    <definedName name="Área_de_impresión1">#REF!</definedName>
    <definedName name="AS2DocOpenMode" hidden="1">"AS2DocumentEdit"</definedName>
    <definedName name="AS2ReportLS" hidden="1">1</definedName>
    <definedName name="AS2SyncStepLS" hidden="1">0</definedName>
    <definedName name="AS2TickmarkLS" localSheetId="0" hidden="1">#REF!</definedName>
    <definedName name="AS2TickmarkLS" hidden="1">#REF!</definedName>
    <definedName name="AS2VersionLS" hidden="1">300</definedName>
    <definedName name="ASFSD" localSheetId="0">#REF!</definedName>
    <definedName name="ASFSD">#REF!</definedName>
    <definedName name="Assertions" localSheetId="0">#REF!</definedName>
    <definedName name="Assertions">#REF!</definedName>
    <definedName name="BASE" localSheetId="0">#REF!</definedName>
    <definedName name="BASE">#REF!</definedName>
    <definedName name="BCE" localSheetId="0">#REF!</definedName>
    <definedName name="BCE">#REF!</definedName>
    <definedName name="BCEBONOS" localSheetId="0">#REF!</definedName>
    <definedName name="BCEBONOS">#REF!</definedName>
    <definedName name="BCECAMBIOS" localSheetId="0">#REF!</definedName>
    <definedName name="BCECAMBIOS">#REF!</definedName>
    <definedName name="BCEEMPRESA" localSheetId="0">#REF!</definedName>
    <definedName name="BCEEMPRESA">#REF!</definedName>
    <definedName name="BCERENTA" localSheetId="0">#REF!</definedName>
    <definedName name="BCERENTA">#REF!</definedName>
    <definedName name="BCETESOROS" localSheetId="0">#REF!</definedName>
    <definedName name="BCETESOROS">#REF!</definedName>
    <definedName name="BG_Del" hidden="1">15</definedName>
    <definedName name="BG_Ins" hidden="1">4</definedName>
    <definedName name="BG_Mod" hidden="1">6</definedName>
    <definedName name="BLOQUE" localSheetId="0">#REF!</definedName>
    <definedName name="BLOQUE">#REF!</definedName>
    <definedName name="BuiltIn_Print_Area___0" localSheetId="0">#REF!</definedName>
    <definedName name="BuiltIn_Print_Area___0">#REF!</definedName>
    <definedName name="BuiltIn_Print_Titles___0" localSheetId="0">#REF!</definedName>
    <definedName name="BuiltIn_Print_Titles___0">#REF!</definedName>
    <definedName name="CALCULO">[1]BDATOS!#REF!</definedName>
    <definedName name="CAR" localSheetId="0">#REF!</definedName>
    <definedName name="CAR">#REF!</definedName>
    <definedName name="CAVR" localSheetId="0">#REF!</definedName>
    <definedName name="CAVR">#REF!</definedName>
    <definedName name="cdtaccinistas01" localSheetId="0">#REF!</definedName>
    <definedName name="cdtaccinistas01">#REF!</definedName>
    <definedName name="CO.Otros_Cuentas" localSheetId="0">#REF!</definedName>
    <definedName name="CO.Otros_Cuentas">#REF!</definedName>
    <definedName name="CO.Otros_Monto" localSheetId="0">#REF!</definedName>
    <definedName name="CO.Otros_Monto">#REF!</definedName>
    <definedName name="CO.Riesgo_Cuentas" localSheetId="0">#REF!</definedName>
    <definedName name="CO.Riesgo_Cuentas">#REF!</definedName>
    <definedName name="CO.Riesgo_Monto" localSheetId="0">#REF!</definedName>
    <definedName name="CO.Riesgo_Monto">#REF!</definedName>
    <definedName name="CO.Tesoreria_Cuentas" localSheetId="0">#REF!</definedName>
    <definedName name="CO.Tesoreria_Cuentas">#REF!</definedName>
    <definedName name="COMP3CM" localSheetId="0">#REF!,#REF!,#REF!,#REF!,#REF!</definedName>
    <definedName name="COMP3CM">#REF!,#REF!,#REF!,#REF!,#REF!</definedName>
    <definedName name="COMP3PM" localSheetId="0">#REF!,#REF!,#REF!,#REF!</definedName>
    <definedName name="COMP3PM">#REF!,#REF!,#REF!,#REF!</definedName>
    <definedName name="COMP3PY" localSheetId="0">#REF!,#REF!,#REF!,#REF!,#REF!</definedName>
    <definedName name="COMP3PY">#REF!,#REF!,#REF!,#REF!,#REF!</definedName>
    <definedName name="COMPCM" localSheetId="0">#REF!,#REF!,#REF!,#REF!,#REF!,#REF!,#REF!</definedName>
    <definedName name="COMPCM">#REF!,#REF!,#REF!,#REF!,#REF!,#REF!,#REF!</definedName>
    <definedName name="COMPPM" localSheetId="0">#REF!,#REF!,#REF!,#REF!,#REF!,#REF!,#REF!</definedName>
    <definedName name="COMPPM">#REF!,#REF!,#REF!,#REF!,#REF!,#REF!,#REF!</definedName>
    <definedName name="COMPPY" localSheetId="0">#REF!,#REF!,#REF!,#REF!,#REF!,#REF!,#REF!,#REF!</definedName>
    <definedName name="COMPPY">#REF!,#REF!,#REF!,#REF!,#REF!,#REF!,#REF!,#REF!</definedName>
    <definedName name="con10_partic" localSheetId="0">#REF!</definedName>
    <definedName name="con10_partic">#REF!</definedName>
    <definedName name="conahdirectivos01" localSheetId="0">#REF!</definedName>
    <definedName name="conahdirectivos01">#REF!</definedName>
    <definedName name="conahojunta01" localSheetId="0">#REF!</definedName>
    <definedName name="conahojunta01">#REF!</definedName>
    <definedName name="concdtdirectivos01" localSheetId="0">#REF!</definedName>
    <definedName name="concdtdirectivos01">#REF!</definedName>
    <definedName name="concdtentidades01" localSheetId="0">#REF!</definedName>
    <definedName name="concdtentidades01">#REF!</definedName>
    <definedName name="CONGASTO">[1]BDATOS!#REF!</definedName>
    <definedName name="conotros" localSheetId="0">#REF!</definedName>
    <definedName name="conotros">#REF!</definedName>
    <definedName name="Contagio030">SUMIF([7]DATA1!$B$1:$B$65536,[8]Octubre!$C1,[7]DATA1!XFA$1:XFA$65536)</definedName>
    <definedName name="Contagio060">SUMIF([7]DATA1!$B$1:$B$65536,[8]Octubre!$C1,[7]DATA1!XFA$1:XFA$65536)</definedName>
    <definedName name="Contagio090">SUMIF([7]DATA1!$B$1:$B$65536,[8]Octubre!$C1,[7]DATA1!XFA$1:XFA$65536)</definedName>
    <definedName name="Contagio120">SUMIF([7]DATA1!$B$1:$B$65536,[8]Octubre!$C1,[7]DATA1!XFA$1:XFA$65536)</definedName>
    <definedName name="Contagio150">SUMIF([7]DATA1!$B$1:$B$65536,[8]Octubre!$C1,[7]DATA1!XFA$1:XFA$65536)</definedName>
    <definedName name="Contagio180">SUMIF([7]DATA1!$B$1:$B$65536,[8]Octubre!$C1,[7]DATA1!XFA$1:XFA$65536)</definedName>
    <definedName name="ContAverage">[9]!ContAverage</definedName>
    <definedName name="CORDEN" localSheetId="0">#REF!</definedName>
    <definedName name="CORDEN">#REF!</definedName>
    <definedName name="CREDITO">[10]oficial!$H$1:$H$160</definedName>
    <definedName name="CUENTA96" localSheetId="0">#REF!</definedName>
    <definedName name="CUENTA96">#REF!</definedName>
    <definedName name="Cuentas">[11]Cuentas!$B$3:$E$41</definedName>
    <definedName name="d">[12]Cuentas!$B$3:$E$42</definedName>
    <definedName name="DEBITO">[10]oficial!$G$1:$G$160</definedName>
    <definedName name="dfsd">SUMIF([7]DATA1!$B$1:$B$65536,[8]Octubre!$C1,[7]DATA1!K$1:K$65536)</definedName>
    <definedName name="Div" hidden="1">'[4]B.BTA.S.VALORES'!#REF!</definedName>
    <definedName name="Divide" localSheetId="0">#REF!</definedName>
    <definedName name="Divide">#REF!</definedName>
    <definedName name="doce">'[13]Anexo-Participaciones Dic-11'!$E$22</definedName>
    <definedName name="ELIEXTRA">'[14]ELIMINA EXT'!$A$3:$Y$217</definedName>
    <definedName name="ELIFIL">[14]ELIMINA!$A$4:$AM$231</definedName>
    <definedName name="ELIMEXT" localSheetId="0">#REF!</definedName>
    <definedName name="ELIMEXT">#REF!</definedName>
    <definedName name="ELIMINA" localSheetId="0">#REF!</definedName>
    <definedName name="ELIMINA">#REF!</definedName>
    <definedName name="entidades" localSheetId="0">#REF!</definedName>
    <definedName name="entidades">#REF!</definedName>
    <definedName name="EPIANDES" localSheetId="0">#REF!</definedName>
    <definedName name="EPIANDES">#REF!</definedName>
    <definedName name="ESCRIBA">[1]BDATOS!#REF!</definedName>
    <definedName name="ESTADOS_FINANCIEROS_A_PROCESAR" localSheetId="0">#REF!</definedName>
    <definedName name="ESTADOS_FINANCIEROS_A_PROCESAR">#REF!</definedName>
    <definedName name="ESTCAM" localSheetId="0">#REF!</definedName>
    <definedName name="ESTCAM">#REF!</definedName>
    <definedName name="ET" localSheetId="0">#REF!</definedName>
    <definedName name="ET">#REF!</definedName>
    <definedName name="FailureActual">[9]!FailureActual</definedName>
    <definedName name="FailurePlan">[9]!FailurePlan</definedName>
    <definedName name="FILEXT">[14]FILIALEXT!$A$1:$L$4091</definedName>
    <definedName name="FILIAL">[14]FILIAL!$A$3:$AE$5414</definedName>
    <definedName name="FleetAdj">[9]!FleetAdj</definedName>
    <definedName name="FleetNoAdj">[9]!FleetNoAdj</definedName>
    <definedName name="GastosRegionales_Monto">'[15]Gastos regionales'!$G$8:$G$47</definedName>
    <definedName name="gorr">"Botón 17"</definedName>
    <definedName name="HTML_CodePage" hidden="1">1252</definedName>
    <definedName name="HTML_Control" localSheetId="0" hidden="1">{"'para SB'!$A$1420:$F$1479"}</definedName>
    <definedName name="HTML_Control" hidden="1">{"'para SB'!$A$1420:$F$1479"}</definedName>
    <definedName name="HTML_Description" hidden="1">""</definedName>
    <definedName name="HTML_Email" hidden="1">""</definedName>
    <definedName name="HTML_Header" hidden="1">""</definedName>
    <definedName name="HTML_LastUpdate" hidden="1">"22/06/00"</definedName>
    <definedName name="HTML_LineAfter" hidden="1">FALSE</definedName>
    <definedName name="HTML_LineBefore" hidden="1">FALSE</definedName>
    <definedName name="HTML_Name" hidden="1">"BANCO CENTRAL DE HONDURAS"</definedName>
    <definedName name="HTML_OBDlg2" hidden="1">TRUE</definedName>
    <definedName name="HTML_OBDlg4" hidden="1">TRUE</definedName>
    <definedName name="HTML_OS" hidden="1">0</definedName>
    <definedName name="HTML_PathFile" hidden="1">"A:\tasaintss.htm"</definedName>
    <definedName name="HTML_Title" hidden="1">""</definedName>
    <definedName name="INDI" localSheetId="0">#REF!</definedName>
    <definedName name="INDI">#REF!</definedName>
    <definedName name="INDICACART" localSheetId="0">#REF!</definedName>
    <definedName name="INDICACART">#REF!</definedName>
    <definedName name="INVER" localSheetId="0">#REF!</definedName>
    <definedName name="INVER">#REF!</definedName>
    <definedName name="junio111" localSheetId="0">#REF!</definedName>
    <definedName name="junio111">#REF!</definedName>
    <definedName name="JUNTA" localSheetId="0">#REF!</definedName>
    <definedName name="JUNTA">#REF!</definedName>
    <definedName name="JUNTA1" localSheetId="0">#REF!</definedName>
    <definedName name="JUNTA1">#REF!</definedName>
    <definedName name="LLPModel">[16]!LLPModel</definedName>
    <definedName name="MATRIZ">[17]MATRIZ!$A$7:$BY$4664</definedName>
    <definedName name="MC.PL_Cuentas" localSheetId="0">#REF!</definedName>
    <definedName name="MC.PL_Cuentas">#REF!</definedName>
    <definedName name="MC.PL_Monto" localSheetId="0">#REF!</definedName>
    <definedName name="MC.PL_Monto">#REF!</definedName>
    <definedName name="MESANT" localSheetId="0">#REF!</definedName>
    <definedName name="MESANT">#REF!</definedName>
    <definedName name="MESES">'[18]7'!$AL$3:$AL$7</definedName>
    <definedName name="MESHOY" localSheetId="0">#REF!</definedName>
    <definedName name="MESHOY">#REF!</definedName>
    <definedName name="Mora030">SUMIF([7]DATA1!$B$1:$B$65536,[8]Octubre!$C1,[7]DATA1!XFA$1:XFA$65536)</definedName>
    <definedName name="Mora060">SUMIF([7]DATA1!$B$1:$B$65536,[8]Octubre!$C1,[7]DATA1!XFA$1:XFA$65536)</definedName>
    <definedName name="Mora090">SUMIF([7]DATA1!$B$1:$B$65536,[8]Octubre!$C1,[7]DATA1!XFA$1:XFA$65536)</definedName>
    <definedName name="Mora120">SUMIF([7]DATA1!$B$1:$B$65536,[8]Octubre!$C1,[7]DATA1!XFA$1:XFA$65536)</definedName>
    <definedName name="Mora150">SUMIF([7]DATA1!$B$1:$B$65536,[8]Octubre!$C1,[7]DATA1!XFA$1:XFA$65536)</definedName>
    <definedName name="Mora180">SUMIF([7]DATA1!$B$1:$B$65536,[8]Octubre!$C1,[7]DATA1!XFA$1:XFA$65536)</definedName>
    <definedName name="MultiSelectNames" localSheetId="0">#REF!</definedName>
    <definedName name="MultiSelectNames">#REF!</definedName>
    <definedName name="Nivel" localSheetId="0">#REF!</definedName>
    <definedName name="Nivel">#REF!</definedName>
    <definedName name="NOPUC" localSheetId="0">#REF!</definedName>
    <definedName name="NOPUC">#REF!</definedName>
    <definedName name="OFI">[10]oficial!$A$1:$H$160</definedName>
    <definedName name="ORDEN1" localSheetId="0">#REF!</definedName>
    <definedName name="ORDEN1">#REF!</definedName>
    <definedName name="ORDEN2" localSheetId="0">#REF!</definedName>
    <definedName name="ORDEN2">#REF!</definedName>
    <definedName name="ORDEN3" localSheetId="0">#REF!</definedName>
    <definedName name="ORDEN3">#REF!</definedName>
    <definedName name="ORDEN4" localSheetId="0">#REF!</definedName>
    <definedName name="ORDEN4">#REF!</definedName>
    <definedName name="ORDEN5" localSheetId="0">#REF!</definedName>
    <definedName name="ORDEN5">#REF!</definedName>
    <definedName name="ORDEN6" localSheetId="0">#REF!</definedName>
    <definedName name="ORDEN6">#REF!</definedName>
    <definedName name="p">'[19]Participación Accionaria Junio '!$K$11</definedName>
    <definedName name="PAS" localSheetId="0">#REF!</definedName>
    <definedName name="PAS">#REF!</definedName>
    <definedName name="PAT" localSheetId="0">#REF!</definedName>
    <definedName name="PAT">#REF!</definedName>
    <definedName name="Pcnt.Competencia">IF([20]Resumen!B1&gt;0.01,IF([20]Resumen!XFD1&gt;0.01,[20]Resumen!XFD1/[20]Resumen!B1,0),0)</definedName>
    <definedName name="Pcnt.COMSAL">IF([20]Resumen!D1&gt;0.01,IF([20]Resumen!XFD1&gt;0.01,[20]Resumen!XFD1/[20]Resumen!D1,0),0)</definedName>
    <definedName name="PL.120_Cuentas">'[21]Time Deposits (PL.120)'!$C$7:$C$10</definedName>
    <definedName name="PL.120_Monto">'[21]Time Deposits (PL.120)'!$E$7:$E$10</definedName>
    <definedName name="PL.501_Cuentas">'[15]Swap Gain MtM (PL.501)'!$C$7:$C$12</definedName>
    <definedName name="PL.501_Monto">'[15]Swap Gain MtM (PL.501)'!$E$7:$E$12</definedName>
    <definedName name="PL.502_Cuentas">'[15]Gain on Sale of OREOs (PL.502)'!$C$7:$C$9</definedName>
    <definedName name="PL.502_Monto">'[15]Gain on Sale of OREOs (PL.502)'!$E$7:$E$9</definedName>
    <definedName name="PL.505_Monto">'[15]Other Income (PL.505)'!$E$8:$E$39</definedName>
    <definedName name="PL.581_Cuentas">'[15]Other Compensation (PL.581)'!$C$7:$C$19</definedName>
    <definedName name="PL.581_Monto">'[15]Other Compensation (PL.581)'!$E$7:$E$19</definedName>
    <definedName name="PL.601_Cuentas">'[15]Other Comp Benefits (PL.601)'!$C$7:$C$19</definedName>
    <definedName name="PL.601_Monto">'[15]Other Comp Benefits (PL.601)'!$E$7:$E$19</definedName>
    <definedName name="PL.621_Cuentas">'[15]Rents Build &amp; Park (PL.621)'!$C$7:$C$10</definedName>
    <definedName name="PL.621_Monto">'[15]Rents Build &amp; Park (PL.621)'!$E$7:$E$10</definedName>
    <definedName name="PL.657_Cuentas">'[15]Consulting Fees (PL.657)'!$C$7:$C$13</definedName>
    <definedName name="PL.657_Monto">'[15]Consulting Fees (PL.657)'!$E$7:$E$13</definedName>
    <definedName name="PL.661_Cuentas">'[15]Professional Services (PL.661)'!$C$7:$C$15</definedName>
    <definedName name="PL.661_Monto">'[15]Professional Services (PL.661)'!$E$7:$E$15</definedName>
    <definedName name="PL.665_Cuentas">'[15]Insurance (PL.665)'!$C$7:$C$16</definedName>
    <definedName name="PL.665_Monto">'[15]Insurance (PL.665)'!$E$7:$E$16</definedName>
    <definedName name="PL.713_Cuentas">'[15]Frauds (PL.713)'!$C$7:$C$16</definedName>
    <definedName name="PL.713_Monto">'[15]Frauds (PL.713)'!$E$7:$E$16</definedName>
    <definedName name="PL.717_Cuentas">'[21]Corporate Expenses (PL.717)'!$D$8:$D$43</definedName>
    <definedName name="PL.717_Monto">'[21]Corporate Expenses (PL.717)'!$F$8:$F$43</definedName>
    <definedName name="PL.721_Cuentas">'[15]Veh &amp; Equ Maintenance (PL.721)'!$C$7:$C$13</definedName>
    <definedName name="PL.721_Monto">'[15]Veh &amp; Equ Maintenance (PL.721)'!$E$7:$E$13</definedName>
    <definedName name="PL.741_Cuentas">'[15]Representation Expnses (PL.741)'!$C$7:$C$16</definedName>
    <definedName name="PL.741_Monto">'[15]Representation Expnses (PL.741)'!$E$7:$E$16</definedName>
    <definedName name="PL.773_Monto">'[15]Other Services (PL.773)'!$E$8:$E$43</definedName>
    <definedName name="PL.797_Cuentas">'[15]Depreciation (PL.797)'!$C$7:$C$12</definedName>
    <definedName name="PL.797_Monto">'[15]Depreciation (PL.797)'!$E$7:$E$12</definedName>
    <definedName name="PRES" localSheetId="0">#REF!</definedName>
    <definedName name="PRES">#REF!</definedName>
    <definedName name="PRES1" localSheetId="0">#REF!</definedName>
    <definedName name="PRES1">#REF!</definedName>
    <definedName name="Presup" localSheetId="0">SUMIF([22]DATA!$H$1:$H$65536,#REF!&amp;"-"&amp;#REF!&amp;"-"&amp;MONTH(#REF!),[22]DATA!$G$1:$G$65536)</definedName>
    <definedName name="Presup">SUMIF([22]DATA!$H$1:$H$65536,#REF!&amp;"-"&amp;#REF!&amp;"-"&amp;MONTH(#REF!),[22]DATA!$G$1:$G$65536)</definedName>
    <definedName name="ProductivityWith">[9]!ProductivityWith</definedName>
    <definedName name="ProductivityWithout">[9]!ProductivityWithout</definedName>
    <definedName name="PUC" localSheetId="0">#REF!</definedName>
    <definedName name="PUC">#REF!</definedName>
    <definedName name="PYG" localSheetId="0">#REF!</definedName>
    <definedName name="PYG">#REF!</definedName>
    <definedName name="PYGBONOS" localSheetId="0">#REF!</definedName>
    <definedName name="PYGBONOS">#REF!</definedName>
    <definedName name="PYGCAMBIOS" localSheetId="0">#REF!</definedName>
    <definedName name="PYGCAMBIOS">#REF!</definedName>
    <definedName name="PYGRENTA" localSheetId="0">#REF!</definedName>
    <definedName name="PYGRENTA">#REF!</definedName>
    <definedName name="PYGTESOROS" localSheetId="0">#REF!</definedName>
    <definedName name="PYGTESOROS">#REF!</definedName>
    <definedName name="qeq">SUMIF([7]DATA1!$B$1:$B$65536,[8]Octubre!$C1,[7]DATA1!XFA$1:XFA$65536)</definedName>
    <definedName name="ref_contr" localSheetId="0">#REF!</definedName>
    <definedName name="ref_cont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o" localSheetId="0" hidden="1">{"'Sheet1'!$A$1:$F$179"}</definedName>
    <definedName name="ro" hidden="1">{"'Sheet1'!$A$1:$F$179"}</definedName>
    <definedName name="rod" localSheetId="0" hidden="1">{"'Sheet1'!$A$1:$F$179"}</definedName>
    <definedName name="rod" hidden="1">{"'Sheet1'!$A$1:$F$179"}</definedName>
    <definedName name="rodirgo" localSheetId="0" hidden="1">{"'Sheet1'!$A$1:$F$179"}</definedName>
    <definedName name="rodirgo" hidden="1">{"'Sheet1'!$A$1:$F$179"}</definedName>
    <definedName name="Saldo">SUMIF([7]DATA2!XFB$1:XFB$65536,[8]Octubre!$C1,[7]DATA2!A$1:A$65536)</definedName>
    <definedName name="sdaf" localSheetId="0" hidden="1">{"'para SB'!$A$1420:$F$1479"}</definedName>
    <definedName name="sdaf" hidden="1">{"'para SB'!$A$1420:$F$1479"}</definedName>
    <definedName name="SHARED_FORMULA_0">#N/A</definedName>
    <definedName name="SHARED_FORMULA_1">#N/A</definedName>
    <definedName name="SHARED_FORMULA_10">#N/A</definedName>
    <definedName name="SHARED_FORMULA_11">#N/A</definedName>
    <definedName name="SHARED_FORMULA_12">#N/A</definedName>
    <definedName name="SHARED_FORMULA_13">#N/A</definedName>
    <definedName name="SHARED_FORMULA_14">#N/A</definedName>
    <definedName name="SHARED_FORMULA_15">#N/A</definedName>
    <definedName name="SHARED_FORMULA_16">#N/A</definedName>
    <definedName name="SHARED_FORMULA_17">#N/A</definedName>
    <definedName name="SHARED_FORMULA_18">#N/A</definedName>
    <definedName name="SHARED_FORMULA_19">#N/A</definedName>
    <definedName name="SHARED_FORMULA_2">#N/A</definedName>
    <definedName name="SHARED_FORMULA_20">#N/A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6">#N/A</definedName>
    <definedName name="SHARED_FORMULA_7">#N/A</definedName>
    <definedName name="SHARED_FORMULA_8">#N/A</definedName>
    <definedName name="SHARED_FORMULA_9">#N/A</definedName>
    <definedName name="TestTypes" localSheetId="0">#REF!</definedName>
    <definedName name="TestTypes">#REF!</definedName>
    <definedName name="TextRefCopyRangeCount" hidden="1">1</definedName>
    <definedName name="Títulos_a_imprimir_IM" localSheetId="0">#REF!,#REF!</definedName>
    <definedName name="Títulos_a_imprimir_IM">#REF!,#REF!</definedName>
    <definedName name="TOTAL" localSheetId="0">#REF!</definedName>
    <definedName name="TOTAL">#REF!</definedName>
    <definedName name="Total_Contagio">SUMIF([7]DATA1!$B$1:$B$65536,[8]Octubre!$C1,[7]DATA1!K$1:K$65536)</definedName>
    <definedName name="Total_Mora">SUMIF([7]DATA1!$B$1:$B$65536,[8]Octubre!$C1,[7]DATA1!K$1:K$65536)</definedName>
    <definedName name="TypesOfTransaction" localSheetId="0">#REF!</definedName>
    <definedName name="TypesOfTransaction">#REF!</definedName>
    <definedName name="uno">'[13]Anexo-Participaciones Dic-11'!$E$9</definedName>
    <definedName name="utilidad">'[6]Estado de Resultados'!#REF!</definedName>
    <definedName name="VALID" localSheetId="0">#REF!</definedName>
    <definedName name="VALID">#REF!</definedName>
    <definedName name="VALOR" localSheetId="0" hidden="1">{#N/A,#N/A,FALSE,"ANEXO1";"ACTIVO",#N/A,FALSE,"ANEXO1";"PASIVO",#N/A,FALSE,"ANEXO1";"G Y P",#N/A,FALSE,"ANEXO1"}</definedName>
    <definedName name="VALOR" hidden="1">{#N/A,#N/A,FALSE,"ANEXO1";"ACTIVO",#N/A,FALSE,"ANEXO1";"PASIVO",#N/A,FALSE,"ANEXO1";"G Y P",#N/A,FALSE,"ANEXO1"}</definedName>
    <definedName name="veinticuatro" localSheetId="0">#REF!</definedName>
    <definedName name="veinticuatro">#REF!</definedName>
    <definedName name="veintidos" localSheetId="0">#REF!</definedName>
    <definedName name="veintidos">#REF!</definedName>
    <definedName name="veintitres" localSheetId="0">#REF!</definedName>
    <definedName name="veintitres">#REF!</definedName>
    <definedName name="veintiuno" localSheetId="0">#REF!</definedName>
    <definedName name="veintiuno">#REF!</definedName>
    <definedName name="W">[5]oficial!$G$1:$G$160</definedName>
    <definedName name="we">SUMIF([7]DATA1!$B$1:$B$65536,[8]Octubre!$C1,[7]DATA1!XFA$1:XFA$65536)</definedName>
    <definedName name="weq">SUMIF([7]DATA1!$B$1:$B$65536,[8]Octubre!$C1,[7]DATA1!XFA$1:XFA$65536)</definedName>
    <definedName name="wrn.CONSOLIDADO." localSheetId="0" hidden="1">{#N/A,#N/A,FALSE,"ANEXO1";"ACTIVO",#N/A,FALSE,"ANEXO1";"PASIVO",#N/A,FALSE,"ANEXO1";"G Y P",#N/A,FALSE,"ANEXO1"}</definedName>
    <definedName name="wrn.CONSOLIDADO." hidden="1">{#N/A,#N/A,FALSE,"ANEXO1";"ACTIVO",#N/A,FALSE,"ANEXO1";"PASIVO",#N/A,FALSE,"ANEXO1";"G Y P",#N/A,FALSE,"ANEXO1"}</definedName>
    <definedName name="ws" localSheetId="0" hidden="1">{"'Sheet1'!$A$1:$F$179"}</definedName>
    <definedName name="ws" hidden="1">{"'Sheet1'!$A$1:$F$179"}</definedName>
    <definedName name="XXX" localSheetId="0">#REF!</definedName>
    <definedName name="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3" i="2" l="1"/>
  <c r="G33" i="2"/>
  <c r="E33" i="2"/>
  <c r="O31" i="2"/>
  <c r="G31" i="2"/>
  <c r="E31" i="2"/>
  <c r="G29" i="2"/>
  <c r="O29" i="2" s="1"/>
  <c r="E29" i="2"/>
  <c r="G27" i="2"/>
  <c r="O27" i="2" s="1"/>
  <c r="E27" i="2"/>
  <c r="G25" i="2"/>
  <c r="O25" i="2" s="1"/>
  <c r="E25" i="2"/>
  <c r="M7" i="2" l="1"/>
</calcChain>
</file>

<file path=xl/sharedStrings.xml><?xml version="1.0" encoding="utf-8"?>
<sst xmlns="http://schemas.openxmlformats.org/spreadsheetml/2006/main" count="37" uniqueCount="36">
  <si>
    <t>Nombre de la Entidad:</t>
  </si>
  <si>
    <t>SECRETARIA DISTRITAL DE LA MUJER</t>
  </si>
  <si>
    <t>Periodo Evaluado:</t>
  </si>
  <si>
    <t>1 DE ENERO AL 30 DE JUNIO DE 2025</t>
  </si>
  <si>
    <t>Estado del sistema de Control Interno de la entidad</t>
  </si>
  <si>
    <t>Conclusión general sobre la evaluación del Sistema de Control Interno</t>
  </si>
  <si>
    <t>¿Están todos los componentes operando juntos y de manera integrada? (Si / en proceso / No) (Justifique su respuesta):</t>
  </si>
  <si>
    <t>En proceso</t>
  </si>
  <si>
    <r>
      <t xml:space="preserve">Se concluye que los lineamientos verificados en la presente evaluación, permiten la medición del grado de cumplimiento respecto a la estructura de control establecida en el Sistema de Control Interno de la Secretaría Distrital de la Mujer con corte al 30 de junio de 2025, en consonancia a la metodologia diseñada por el Departamento Aministrativo de la Función Pública - DAFP reflejando un resultado final de los componentes en el presente formulario de </t>
    </r>
    <r>
      <rPr>
        <b/>
        <sz val="12"/>
        <rFont val="Arial"/>
        <family val="2"/>
      </rPr>
      <t>85%</t>
    </r>
    <r>
      <rPr>
        <sz val="12"/>
        <rFont val="Arial"/>
        <family val="2"/>
      </rPr>
      <t xml:space="preserve">, demostrando una leve desmejora en el trabajo articulado entre las Líneas de Defensa y los resultados de los controles establecidos en la Entidad respecto a los resultados del II Semestre de 2024. El Sistema presenta desemejoras en cuatro (4) de los cinco (5) componentes (Ambiente de Control, Evaluación de Riesgos, Información y Comunicación y Actividades de Monitoreo), el resultado del componente Actividades de Control se mantiene en el porcentaje evidenciado en la evaluación con corte al 31 de diciembre de 2024. Por lo anterior, se recomienda establecer acciones que permitan fortalecer aspectos relacionados con seguimientos a las acciones para resolver materialización de riesgos, actividades de control en temas tecnologicos y de seguridad de la información, identificacion de roles de los usuarios y segregación de funciones y temas relacionados con la estrategia de comunicación institucional , asi como el impacto en el Sistema de Control Interno de los informes recibidos por entes externos de control, entre otros aspectos. </t>
    </r>
  </si>
  <si>
    <t>¿Es efectivo el sistema de control interno para los objetivos evaluados? (Si/No) (Justifique su respuesta):</t>
  </si>
  <si>
    <t>Si</t>
  </si>
  <si>
    <t xml:space="preserve">El Sistema de Control Interno de la Secretaría Distrital de la Mujer se considera que es efectivo, esto en razón a que su diseño esta alineado con las necesidades y operatividad de la Entidad, permitiendo la flexibilidad respecto con su evolución, lo que contribuye al cumplimiento misional y de objetivos de la SDMujer. 
Se recomienda fortalecer la toma de decisiones desde el Comité Institucional de Gestión y Desempeño y del Comité Institucional de Coordinación de Control Interno, en relación con la información generada desde la segunda y la tercera Línea de Defensa.
Por lo anterior, se concluye que el sistema de Control Interno de la Secretaría Distrital de la Mujer es efectivo y se ajusta a los planes y programas definidos por la Entidad, contibuyendo al logro de los objetivos institucionales y en aras de continuar con el fortalecimiento del mismo. </t>
  </si>
  <si>
    <t>La entidad cuenta dentro de su Sistema de Control Interno, con una institucionalidad (Líneas de defensa)  que le permita la toma de decisiones frente al control (Si/No) (Justifique su respuesta):</t>
  </si>
  <si>
    <t>La Secretaria Distrital de la Mujer, definió a traves de documentos establecidos por el Proceso de Direccionamiento Estratégico (guías, instructivos y procedimientos) los roles y responsables de las acciones de monitoreo, seguimiento y evaluación, basados en la estructura organizacional, definiendo los Líderes de política, sus equipos técnicos y las responsabilidades en la implementación del MIPG .
Sin embargo, se recomienda  continuar con el ejericio de establecer el mapa de aseguramiento de la Entidad, con el proposito de de proporcionar en forma simple y efectiva un lineamiento que permita la mejora la comunicación referente a la gestión de riesgos y control para cada uno de los procesos y de esta forma fortalecer el funcionamiento del Sistema de Control Interno.</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</si>
  <si>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</si>
  <si>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</si>
  <si>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</si>
  <si>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</si>
  <si>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</si>
  <si>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</si>
  <si>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</si>
  <si>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</si>
  <si>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rPr>
        <b/>
        <sz val="8"/>
        <rFont val="Arial"/>
        <family val="2"/>
      </rPr>
      <t xml:space="preserve">FORTALEZAS Y CUMPLIMIENTOS:  
Cumplimientos
</t>
    </r>
    <r>
      <rPr>
        <sz val="8"/>
        <rFont val="Arial"/>
        <family val="2"/>
      </rPr>
      <t xml:space="preserve">1. En el marco del Comité Institucional de Gestión y Desempeño (CIGD) se han avalado modificaciones a los planes institucionales de la vigencia 2024, asi como, se ha realizado seguimiento a los avances en la ejecución de estos. 
2. Para la vigencia 2024 se mantiene el Comité Institucional de Coordinación de Control Interno (CICCI), el cual se encuentra reglamentado y operando de conformidad con la normatividad vigente
3. Se evidenció que en el II Semestre de 2024, los Planes Estrategicos de Talento Humano, han venido desarrollándose acorde a lo establecidos y ha permitido evaluar la eficacia de los mismos. 
4. La Dirección de Talento Humano ha evidenciado mejoras en el seguimiento a los ingresos, permanencia y retiro de personal, dando cumplimiento normativo
</t>
    </r>
    <r>
      <rPr>
        <b/>
        <sz val="8"/>
        <rFont val="Arial"/>
        <family val="2"/>
      </rPr>
      <t xml:space="preserve">Fortalezas
</t>
    </r>
    <r>
      <rPr>
        <sz val="8"/>
        <rFont val="Arial"/>
        <family val="2"/>
      </rPr>
      <t xml:space="preserve">1. En el marco del Comité Institucional de Gestión y Desempeño (CIGD) se han venido realizando el balance de contratación y alertas de cada una de las dependencias de la SDMujer.  
2. Para el II Semestre de la vigencia 2024 la entidad ajusto sus planes de bienestar en concordancia con los acuerdos sindicales suscritos con los diferentes sindicatos que participan en la Entidad. .
3. En la verificación del apoyo realizado por los contratistas en los productos y servicios que la SDMujer brinda, se identificaron los informes y certificados de supervisión, mediante los cuales se realiza el seguimiento de la ejecución contractual (obligaciones) y presupuestal, junto con los soportes requeridos para los respectivos pagos, dando cuenta del cumplimiento de las obligaciones específicas y generales contenidas en la minuta contractual de prestación de servicios, las que se encuentran estrechamente relacionadas con los servicios y productos de la Entidad, asi mismo, se ha venido realizando el ejercicio de dar cierre a los expedientes contractuales de vigencias anteriores, con el fin de contar con la información actualizada en los sistemas contractuales aplicables a la Entidad.
</t>
    </r>
    <r>
      <rPr>
        <b/>
        <sz val="8"/>
        <rFont val="Arial"/>
        <family val="2"/>
      </rPr>
      <t xml:space="preserve">INCUMPLIMIENTOS Y OPORTUNIDADES DE MEJORA:
Oportunidad de Mejora
</t>
    </r>
    <r>
      <rPr>
        <sz val="8"/>
        <rFont val="Arial"/>
        <family val="2"/>
      </rPr>
      <t xml:space="preserve"> 1. En el marco de los Comites Institucionales (CIGD y CICCI) no se ha hecho referencia al análisis de la información asociada con la generación de reportes financieros desde la Dirección Administrativa y Financiera. 
2. La Oficina Asesora de Planeación, remitio la matriz “PT01 - Matriz componentes SCI Consolidada SDMujer 2024”, en la cual diligenció los lineamientos a su cargo, sin embargo, esta presentó las siguientes inconsistencias en su diligenciamiento
* No se reportó información respecto al Lineamiento 3.2
* Se reporto información de un periodo diferente al de la evaluación (I semestre de 2024), en el lineamiento 5.3. 
3. Se continúan  presentando debilidades en el manejo de la información, asi como en la detección y prevención del uso inadecuado de la información privilegiada, de acuerdo con los resultados del informe de auditoría interna al Proceso de Gestión Tecnológica efectuado por la Oficina de Control Interno, asi como, en el informe de seguimiento estratégico al cumplimiento de la normativa archivística emitido por el Archivo de Bogotá para la vigencia 2023. </t>
    </r>
  </si>
  <si>
    <t>Evaluación de riesgos</t>
  </si>
  <si>
    <r>
      <t xml:space="preserve">FORTALEZAS Y CUMPLIMIENTOS:  </t>
    </r>
    <r>
      <rPr>
        <sz val="8"/>
        <rFont val="Arial"/>
        <family val="2"/>
      </rPr>
      <t xml:space="preserve">
</t>
    </r>
    <r>
      <rPr>
        <b/>
        <sz val="8"/>
        <rFont val="Arial"/>
        <family val="2"/>
      </rPr>
      <t>Cumplimientos</t>
    </r>
    <r>
      <rPr>
        <sz val="8"/>
        <rFont val="Arial"/>
        <family val="2"/>
      </rPr>
      <t xml:space="preserve">
1. Se cuenta con Mecanismos que permiten la articulación de todos los instrumentos de planeación (PDD-PEI-PA-POAs) de los procesos y/o áreas. 
2. La Entidad cuenta con una política de Administración del Riesgo implementada y actualizada con la normativa aplicable (DAFP).
3. En cumplimiento de las responsabilidades como 1a Línea de Defensa, los procesos de la SDMujer realizaron el seguimiento al I cuatrimestre de 2025 de los Riesgos y Controles, en los tiempos establecidos y acorde con lo determinado por la Política de Administración del Riesgo. 
4. Los procesos realizan el reporte y registro periódico de la ejecución de los controles que buscan mitigar y/o disminuir la materialización del riesgo en el aplicativo LUCHA. 
5. La Entidad cuenta con un esquema institucional de Lineas de Defensa para los procesos, en el cual se definieron las responsabilidades de los mismos.
6. En el marco del Comité Institucional de Coordinación de Control Interno, se presentan los resultados de evaluaciones independientes por parte de la OCI, sobre las fallas identificadas en el diseño y ejecución de los controles de los riesgos y el impacto de estas en el SCI
</t>
    </r>
    <r>
      <rPr>
        <b/>
        <sz val="8"/>
        <rFont val="Arial"/>
        <family val="2"/>
      </rPr>
      <t>Fortalezas</t>
    </r>
    <r>
      <rPr>
        <sz val="8"/>
        <rFont val="Arial"/>
        <family val="2"/>
      </rPr>
      <t xml:space="preserve">
1. La Entidad ha definido un contexto estratégico y construido una matriz DOFA, que sirve de base en el proceso de identificación de riesgos y controles.
2. Se realizó monitoreo a los riesgos asociados a corrupción por parte de la 2a y 3a línea de defensa. 
</t>
    </r>
    <r>
      <rPr>
        <b/>
        <sz val="8"/>
        <rFont val="Arial"/>
        <family val="2"/>
      </rPr>
      <t xml:space="preserve">INCUMPLIMIENTOS Y OPORTUNIDADES DE MEJORA:
Incumplimientos
</t>
    </r>
    <r>
      <rPr>
        <sz val="8"/>
        <rFont val="Arial"/>
        <family val="2"/>
      </rPr>
      <t>1. Se continua evidencia la falta de articulación entre los CICCI y CIGD respecto a información relevante e importante de conocer por la Alta Dirección de la Entidad, como insumo para la toma de decisiones 
2. La Entidad si bien cuenta con diferentes planes institucionales y otros instrumentos para medir el cumplimiento de los objetivos estrategicos y operativos, no se cuenta con un documento que defina la hoja de ruta a mediano plazo para la SDMujer (Plan Estrategico Institucional),  que permita orientar los esfuerzoshacia el cumplimiento de la mision y vision, en concordancia con el marco normativo y el PDD vigente.</t>
    </r>
    <r>
      <rPr>
        <b/>
        <sz val="8"/>
        <rFont val="Arial"/>
        <family val="2"/>
      </rPr>
      <t xml:space="preserve">
Oportunidad de Mejora 
</t>
    </r>
    <r>
      <rPr>
        <sz val="8"/>
        <rFont val="Arial"/>
        <family val="2"/>
      </rPr>
      <t xml:space="preserve">1. En el marco del CICCI no se han presentado en el I Semestre de 2025, informes de los seguimientos y monitoreos de los Riesgos identificados en la matriz de Riesgos de la SDMujer detalladamente por parte de la segunda linea de defensa.
</t>
    </r>
    <r>
      <rPr>
        <b/>
        <sz val="8"/>
        <rFont val="Arial"/>
        <family val="2"/>
      </rPr>
      <t xml:space="preserve">RECOMENDACIONES
</t>
    </r>
    <r>
      <rPr>
        <sz val="8"/>
        <rFont val="Arial"/>
        <family val="2"/>
      </rPr>
      <t xml:space="preserve"> 1. En el marco del Informe de Auditoría Interna de Cumplimiento: Evaluación a la Gestión de Riesgos Institucional y Programa de Transparencia y Ética Pública III Cuatrimestre de 2024, realizado por la OCI, se observó que la Entidad cuenta con un Procedimiento de Administración del Riesgo PG-PR-3, sin embargo, se observó que aún se continuan presentando debilidades en la idetificación y determinación de controles adecuados y acciones preventivas que contribuyan a  mitigar la ocurrencia de eventos de riesgo,  por lo que se exhorta a los procesos de la Entidad  a continuar con la formulación de los Planes de Mejora, originados en el Informe de AC aEvaluación de Riesgos Institucional y PTEP III Cuatrimestre de 2024, que permita en proximos analisis y evaluaciones evidenciar las acciones de mejora implementadas y la eficacia y efectividad de estas. </t>
    </r>
    <r>
      <rPr>
        <sz val="8"/>
        <color rgb="FFFF0000"/>
        <rFont val="Arial"/>
        <family val="2"/>
      </rPr>
      <t xml:space="preserve">
</t>
    </r>
    <r>
      <rPr>
        <sz val="8"/>
        <rFont val="Arial"/>
        <family val="2"/>
      </rPr>
      <t xml:space="preserve">2. Continuar con el proceso de actualización documental de todos los procesos, con el proposito de de articular los objetivos de cada uno de estos con la misión institucional y los objetivos estrategicos de la Entidad. </t>
    </r>
  </si>
  <si>
    <r>
      <t xml:space="preserve">FORTALEZAS Y CUMPLIMIENTOS:  </t>
    </r>
    <r>
      <rPr>
        <sz val="8"/>
        <rFont val="Arial"/>
        <family val="2"/>
      </rPr>
      <t xml:space="preserve">
</t>
    </r>
    <r>
      <rPr>
        <b/>
        <sz val="8"/>
        <rFont val="Arial"/>
        <family val="2"/>
      </rPr>
      <t>Cumplimientos</t>
    </r>
    <r>
      <rPr>
        <sz val="8"/>
        <rFont val="Arial"/>
        <family val="2"/>
      </rPr>
      <t xml:space="preserve">
1. Se cuenta con Mecanismos que permiten la articulación de todos los instrumentos de planeación (PDD-PEI-PA-POAs) de los procesos y/o áreas. 
2. La Entidad cuenta con una política de Administración del Riesgo implementada y actualizada con la normativa aplicable (DAFP).
3. En cumplimiento de las responsabilidades como 1a Línea de Defensa, los procesos de la SDMujer realizaron el seguimiento al II cuatrimestre de 2024 de los Riesgos y Controles, en los tiempos establecidos y acorde con lo determinado por la Política de Administración del Riesgo. 
4. Los procesos realizan el reporte y registro periódico de la ejecución de los controles que buscan mitigar y/o disminuir la materialización del riesgo en el aplicativo LUCHA. 
5. La Entidad cuenta con un esquema institucional de Lineas de Defensa para los procesos, en el cual se definieron las responsabilidades de los mismos.
6. En el marco del Comité Institucional de Gestión y Desempeño, se presentan y valoran los resultados obtenidos en la evaluación de los controles establecidos para los riesgos identificados, respecto al diseño y ejecución de los mismos. 
</t>
    </r>
    <r>
      <rPr>
        <b/>
        <sz val="8"/>
        <rFont val="Arial"/>
        <family val="2"/>
      </rPr>
      <t>Fortalezas</t>
    </r>
    <r>
      <rPr>
        <sz val="8"/>
        <rFont val="Arial"/>
        <family val="2"/>
      </rPr>
      <t xml:space="preserve">
1. La Entidad ha definido un contexto estratégico y construido una matriz DOFA, que sirve de base en el proceso de identificación de riesgos y controles, el cual se encuentra en proceso de actualización, mediante un ejercicio de co-creación entre todas las dependencias de la SDMujer.
2. La Oficina Asesora de Planeación, en el marco de las 3a y 4a sesiones del CICCI efectuados  los 30/07/2024 y 16/09/2024 , presentó a la Alta Dirección los Informes de Gestión de Riesgos de I y II Cuatrimestre 2024. 
3. Se realizó monitoreo a los riesgos asociados a corrupción por parte de la 2a y 3a línea de defensa. 
</t>
    </r>
    <r>
      <rPr>
        <b/>
        <sz val="8"/>
        <rFont val="Arial"/>
        <family val="2"/>
      </rPr>
      <t xml:space="preserve">INCUMPLIMIENTOS Y OPORTUNIDADES DE MEJORA:
Oportunidad de Mejora
</t>
    </r>
    <r>
      <rPr>
        <sz val="8"/>
        <rFont val="Arial"/>
        <family val="2"/>
      </rPr>
      <t xml:space="preserve"> 1. En el marco del Informe de Auditoría Interna de Cumplimiento: Evaluación a la Gestión de Riesgos Institucional y Programa de Transparencia y Ética Pública realizado por la OCI, se observó que la Entidad cuenta con un Procedimiento de Administración del Riesgo PG-PR-3, sin embargo, se observó que aún se continuan presentando debilidades en la idetificación y determinación de controles adecuados y acciones preventivas que contribuyan a  mitigar la ocurrencia de eventos de riesgo.  </t>
    </r>
  </si>
  <si>
    <t>Actividades de control</t>
  </si>
  <si>
    <r>
      <rPr>
        <b/>
        <sz val="8"/>
        <rFont val="Arial"/>
        <family val="2"/>
      </rPr>
      <t xml:space="preserve">FORTALEZAS Y CUMPLIMIENTOS:  
Cumplimientos
</t>
    </r>
    <r>
      <rPr>
        <sz val="8"/>
        <rFont val="Arial"/>
        <family val="2"/>
      </rPr>
      <t xml:space="preserve">1. En cumplimiento del Procedimiento "Control de documentos del Sistema Integrado de Gestión, PG-PR-6", desde la 2a línea de defensa (OAP), se ha venido realizando el ejercicio de evaluación de las actualizaciones de los documentos del Sistema de Gestión asociados a los procesos.
2. En el marco del Programa de Transparencia y  Ética Pública , la 2a y 3a línea de defensa (OAP-OCI), han venido realizando el seguimiento y evaluación independiente del diseño de los controles, asi como, el monitoreo de los riesgos, en concordancia con lo establecido en la Política de Administración del Riesgo PG-PLT-1, y el  Procedimiento Administración del Riesgo PG-PR-3. 
3. La Entidad, acorde con el Manual de Gestión Tecnológica GT-MA-1, ha realizado la identificación y determinación de los roles y usuarios para el uso de las infraestructuras tecnológicas.
4. En el marco de los informes de evaluación de riesgos institucional efectuados por la Oficina de Control Interno, y en cumplimiento de su rol de tercera (3ª) línea de defensa, se han realizado la evaluación de los controles implementados que permiten mitigar los riesgos identificados en la prestación de servicios de terceros a la SDMujer. 
5. Se observó que se encuentran debidamente desagregadas y formalizadas las funciones y responsabilidades de los diferentes actores que intervienen en la operación de las actividades de la Entidad. 
</t>
    </r>
    <r>
      <rPr>
        <b/>
        <sz val="8"/>
        <rFont val="Arial"/>
        <family val="2"/>
      </rPr>
      <t xml:space="preserve">Fortalezas
</t>
    </r>
    <r>
      <rPr>
        <sz val="8"/>
        <rFont val="Arial"/>
        <family val="2"/>
      </rPr>
      <t xml:space="preserve">1. Para la presente vigencia se emitieron lineamientos con el proposito de realizar la actualización documental del Sistema Integrado de Gestión (caracterizaciones, procedimientos, formatos, guías, manuales, instructivos, politicas, protocolos, entre otros),  actualización que se finalizara en el II semestre de 2025. 
2. Se cuenta con un Sistema de Información Institucional "LUCHA", que centraliza la información concerniente a las herramientas de gestión de los procesos (Documental, Mejoramiento Continuo, Riesgos y Oportunidades, entre otros), , el cual, esta en proceso de cambio, por un sistema de información que permita consolidar el SIG, modulo de riesgos, modulo de mejora continua e indicadores en un solo instrumento
3. Se han realizado actualizaciones en la infraestructura tecnológica de la Entidad, asi como, en la continuidad del desarrollo de nuevos sistemas de información y/o aplicativos (PANDORA, SIMISIONAL2, ICOPS para Proveedores, entre otros), que faciliten el trabajo de las dependencias en el control y seguimiento de sus actividades. 
4. Se pudo evidenciar que en el aplicativo LUCHA, modulo de riesgos se realizaron los ajustes de la asignación de responsables de la ejecución y seguimiento de los riesgos y sus controles, permitiendo la segregación de funciones y guardando coherencia con los lineamientos establecidos en la Politica de Administración de Riesgos.
</t>
    </r>
    <r>
      <rPr>
        <b/>
        <sz val="8"/>
        <rFont val="Arial"/>
        <family val="2"/>
      </rPr>
      <t xml:space="preserve">INCUMPLIMIENTOS Y OPORTUNIDADES DE MEJORA:
Incumplimientos
</t>
    </r>
    <r>
      <rPr>
        <sz val="8"/>
        <rFont val="Arial"/>
        <family val="2"/>
      </rPr>
      <t>1. Se continua evidencia la falta de articulación entre los CICCI y CIGD respecto a información relevante e importante de conocer por la Alta Dirección de la Entidad, como insumo para la toma de decisione</t>
    </r>
    <r>
      <rPr>
        <b/>
        <sz val="8"/>
        <rFont val="Arial"/>
        <family val="2"/>
      </rPr>
      <t xml:space="preserve">s 
RECOMENDACIONES
</t>
    </r>
    <r>
      <rPr>
        <sz val="8"/>
        <rFont val="Arial"/>
        <family val="2"/>
      </rPr>
      <t xml:space="preserve">1. En el marco del Informe de Auditoría Interna de Cumplimiento: Evaluación a la Gestión de Riesgos Institucional y Programa de Transparencia y Ética Pública III Cuatrimestre de 2024, realizado por la OCI, se observó que la Entidad cuenta con un Procedimiento de Administración del Riesgo PG-PR-3, sin embargo, se observó que aún se continuan presentando debilidades en la idetificación y determinación de controles adecuados y acciones preventivas que contribuyan a  mitigar la ocurrencia de eventos de riesgo,  por lo que se exhorta a los procesos de la Entidad  a continuar con la formulación de los Planes de Mejora, originados en el Informe de AC aEvaluación de Riesgos Institucional y PTEP III Cuatrimestre de 2024, que permita en proximos analisis y evaluaciones evidenciar las acciones de mejora implementadas y la eficacia y efectividad de estas. </t>
    </r>
  </si>
  <si>
    <r>
      <rPr>
        <b/>
        <sz val="8"/>
        <rFont val="Arial"/>
        <family val="2"/>
      </rPr>
      <t xml:space="preserve">FORTALEZAS Y CUMPLIMIENTOS:  
Cumplimientos
</t>
    </r>
    <r>
      <rPr>
        <sz val="8"/>
        <rFont val="Arial"/>
        <family val="2"/>
      </rPr>
      <t xml:space="preserve">1. En cumplimiento del Procedimiento "Control de documentos del Sistema Integrado de Gestión, PG-PR-6", desde la 2a línea de defensa (OAP), se ha venido realizando el ejercicio de evaluación de las actualizaciones de los documentos del Sistema de Gestión asociados a los procesos.
2. En el marco del Programa de Transparencia y  Ética Pública , la 2a y 3a línea de defensa (OAP-OCI), han venido realizando el seguimiento y evaluación independiente del diseño de los controles, asi como, el monitoreo de los riesgos, en concordancia con lo establecido en la Política de Administración del Riesgo PG-PLT-1, y el  Procedimiento Administración del Riesgo PG-PR-3. 
3. La Entidad, acorde con el Manual de Gestión Tecnológica GT-MA-1, ha realizado la identificación y determinación de los roles y usuarios para el uso de las infraestructuras tecnológicas.
4. En el marco de los informes de evaluación de riesgos institucional efectuados por la Oficina de Control Interno, y en cumplimiento de su rol de tercera (3ª) línea de defensa, se han realizado la evaluación de los controles implementados que permiten mitigar los riesgos identificados en la prestación de servicios de terceros a la SDMujer. 
</t>
    </r>
    <r>
      <rPr>
        <b/>
        <sz val="8"/>
        <rFont val="Arial"/>
        <family val="2"/>
      </rPr>
      <t xml:space="preserve">Fortalezas
</t>
    </r>
    <r>
      <rPr>
        <sz val="8"/>
        <rFont val="Arial"/>
        <family val="2"/>
      </rPr>
      <t xml:space="preserve">1. Para la presente vigencia se emitieron lineamientos con el proposito de realizar la actualización documental del Sistema Integrado de Gestión (caracterizaciones, procedimientos, formatos, guías, manuales, instructivos, politicas, protocolos, entre otros),  actualización que se finalizara en el I semestre de 2025. 
2. Se cuenta con un Sistema de Información Institucional "LUCHA", que centraliza la información concerniente a las herramientas de gestión de los procesos (Documental, Mejoramiento Continuo, Riesgos y Oportunidades, entre otros).
3. Se han realizado actualizaciones en la infraestructura tecnológica de la Entidad, asi como, en la continuidad del desarrollo de nuevos sistemas de información y/o aplicativos (PANDORA, SIMISIONAL2, ICOPS para Proveedores, entre otros), que faciliten el trabajo de las dependencias en el control y seguimiento de sus actividades. 
4. Se pudo evidenciar que en el aplicativo LUCHA, modulo de riesgos se realizaron los ajustes de la asignación de responsables de la ejecución y seguimiento de los riesgos y sus controles, permitiendo la segregación de funciones y guardando coherencia con los lineamientos establecidos en la Politica de Administración de Riesgos.
</t>
    </r>
    <r>
      <rPr>
        <b/>
        <sz val="8"/>
        <rFont val="Arial"/>
        <family val="2"/>
      </rPr>
      <t xml:space="preserve">INCUMPLIMIENTOS Y OPORTUNIDADES DE MEJORA:
Oportunidad de Mejora
</t>
    </r>
    <r>
      <rPr>
        <sz val="8"/>
        <rFont val="Arial"/>
        <family val="2"/>
      </rPr>
      <t xml:space="preserve"> 1. La Oficina Asesora de Planeación, remitio la matriz “PT01 - Matriz componentes SCI Consolidada SDMujer 2024”, en la cual diligenció los lineamientos a su cargo, sin embargo, esta presentó la siguiente inconsistencia en su diligenciamiento
* Se reporto información de un periodo diferente al de la evaluación (I semestre de 2024), en el lineamiento 10.3 </t>
    </r>
  </si>
  <si>
    <t>Información y comunicación</t>
  </si>
  <si>
    <r>
      <rPr>
        <b/>
        <sz val="8"/>
        <rFont val="Arial"/>
        <family val="2"/>
      </rPr>
      <t>FORTALEZAS Y CUMPLIMIENTOS:  
Cumplimientos</t>
    </r>
    <r>
      <rPr>
        <sz val="8"/>
        <rFont val="Arial"/>
        <family val="2"/>
      </rPr>
      <t xml:space="preserve">
1. La Entidad cuenta con procedimientos que permiten el manejo de la información entrante asi como la respuesta a esta, indicando los términos,  los formatos establecidos por la SDMujer, y los criterios de calidad (coherencia, calidez, claridad y oportunidad), establecidos en el Manual para la Gestión de Peticiones Ciudadanas de la Secretaría General de la Alcaldía Mayor de Bogotá y como lo solicita la Dirección Distrital de Calidad del Servicio. 
2. En cumplimiento de la Directiva  Distrital 001 del 03 de marzo de 2021 y del Manual para el registro y tratamiento de denuncias por posibles actos de corrupción y/o posibles inhabilidades, incompatibilidades o conflictos de interés AC-MA-2, la Entidad ha implementado canales de información  para la denuncia anónima o confidencial de posibles situaciones irregulares, asi como mecanismos para su manejo, como son ORFEO, Bogotá Te Escucha, correos electronicos de la DTH y la OCDI.
3. La entidad cuenta con un inventario de activos de información actualizado, el cual sera objeto de revisión en el II Semestre de 2025, acorde al requisito anual de validación normativa. 
</t>
    </r>
    <r>
      <rPr>
        <b/>
        <sz val="8"/>
        <rFont val="Arial"/>
        <family val="2"/>
      </rPr>
      <t>Fortalezas</t>
    </r>
    <r>
      <rPr>
        <sz val="8"/>
        <rFont val="Arial"/>
        <family val="2"/>
      </rPr>
      <t xml:space="preserve">
1. La Entidad permanentemente, realiza difusión, promoción y visibilización de la oferta de servicios y estrategias mediante piezas comunicativas y socialización de estas a través de redes sociales y pagina web institucional.
2. Con el ánimo de gestionar la información relevante para alcanzar los objetivos institucionales, la Entidad ha diseñado sistemas de información propios, que permiten la captura y procesamiento de la información, asi como, coadyuva a la toma de decisiones estratégicas y misionales(ICOPS, SIMISIONAL, INFOCUIDADO).
</t>
    </r>
    <r>
      <rPr>
        <b/>
        <sz val="8"/>
        <rFont val="Arial"/>
        <family val="2"/>
      </rPr>
      <t xml:space="preserve">INCUMPLIMIENTOS Y OPORTUNIDADES DE MEJORA:
Incumplimientos
</t>
    </r>
    <r>
      <rPr>
        <sz val="8"/>
        <rFont val="Arial"/>
        <family val="2"/>
      </rPr>
      <t xml:space="preserve">1. Se continua evidencia la falta de articulación entre los CICCI y CIGD respecto a información relevante e importante de conocer por la Alta Dirección de la Entidad, como insumo para la toma de decisiones </t>
    </r>
    <r>
      <rPr>
        <b/>
        <sz val="8"/>
        <rFont val="Arial"/>
        <family val="2"/>
      </rPr>
      <t xml:space="preserve">
RECOMENDACIONES</t>
    </r>
    <r>
      <rPr>
        <sz val="8"/>
        <rFont val="Arial"/>
        <family val="2"/>
      </rPr>
      <t xml:space="preserve">
 1. En el marco del Informe de Auditoría Interna de Cumplimiento: Evaluación a la Gestión de PQRSDF II Semestre de 2024, realizado por la OCI, se observó que la Entidad cuenta con manuales y procedimientos para el manejo de información entrante y saliente, sin embargo, se observó que aún se continuan presentando debilidades en esta gestión realizada desde todos los canales con que cuenta la SDMujer,  por lo que se exhorta al  los procesos de Relacionamiento con la Ciudadanía y Gestión Documental  continuar con la formulación de los Planes de Mejora, originados en el Informe de AC , que permita en proximos analisis y evaluaciones evidenciar las acciones de mejora implementadas y la eficacia y efectividad de estas. </t>
    </r>
  </si>
  <si>
    <r>
      <rPr>
        <b/>
        <sz val="8"/>
        <rFont val="Arial"/>
        <family val="2"/>
      </rPr>
      <t>FORTALEZAS Y CUMPLIMIENTOS:  
Cumplimientos</t>
    </r>
    <r>
      <rPr>
        <sz val="8"/>
        <rFont val="Arial"/>
        <family val="2"/>
      </rPr>
      <t xml:space="preserve">
1. La Entidad cuenta con procedimientos que permiten el manejo de la información entrante asi como la respuesta a esta, indicando los términos,  los formatos establecidos por la SDMujer, y los criterios de calidad (coherencia, calidez, claridad y oportunidad), establecidos en el Manual para la Gestión de Peticiones Ciudadanas de la Secretaría General de la Alcaldía Mayor de Bogotá y como lo solicita la Dirección Distrital de Calidad del Servicio. 
2. En cumplimiento de la Directiva  Distrital 001 del 03 de marzo de 2021 y del Manual para el registro y tratamiento de denuncias por posibles actos de corrupción y/o posibles inhabilidades, incompatibilidades o conflictos de interés AC-MA-2, la Entidad ha implementado canales de información  para la denuncia anónima o confidencial de posibles situaciones irregulares, asi como mecanismos para su manejo, como son ORFEO, Bogotá Te Escucha, correos electronicos de la DTH y la OCDI.
</t>
    </r>
    <r>
      <rPr>
        <b/>
        <sz val="8"/>
        <rFont val="Arial"/>
        <family val="2"/>
      </rPr>
      <t>Fortalezas</t>
    </r>
    <r>
      <rPr>
        <sz val="8"/>
        <rFont val="Arial"/>
        <family val="2"/>
      </rPr>
      <t xml:space="preserve">
1. La Entidad permanentemente, realiza difusión, promoción y visibilización de la oferta de servicios y estrategias mediante piezas comunicativas y socialización de estas a través de redes sociales y pagina web institucional.
2. Con el ánimo de gestionar la información relevante para alcanzar los objetivos institucionales, la Entidad ha diseñado sistemas de información propios, que permiten la captura y procesamiento de la información, asi como, coadyuva a la toma de decisiones estratégicas y misionales(ICOPS, SIMISIONAL).
</t>
    </r>
    <r>
      <rPr>
        <b/>
        <sz val="8"/>
        <rFont val="Arial"/>
        <family val="2"/>
      </rPr>
      <t>INCUMPLIMIENTOS Y OPORTUNIDADES DE MEJORA:
Incumplimientos</t>
    </r>
    <r>
      <rPr>
        <sz val="8"/>
        <rFont val="Arial"/>
        <family val="2"/>
      </rPr>
      <t xml:space="preserve">
1. Con el proposito de realizar la Auditoria de Cumplimiento: Evaluación Independiente sobre el Estado del Sistema de Control Interno II Semestre de 2024, la Oficina de Control Interno solicito información a  las dependencias responsables, mediante memorando radicado No. 3-2024-007901 del 31/12/2024, sin embargo, no se recibió respuesta de las Direcciones del Sistema del Cuidado y Gestión del Conocimiento, solicitud reiterada  a traves de correo electronico el dia 14/01/2025. Lo anterior, contraviene lo establecido en el articulo 151 del Decreto 403 de 2020 "Deber de entrega de información para el ejercicio de las funciones de la unidad u oficina de control interno.Los servidores
responsables de la información requerida por la unidad u oficina de control interno deberán facilitar el acceso y el suministro de información (...)".</t>
    </r>
  </si>
  <si>
    <t xml:space="preserve">Monitoreo </t>
  </si>
  <si>
    <r>
      <rPr>
        <b/>
        <sz val="8"/>
        <rFont val="Arial"/>
        <family val="2"/>
      </rPr>
      <t xml:space="preserve">FORTALEZAS Y CUMPLIMIENTOS:  </t>
    </r>
    <r>
      <rPr>
        <sz val="8"/>
        <rFont val="Arial"/>
        <family val="2"/>
      </rPr>
      <t xml:space="preserve">
</t>
    </r>
    <r>
      <rPr>
        <b/>
        <sz val="8"/>
        <rFont val="Arial"/>
        <family val="2"/>
      </rPr>
      <t>Cumplimientos</t>
    </r>
    <r>
      <rPr>
        <sz val="8"/>
        <rFont val="Arial"/>
        <family val="2"/>
      </rPr>
      <t xml:space="preserve">
1. La aprobación del Plan Anual de Auditoría de la Oficina de Control Interno para la vigencia 2025 en cumplimiento del parágrafo 2 del artículo 27 del Decreto Distrital 221 del 6 de junio de 2023  por parte del Comité Institucional de Coordinación de Control Interno en su versión 1 el 20 de diciembre de 2024 y su actualización versión2 el 26 de junio de 2025. 
2. Cumplimiento del PAAI 2025, acorde a la programación establecida
3. Se cuenta con procedimientos implementados que coadyuvan al monitoreo continuo de las actividades desde las tres lineas de defensa identificadas. 
</t>
    </r>
    <r>
      <rPr>
        <b/>
        <sz val="8"/>
        <rFont val="Arial"/>
        <family val="2"/>
      </rPr>
      <t>Fortalezas</t>
    </r>
    <r>
      <rPr>
        <sz val="8"/>
        <rFont val="Arial"/>
        <family val="2"/>
      </rPr>
      <t xml:space="preserve">
1.  La presentación y socialización periódica al Comité Institucional de Coordinación de Control Interno de los avances del Plan Anual de Auditoría, así como los resultados de los informes realizados por la Oficina de Control Interno y Entes de Control Externos de la vigencia 2024.
2. Se analizan los resultados de auditorias externas efectuadas por entes de control y se definen acciones a tomar para subsanar y mitigar la presencia de debilidades en futuros ejericicios auditables. 
</t>
    </r>
    <r>
      <rPr>
        <b/>
        <sz val="8"/>
        <rFont val="Arial"/>
        <family val="2"/>
      </rPr>
      <t>INCUMPLIMIENTOS Y OPORTUNIDADES DE MEJORA:
Incumplimientos</t>
    </r>
    <r>
      <rPr>
        <sz val="8"/>
        <rFont val="Arial"/>
        <family val="2"/>
      </rPr>
      <t xml:space="preserve">
1. Se continua evidencia la falta de articulación entre los CICCI y CIGD respecto a información relevante e importante de conocer por la Alta Dirección de la Entidad, como insumo para la toma de decisiones 
</t>
    </r>
    <r>
      <rPr>
        <b/>
        <sz val="8"/>
        <rFont val="Arial"/>
        <family val="2"/>
      </rPr>
      <t xml:space="preserve">Oportunidades de Mejora 
</t>
    </r>
    <r>
      <rPr>
        <sz val="8"/>
        <rFont val="Arial"/>
        <family val="2"/>
      </rPr>
      <t>1. Respecto al lineamiento 17.7. "Verificación del Avance y Cumplimiento de las acciones incluidas en los planes de mejoramiento producto de las autoevaluaciones (2ª línea)”, no se pudo contar con soportes documentales que permitieran evidenciar la aplicabilidad e impacto del uso de los documentos de la Oficina Asesora de Planeación, Proceso Planeación y Gestión, en coherencia con lo manifestado “ (…) OAP comunica a las dependencias los ajustes requeridos mediante correo electrónico, memorandos o en el desarrollo de mesas de trabajo, asegurando una retroalimentación oportuna y técnica (…)”.</t>
    </r>
  </si>
  <si>
    <r>
      <rPr>
        <b/>
        <sz val="8"/>
        <rFont val="Arial"/>
        <family val="2"/>
      </rPr>
      <t xml:space="preserve">FORTALEZAS Y CUMPLIMIENTOS:  </t>
    </r>
    <r>
      <rPr>
        <sz val="8"/>
        <rFont val="Arial"/>
        <family val="2"/>
      </rPr>
      <t xml:space="preserve">
</t>
    </r>
    <r>
      <rPr>
        <b/>
        <sz val="8"/>
        <rFont val="Arial"/>
        <family val="2"/>
      </rPr>
      <t>Cumplimientos</t>
    </r>
    <r>
      <rPr>
        <sz val="8"/>
        <rFont val="Arial"/>
        <family val="2"/>
      </rPr>
      <t xml:space="preserve">
1. La aprobación del Plan Anual de Auditoría de la Oficina de Control Interno para la vigencia 2025 en cumplimiento del parágrafo 2 del artículo 27 del Decreto Distrital 221 del 6 de junio de 2023  por parte del Comité Institucional de Coordinación de Control Interno en su versión 1 el 20 de diciembre de 2024.
</t>
    </r>
    <r>
      <rPr>
        <b/>
        <sz val="8"/>
        <rFont val="Arial"/>
        <family val="2"/>
      </rPr>
      <t>Fortalezas</t>
    </r>
    <r>
      <rPr>
        <sz val="8"/>
        <rFont val="Arial"/>
        <family val="2"/>
      </rPr>
      <t xml:space="preserve">
1.  La presentación y socialización periódica al Comité Institucional de Coordinación de Control Interno de los avances del Plan Anual de Auditoría, así como los resultados de los informes realizados por la Oficina de Control Interno y Entes de Control Externos de la vigencia 2024.</t>
    </r>
  </si>
  <si>
    <r>
      <rPr>
        <b/>
        <sz val="8"/>
        <rFont val="Arial"/>
        <family val="2"/>
      </rPr>
      <t xml:space="preserve">FORTALEZAS Y CUMPLIMIENTOS:  </t>
    </r>
    <r>
      <rPr>
        <sz val="8"/>
        <rFont val="Arial"/>
        <family val="2"/>
      </rPr>
      <t xml:space="preserve">
</t>
    </r>
    <r>
      <rPr>
        <b/>
        <sz val="8"/>
        <rFont val="Arial"/>
        <family val="2"/>
      </rPr>
      <t>Cumplimientos</t>
    </r>
    <r>
      <rPr>
        <sz val="8"/>
        <rFont val="Arial"/>
        <family val="2"/>
      </rPr>
      <t xml:space="preserve">
1. En el marco del Comité Institucional de Gestión y Desempeño (CIGD) se han aprobado los planes institucionales de la vigencia 2025. 
2. Para la vigencia 2025 se mantiene el Comité Institucional de Coordinación de Control Interno (CICCI), el cual se encuentra reglamentado y operando de conformidad con la normatividad vigente
3. Existe y se aplica el Codigo de Integridad, el cual ha sido objeto de actualización. Este ha sido divulgado y socializado al interior de la SDMujer  
4. La Politica de Administración del Riesgo, se encuentra actualizada en concordancia con la normativa vigente y ha sido socializada al interior de la Entidad.
5. Se elaboró un Plan Estrategico de Talento Humano para la vigencia 2025, complementado por planes anexos a este proceso. 
6. En el marco del CIGD se ha realizado el analisis de la información generada de Reportes Financieros.
</t>
    </r>
    <r>
      <rPr>
        <b/>
        <sz val="8"/>
        <rFont val="Arial"/>
        <family val="2"/>
      </rPr>
      <t xml:space="preserve">Fortalezas
</t>
    </r>
    <r>
      <rPr>
        <sz val="8"/>
        <rFont val="Arial"/>
        <family val="2"/>
      </rPr>
      <t xml:space="preserve">1. En el marco del Comité Institucional de Gestión y Desempeño (CIGD) se han venido realizando el balance de contratación y alertas de cada una de las dependencias de la SDMujer.  
2. En la verificación del apoyo realizado por los contratistas en los productos y servicios que la SDMujer brinda, se identificaron los informes y certificados de supervisión, mediante los cuales se realiza el seguimiento de la ejecución contractual (obligaciones) y presupuestal, junto con los soportes requeridos para los respectivos pagos, dando cuenta del cumplimiento de las obligaciones específicas y generales contenidas en la minuta contractual de prestación de servicios, las que se encuentran estrechamente relacionadas con los servicios y productos de la Entidad, asi mismo, se ha venido realizando el ejercicio de dar cierre a los expedientes contractuales de vigencias anteriores, con el fin de contar con la información actualizada en los sistemas contractuales aplicables a la Entidad.
</t>
    </r>
    <r>
      <rPr>
        <b/>
        <sz val="8"/>
        <rFont val="Arial"/>
        <family val="2"/>
      </rPr>
      <t>INCUMPLIMIENTOS Y OPORTUNIDADES DE MEJORA:
Incumplimientos</t>
    </r>
    <r>
      <rPr>
        <sz val="8"/>
        <rFont val="Arial"/>
        <family val="2"/>
      </rPr>
      <t xml:space="preserve">
1. Se continua evidencia la falta de articulación entre los CICCI y CIGD respecto a información relevante e importante de conocer por la Alta Dirección de la Entidad, como insumo para la toma de decisiones </t>
    </r>
    <r>
      <rPr>
        <b/>
        <sz val="8"/>
        <rFont val="Arial"/>
        <family val="2"/>
      </rPr>
      <t xml:space="preserve">Oportunidades de Mejora
</t>
    </r>
    <r>
      <rPr>
        <sz val="8"/>
        <rFont val="Arial"/>
        <family val="2"/>
      </rPr>
      <t xml:space="preserve"> 1. En el marco del CICCI no se ha hecho referencia al análisis de la información asociada con la generación de reportes financieros desde la Dirección Administrativa y Financiera. 
 2. Las Actas correspndientes a los CIGD, no reflejan claramente el detalle de los resultados e informaciones presentadas, asi como, la minuciosidad de la toma de decisiones.
</t>
    </r>
    <r>
      <rPr>
        <b/>
        <sz val="8"/>
        <rFont val="Arial"/>
        <family val="2"/>
      </rPr>
      <t>RECOMENDACIONES</t>
    </r>
    <r>
      <rPr>
        <sz val="8"/>
        <rFont val="Arial"/>
        <family val="2"/>
      </rPr>
      <t xml:space="preserve">
1. Se evidenció en el marco de los resultados de la AC "Proceso de Gestión del Talento Humano"que se identificaron hallazgos relacionados con el cumplimiento de los lineamientos 4.2, 4.4, 4.5 y 4.6, lo que impacto en la calificación del criterio "funcionando", conllevando a una leve disminución de el porcentaje de cumplimiento del componente, por lo que se exhorta al proceso de Gestión del Talento Humano a continuar con la formulación de los Planes de Mejora, originados en el Informe de AC al Proceso de Gestión de Talento Humano, que permita en proximos analisis y evaluaciones evidenciar las acciones de mejora implementadas y la eficacia y efectividad de estas.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</si>
</sst>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5" x14ac:knownFonts="1">
    <font>
      <sz val="10"/>
      <color theme="1"/>
      <name val="Arial"/>
      <family val="2"/>
    </font>
    <font>
      <b/>
      <sz val="20"/>
      <color theme="0"/>
      <name val="Arial Narrow"/>
      <family val="2"/>
    </font>
    <font>
      <b/>
      <sz val="24"/>
      <color theme="1"/>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sz val="12"/>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sz val="8"/>
      <name val="Arial"/>
      <family val="2"/>
    </font>
    <font>
      <b/>
      <sz val="8"/>
      <name val="Arial"/>
      <family val="2"/>
    </font>
    <font>
      <sz val="8"/>
      <color rgb="FFFF0000"/>
      <name val="Arial"/>
      <family val="2"/>
    </font>
    <font>
      <sz val="8"/>
      <color theme="1"/>
      <name val="Arial"/>
      <family val="2"/>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5">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3">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3" fillId="2" borderId="0" xfId="0" applyFont="1" applyFill="1" applyAlignment="1">
      <alignment horizontal="center"/>
    </xf>
    <xf numFmtId="0" fontId="0" fillId="2" borderId="7" xfId="0" applyFill="1" applyBorder="1"/>
    <xf numFmtId="0" fontId="1" fillId="3" borderId="6" xfId="0" applyFont="1" applyFill="1" applyBorder="1" applyAlignment="1">
      <alignment horizontal="center" vertical="center"/>
    </xf>
    <xf numFmtId="164" fontId="3" fillId="2" borderId="0" xfId="0" applyNumberFormat="1" applyFont="1" applyFill="1" applyAlignment="1">
      <alignment horizontal="center"/>
    </xf>
    <xf numFmtId="0" fontId="4" fillId="2" borderId="0" xfId="0" applyFont="1" applyFill="1" applyAlignment="1">
      <alignment vertical="center"/>
    </xf>
    <xf numFmtId="9" fontId="6" fillId="3" borderId="15" xfId="0" applyNumberFormat="1" applyFont="1" applyFill="1" applyBorder="1" applyAlignment="1" applyProtection="1">
      <alignment horizontal="center" vertical="center"/>
      <protection hidden="1"/>
    </xf>
    <xf numFmtId="0" fontId="7" fillId="2" borderId="0" xfId="0" applyFont="1" applyFill="1" applyAlignment="1">
      <alignment horizontal="center" vertical="center"/>
    </xf>
    <xf numFmtId="0" fontId="8" fillId="2" borderId="0" xfId="0" applyFont="1" applyFill="1"/>
    <xf numFmtId="0" fontId="5" fillId="2" borderId="0" xfId="0" applyFont="1" applyFill="1" applyAlignment="1">
      <alignment horizontal="center" vertical="center"/>
    </xf>
    <xf numFmtId="0" fontId="9" fillId="2" borderId="19" xfId="0" applyFont="1" applyFill="1" applyBorder="1" applyAlignment="1">
      <alignment horizontal="center" vertical="center"/>
    </xf>
    <xf numFmtId="0" fontId="9" fillId="2" borderId="0" xfId="0" applyFont="1" applyFill="1" applyAlignment="1">
      <alignment horizontal="center" vertical="center"/>
    </xf>
    <xf numFmtId="49" fontId="11" fillId="2" borderId="22" xfId="0" applyNumberFormat="1" applyFont="1" applyFill="1" applyBorder="1" applyAlignment="1" applyProtection="1">
      <alignment horizontal="center" vertical="center" wrapText="1"/>
      <protection locked="0"/>
    </xf>
    <xf numFmtId="49" fontId="0" fillId="2" borderId="0" xfId="0" applyNumberFormat="1" applyFill="1" applyAlignment="1">
      <alignment horizontal="left" vertical="top" wrapText="1"/>
    </xf>
    <xf numFmtId="0" fontId="13" fillId="2" borderId="0" xfId="0" applyFont="1" applyFill="1" applyAlignment="1">
      <alignment wrapText="1"/>
    </xf>
    <xf numFmtId="0" fontId="5" fillId="4" borderId="28" xfId="0" applyFont="1" applyFill="1" applyBorder="1" applyAlignment="1">
      <alignment horizontal="center" vertical="center" wrapText="1"/>
    </xf>
    <xf numFmtId="0" fontId="9" fillId="0" borderId="0" xfId="0" applyFont="1" applyAlignment="1">
      <alignment horizontal="center" vertical="center" wrapText="1"/>
    </xf>
    <xf numFmtId="0" fontId="14" fillId="4" borderId="2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14" fillId="3" borderId="29"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0" xfId="0" applyFont="1" applyFill="1" applyAlignment="1">
      <alignment horizontal="center" vertical="center" wrapText="1"/>
    </xf>
    <xf numFmtId="0" fontId="16" fillId="2" borderId="0" xfId="0" applyFont="1" applyFill="1" applyAlignment="1">
      <alignment wrapText="1"/>
    </xf>
    <xf numFmtId="0" fontId="17" fillId="0" borderId="0" xfId="0" applyFont="1" applyAlignment="1">
      <alignment horizontal="center" wrapText="1"/>
    </xf>
    <xf numFmtId="0" fontId="0" fillId="0" borderId="30" xfId="0" applyBorder="1"/>
    <xf numFmtId="0" fontId="5" fillId="5" borderId="6" xfId="0" applyFont="1" applyFill="1" applyBorder="1" applyAlignment="1">
      <alignment horizontal="center" vertical="center" wrapText="1"/>
    </xf>
    <xf numFmtId="0" fontId="14" fillId="0" borderId="0" xfId="0" applyFont="1" applyAlignment="1">
      <alignment vertical="center"/>
    </xf>
    <xf numFmtId="0" fontId="9" fillId="0" borderId="6" xfId="0" applyFont="1" applyBorder="1" applyAlignment="1" applyProtection="1">
      <alignment horizontal="center" vertical="center"/>
      <protection hidden="1"/>
    </xf>
    <xf numFmtId="9" fontId="9" fillId="0" borderId="0" xfId="0" applyNumberFormat="1" applyFont="1" applyAlignment="1">
      <alignment vertical="center"/>
    </xf>
    <xf numFmtId="9" fontId="18" fillId="6" borderId="6" xfId="0" applyNumberFormat="1" applyFont="1" applyFill="1" applyBorder="1" applyAlignment="1" applyProtection="1">
      <alignment horizontal="center" vertical="center"/>
      <protection hidden="1"/>
    </xf>
    <xf numFmtId="0" fontId="19" fillId="0" borderId="31" xfId="0" applyFont="1" applyBorder="1" applyAlignment="1" applyProtection="1">
      <alignment vertical="center" wrapText="1"/>
      <protection locked="0"/>
    </xf>
    <xf numFmtId="0" fontId="9" fillId="0" borderId="0" xfId="0" applyFont="1" applyAlignment="1">
      <alignment vertical="center"/>
    </xf>
    <xf numFmtId="9" fontId="18" fillId="6" borderId="6" xfId="0" applyNumberFormat="1" applyFont="1" applyFill="1" applyBorder="1" applyAlignment="1" applyProtection="1">
      <alignment horizontal="center" vertical="center"/>
      <protection locked="0"/>
    </xf>
    <xf numFmtId="0" fontId="9" fillId="0" borderId="11" xfId="0" applyFont="1" applyBorder="1" applyAlignment="1">
      <alignment vertical="center"/>
    </xf>
    <xf numFmtId="0" fontId="19" fillId="0" borderId="11" xfId="0" applyFont="1" applyBorder="1" applyAlignment="1" applyProtection="1">
      <alignment horizontal="left" vertical="center" wrapText="1"/>
      <protection locked="0"/>
    </xf>
    <xf numFmtId="0" fontId="9" fillId="0" borderId="0" xfId="0" applyFont="1" applyAlignment="1">
      <alignment horizontal="left" vertical="center"/>
    </xf>
    <xf numFmtId="9" fontId="9" fillId="0" borderId="6" xfId="0" applyNumberFormat="1" applyFont="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Alignment="1">
      <alignment vertical="center"/>
    </xf>
    <xf numFmtId="0" fontId="0" fillId="0" borderId="0" xfId="0" applyAlignment="1">
      <alignment horizontal="center"/>
    </xf>
    <xf numFmtId="0" fontId="0" fillId="0" borderId="6" xfId="0" applyBorder="1"/>
    <xf numFmtId="0" fontId="0" fillId="0" borderId="31" xfId="0" applyBorder="1"/>
    <xf numFmtId="0" fontId="0" fillId="0" borderId="0" xfId="0" applyAlignment="1">
      <alignment horizontal="left"/>
    </xf>
    <xf numFmtId="0" fontId="0" fillId="0" borderId="6" xfId="0" applyBorder="1" applyAlignment="1">
      <alignment horizontal="left"/>
    </xf>
    <xf numFmtId="0" fontId="5" fillId="7" borderId="6" xfId="0" applyFont="1" applyFill="1" applyBorder="1" applyAlignment="1">
      <alignment horizontal="center" vertical="center" wrapText="1"/>
    </xf>
    <xf numFmtId="0" fontId="20" fillId="0" borderId="11" xfId="0" applyFont="1" applyBorder="1" applyAlignment="1" applyProtection="1">
      <alignment horizontal="left" vertical="center" wrapText="1"/>
      <protection locked="0"/>
    </xf>
    <xf numFmtId="0" fontId="0" fillId="0" borderId="11" xfId="0" applyBorder="1"/>
    <xf numFmtId="0" fontId="5" fillId="3" borderId="6" xfId="0" applyFont="1" applyFill="1" applyBorder="1" applyAlignment="1">
      <alignment horizontal="center" vertical="center" wrapText="1"/>
    </xf>
    <xf numFmtId="0" fontId="22" fillId="0" borderId="0" xfId="0" applyFont="1" applyAlignment="1">
      <alignment horizontal="left"/>
    </xf>
    <xf numFmtId="0" fontId="5" fillId="8" borderId="6"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14" fillId="2" borderId="0" xfId="0" applyFont="1" applyFill="1" applyAlignment="1">
      <alignment vertical="center"/>
    </xf>
    <xf numFmtId="0" fontId="9" fillId="2" borderId="0" xfId="0" applyFont="1" applyFill="1" applyAlignment="1">
      <alignment horizontal="left" vertical="center"/>
    </xf>
    <xf numFmtId="0" fontId="23" fillId="2" borderId="0" xfId="0" applyFont="1" applyFill="1" applyAlignment="1">
      <alignment vertical="center"/>
    </xf>
    <xf numFmtId="0" fontId="24" fillId="2" borderId="0" xfId="0" applyFont="1" applyFill="1"/>
    <xf numFmtId="0" fontId="0" fillId="2" borderId="32" xfId="0" applyFill="1" applyBorder="1"/>
    <xf numFmtId="0" fontId="0" fillId="2" borderId="33" xfId="0" applyFill="1" applyBorder="1"/>
    <xf numFmtId="0" fontId="0" fillId="2" borderId="34" xfId="0" applyFill="1" applyBorder="1"/>
    <xf numFmtId="49" fontId="10" fillId="2" borderId="20" xfId="0" applyNumberFormat="1" applyFont="1" applyFill="1" applyBorder="1" applyAlignment="1">
      <alignment horizontal="left" vertical="center" wrapText="1"/>
    </xf>
    <xf numFmtId="49" fontId="10" fillId="2" borderId="21" xfId="0" applyNumberFormat="1" applyFont="1" applyFill="1" applyBorder="1" applyAlignment="1">
      <alignment horizontal="left" vertical="center" wrapText="1"/>
    </xf>
    <xf numFmtId="49" fontId="12" fillId="2" borderId="23" xfId="0" applyNumberFormat="1" applyFont="1" applyFill="1" applyBorder="1" applyAlignment="1" applyProtection="1">
      <alignment horizontal="justify" vertical="center" wrapText="1"/>
      <protection locked="0"/>
    </xf>
    <xf numFmtId="49" fontId="12" fillId="2" borderId="24" xfId="0" applyNumberFormat="1" applyFont="1" applyFill="1" applyBorder="1" applyAlignment="1" applyProtection="1">
      <alignment horizontal="justify" vertical="center" wrapText="1"/>
      <protection locked="0"/>
    </xf>
    <xf numFmtId="49" fontId="12" fillId="2" borderId="25" xfId="0" applyNumberFormat="1" applyFont="1" applyFill="1" applyBorder="1" applyAlignment="1" applyProtection="1">
      <alignment horizontal="justify" vertical="center" wrapText="1"/>
      <protection locked="0"/>
    </xf>
    <xf numFmtId="49" fontId="10" fillId="2" borderId="26" xfId="0" applyNumberFormat="1" applyFont="1" applyFill="1" applyBorder="1" applyAlignment="1">
      <alignment horizontal="left" vertical="center" wrapText="1"/>
    </xf>
    <xf numFmtId="49" fontId="10" fillId="2" borderId="27" xfId="0" applyNumberFormat="1" applyFont="1" applyFill="1" applyBorder="1" applyAlignment="1">
      <alignment horizontal="left" vertical="center" wrapText="1"/>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 fillId="2" borderId="6" xfId="0" applyFont="1" applyFill="1" applyBorder="1" applyAlignment="1" applyProtection="1">
      <alignment horizontal="center"/>
      <protection locked="0"/>
    </xf>
    <xf numFmtId="164" fontId="2" fillId="2" borderId="9" xfId="0" applyNumberFormat="1" applyFont="1" applyFill="1" applyBorder="1" applyAlignment="1" applyProtection="1">
      <alignment horizontal="center"/>
      <protection locked="0"/>
    </xf>
    <xf numFmtId="164" fontId="2" fillId="2" borderId="10" xfId="0" applyNumberFormat="1" applyFont="1" applyFill="1" applyBorder="1" applyAlignment="1" applyProtection="1">
      <alignment horizontal="center"/>
      <protection locked="0"/>
    </xf>
    <xf numFmtId="164" fontId="2" fillId="2" borderId="11" xfId="0" applyNumberFormat="1" applyFont="1" applyFill="1" applyBorder="1" applyAlignment="1" applyProtection="1">
      <alignment horizontal="center"/>
      <protection locked="0"/>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cellXfs>
  <cellStyles count="1">
    <cellStyle name="Normal" xfId="0" builtinId="0"/>
  </cellStyles>
  <dxfs count="3">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721178</xdr:colOff>
      <xdr:row>14</xdr:row>
      <xdr:rowOff>34633</xdr:rowOff>
    </xdr:to>
    <xdr:pic>
      <xdr:nvPicPr>
        <xdr:cNvPr id="2" name="Imagen 1">
          <a:extLst>
            <a:ext uri="{FF2B5EF4-FFF2-40B4-BE49-F238E27FC236}">
              <a16:creationId xmlns:a16="http://schemas.microsoft.com/office/drawing/2014/main" id="{EEF1C194-D827-4D08-9E65-2BB1DD999D73}"/>
            </a:ext>
          </a:extLst>
        </xdr:cNvPr>
        <xdr:cNvPicPr>
          <a:picLocks noChangeAspect="1"/>
        </xdr:cNvPicPr>
      </xdr:nvPicPr>
      <xdr:blipFill>
        <a:blip xmlns:r="http://schemas.openxmlformats.org/officeDocument/2006/relationships" r:embed="rId1"/>
        <a:stretch>
          <a:fillRect/>
        </a:stretch>
      </xdr:blipFill>
      <xdr:spPr>
        <a:xfrm>
          <a:off x="2626722" y="1701063"/>
          <a:ext cx="4556216" cy="24178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S%20DOCUMENTOS\ANALISIS%20DIF%20-ACT-TI-AXI\AJUSTES%20POR%20INFLACION\A%20X%20I%202003\NUEVO%20CALCULO%20AXI%202003\ARCHVOS%201920\REMODELACIONES%2009%20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oc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1/ljlopez/CONFIG~1/Temp/notesE1EF34/Otros%20Anexos/Gastos%20Regionales,%20Setiembre%2020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1/ECESPE~1/CONFIG~1/Temp/notesFFF692/Otros%20Anexos/Gastos%20Regionales,%20Diciembre%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Evalbuena/AppData/Local/Microsoft/Windows/Temporary%20Internet%20Files/Content.Outlook/SVA60ZPR/Consolidado%20Diciembre%20%202011%20Banking%20Gaap%20Grupo%20Aval-1204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Jcruz/Desktop/COnsolidacion/Informacion-Julio2011/Recibidos/Bogota/ECP/Real/CONSOLRE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1/ECESPE~1/CONFIG~1/Temp/notesFFF692/PUC_1112%20v5.9.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E/Documents/Brand%20X/JT8D/200/Meridiana/VB%20LLP%20Model%20V3%20Meridian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Jcruz/Desktop/COnsolidacion/Informacion-Julio2011/Recibidos/Bogota/ECP/Financiero/Consol/CONSOLFIN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Grupo_Aval/USGAAP/BANKING/1106/Entregado/Guia%203%20Historica%20a%20Junio%202011%20-%20Agosto%2020%202011%20-%2011092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Mis%20Documentos/GRUPO%20AVAL/Banking%20Junio%202011/Julio-Banking%20Junio%2020110813/Banking%20Junio%202011/Consolidacion%20Entidades%20Aval%20SEC%20Banking%20Gaap%20a%20Junio%20de%202011-20111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Shared/Collections/AMIT/Eswaran_Files/DLF/Julie/wizmo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ESTADOS%20FINANCIEROS%202002/Salvador/Set/SALV-Mktshare-Emisor%20SET-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1/ljlopez/CONFIG~1/Temp/notesE1EF34/Leasing%20Bogot&#225;,%20PUC%20Marzo%202011%20Final%20sin%20detalles.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E/DOCUME~1/malas/CONFIG~1/Temp/notesE1EF34/Presupuesto%202007%20(Consulta).xls"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file:///C:\Users\Maryam%20Herrera\Downloads\Formato-informe-sci-parametrizado-final%20I%20SEM%202025%20DEF.xlsx" TargetMode="External"/><Relationship Id="rId1" Type="http://schemas.openxmlformats.org/officeDocument/2006/relationships/externalLinkPath" Target="Formato-informe-sci-parametrizado-final%20I%20SEM%202025%20DE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Trabajo%20-%20Agustin\EXCEL\AVAL\Aval2009\Mar09\CONSOL\VeR%20Consolid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Administrador\Mis%20documentos\Mis%20documentos\AVAL2002\Mis%20documentos\1998\1998inicial\consol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ma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CONSOLIDACION%20ATH/JUNIO%202011/CONSOLIDACION%20PARA%20AVAL_ANUALIZADO/ATH_Estados%20Financieros%20Junio%202011%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rchivos%20comunes/2005/Reserva/Cargar%20Reporte%20de%20Mor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Marielos/Estad&#237;sticas/2005/Nueva%20Estadistica/Nueva%20Estadistica/52.Dias%20de%20atraso%20(Outstand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E/tmp/97pbt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ATOS (2)"/>
      <sheetName val="INTERFAZ"/>
      <sheetName val="BDATOS"/>
      <sheetName val="2"/>
      <sheetName val="Entidad - Proceso"/>
      <sheetName val="Datos"/>
      <sheetName val="Parametros"/>
      <sheetName val="Dat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 val="valores"/>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es"/>
      <sheetName val="Hoja de trabajo Sept 2011"/>
      <sheetName val="MAPEO CUENTAS"/>
      <sheetName val="Corficol Finan+Real"/>
      <sheetName val="Anexo-Invers Aval Dic-11"/>
      <sheetName val="BALANCE"/>
      <sheetName val="PYG"/>
      <sheetName val="Aval"/>
      <sheetName val="Bogota"/>
      <sheetName val="Occidente"/>
      <sheetName val="Popular"/>
      <sheetName val="Av Villas"/>
      <sheetName val="Non-Financial Sector Corficol"/>
      <sheetName val="Non-Financial Ventas y Servicio"/>
      <sheetName val="Non-Financial Sector Inca"/>
      <sheetName val="Conciliacion Utilidades"/>
      <sheetName val="Anexo-Participaciones Dic-11"/>
      <sheetName val="SABANA"/>
      <sheetName val="3"/>
      <sheetName val="4"/>
      <sheetName val="6"/>
      <sheetName val="6- Anexo 1"/>
      <sheetName val="6-Anexo 2"/>
      <sheetName val="7"/>
      <sheetName val="HT"/>
      <sheetName val="8"/>
      <sheetName val="9"/>
      <sheetName val="10.1"/>
      <sheetName val="10.2"/>
      <sheetName val="11.1"/>
      <sheetName val="11.2"/>
      <sheetName val="12"/>
      <sheetName val="13"/>
      <sheetName val="14"/>
      <sheetName val="16.2"/>
      <sheetName val="Corficol"/>
      <sheetName val="BOCEAs-BCO BOGOTA"/>
      <sheetName val="Depositos"/>
      <sheetName val="Minoritario Entida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Int Minoritario"/>
      <sheetName val="NOTAS"/>
      <sheetName val="CONSOL"/>
      <sheetName val="BALAN"/>
      <sheetName val="PYG"/>
      <sheetName val="PATRIM"/>
      <sheetName val="EFECTIVO"/>
      <sheetName val="ELIMINA"/>
      <sheetName val="ELIMINA EXT"/>
      <sheetName val="FILIAL"/>
      <sheetName val="FILIALEXT"/>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mbia"/>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Depreciation (PL.797)"/>
      <sheetName val="Cuentas de Orden, Otros"/>
      <sheetName val="Cuentas de Orden, Tesorería"/>
      <sheetName val="Cuentas de Orden, Riesgo"/>
      <sheetName val="Other Income (PL.505)"/>
      <sheetName val="Other Services (PL.773)"/>
      <sheetName val="Gastos regional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sheetData sheetId="32"/>
      <sheetData sheetId="3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LLP Data"/>
      <sheetName val="Output"/>
      <sheetName val="Cost Summary"/>
      <sheetName val="Shop Visit"/>
      <sheetName val="Shop Visit II"/>
      <sheetName val="Analysis"/>
      <sheetName val="Active PV"/>
      <sheetName val="Validation"/>
      <sheetName val="VB Code"/>
      <sheetName val="Array management"/>
      <sheetName val="VB LLP Model V3 Meridiana"/>
      <sheetName val="\Documents\Brand X\JT8D\200\Mer"/>
      <sheetName val="VB LLP Model V3 Meridiana.xls"/>
      <sheetName val="VB%20LLP%20Model%20V3%20Meridia"/>
    </sheetNames>
    <definedNames>
      <definedName name="LLPMode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NOTAS"/>
      <sheetName val="CONSOL"/>
      <sheetName val="BALAN"/>
      <sheetName val="PYG"/>
      <sheetName val="INT MIN"/>
      <sheetName val="PATRIM"/>
      <sheetName val="EFECTIVO"/>
      <sheetName val="ELIMINA"/>
      <sheetName val="ELIMINA EXT"/>
      <sheetName val="FILIAL"/>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uimiento"/>
      <sheetName val="Versiones"/>
      <sheetName val="5"/>
      <sheetName val="5a"/>
      <sheetName val="6"/>
      <sheetName val="7"/>
      <sheetName val="8"/>
      <sheetName val="9"/>
      <sheetName val="10"/>
      <sheetName val="12"/>
      <sheetName val="13"/>
      <sheetName val="14"/>
      <sheetName val="15"/>
      <sheetName val="16"/>
      <sheetName val="17"/>
      <sheetName val="18"/>
      <sheetName val="19"/>
      <sheetName val="20"/>
      <sheetName val="21"/>
      <sheetName val="22"/>
      <sheetName val="23"/>
      <sheetName val="24"/>
      <sheetName val="25"/>
      <sheetName val="26"/>
      <sheetName val="28"/>
      <sheetName val="29"/>
      <sheetName val="30"/>
      <sheetName val="31"/>
      <sheetName val="33"/>
      <sheetName val="34"/>
      <sheetName val="35"/>
      <sheetName val="35-Cartera Bruta"/>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CEDULA"/>
      <sheetName val="BALANCE SEC"/>
      <sheetName val="FORMATO SEC PYG"/>
      <sheetName val="CONSL AVAL JUN2011 BANKING GAAP"/>
      <sheetName val="Non-Financial Sector Corficol"/>
      <sheetName val="BB"/>
      <sheetName val="BO"/>
      <sheetName val="BAV"/>
      <sheetName val="BP"/>
      <sheetName val="GA"/>
      <sheetName val="SABANA CONSOLIDACION CORFICOL"/>
      <sheetName val="Non-Financial Sector Inca"/>
      <sheetName val="Non-Financial Ventas y Servicio"/>
      <sheetName val="4´"/>
      <sheetName val="4.1"/>
      <sheetName val="Ajuste corrección"/>
      <sheetName val="4"/>
      <sheetName val="6"/>
      <sheetName val="7"/>
      <sheetName val="8"/>
      <sheetName val="9"/>
      <sheetName val="10.1"/>
      <sheetName val="10.2"/>
      <sheetName val="11.1"/>
      <sheetName val="11.2"/>
      <sheetName val="12"/>
      <sheetName val="Calculos"/>
      <sheetName val="Variaciones"/>
      <sheetName val="13"/>
      <sheetName val="Corficol"/>
      <sheetName val="14"/>
      <sheetName val="16.1"/>
      <sheetName val="Hoja1"/>
      <sheetName val="16.2"/>
      <sheetName val="Efectos por Fusión"/>
      <sheetName val="DEPOSITOS"/>
      <sheetName val="Ajustes"/>
      <sheetName val="Participación Accionaria Junio "/>
      <sheetName val="ECP ATH"/>
      <sheetName val="ECP PORVENIR"/>
      <sheetName val="ECP CASA DE BOLSA"/>
      <sheetName val="ECP CORFICOL"/>
      <sheetName val="ECP FIDUOCCIDENTE"/>
      <sheetName val="ECP OCCIDENTE"/>
      <sheetName val="ECP VTAS Y SERVI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7"/>
      <sheetName val="#2006"/>
      <sheetName val="#2005"/>
      <sheetName val="#2004"/>
      <sheetName val="#2003"/>
      <sheetName val="#2002"/>
      <sheetName val="WIZ"/>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Competencia"/>
      <sheetName val="ListaMaster"/>
      <sheetName val="ListaVisa"/>
      <sheetName val="Parametros"/>
      <sheetName val=" Resumen "/>
      <sheetName val="Resumen"/>
      <sheetName val="MasterCard"/>
      <sheetName val="VISA"/>
      <sheetName val="American Express"/>
      <sheetName val="Diners"/>
      <sheetName val="Propietaria"/>
      <sheetName val="Consolidado"/>
      <sheetName val="Debito"/>
      <sheetName val="Credito"/>
      <sheetName val="Utilidad Neta Mensual "/>
      <sheetName val="Utilidad Neta Acumu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Corporate Expenses (PL.717)"/>
      <sheetName val="Other Income (PL.505)"/>
      <sheetName val="Other Services (PL.773)"/>
      <sheetName val="Depreciation (PL.797)"/>
      <sheetName val="Cuentas de Orden, Tesorería"/>
      <sheetName val="Cuentas de Orden, Otros"/>
      <sheetName val="Cuentas de Orden,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atalogo"/>
      <sheetName val="23 Part Adq"/>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row r="2">
          <cell r="N2">
            <v>0.91666666666666663</v>
          </cell>
        </row>
        <row r="26">
          <cell r="N26">
            <v>0.70588235294117652</v>
          </cell>
        </row>
        <row r="43">
          <cell r="N43">
            <v>0.83333333333333337</v>
          </cell>
        </row>
        <row r="55">
          <cell r="N55">
            <v>0.8928571428571429</v>
          </cell>
        </row>
        <row r="69">
          <cell r="N69">
            <v>0.9285714285714286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CONSOLIDADO"/>
      <sheetName val="381-ME Corporacion "/>
      <sheetName val="381-ML Corporacion"/>
      <sheetName val="381-UVR Corporacion"/>
      <sheetName val="382-CC Corporacion"/>
      <sheetName val="383-ME Corporacion"/>
      <sheetName val="383-ML Corporacion"/>
      <sheetName val="383-UVR Corporacion"/>
      <sheetName val="384-Acciones Corporacion"/>
      <sheetName val="385-TC Corporacion"/>
      <sheetName val="381-TI Casa de Bolsa"/>
      <sheetName val="383-TI Casa de Bolsa"/>
      <sheetName val="384-Acciones Casa de Bolsa"/>
      <sheetName val="435-Fiduciaria"/>
      <sheetName val="436-Fiduciaria"/>
      <sheetName val="437-Fiduciaria"/>
      <sheetName val="439-Fiduciaria"/>
      <sheetName val="440-Fiduciaria"/>
      <sheetName val="381-ME Leasing"/>
      <sheetName val="381-ML Leasing"/>
      <sheetName val="381-UVR Leasing"/>
      <sheetName val="382-CC Leasing"/>
      <sheetName val="383-ME Leasing"/>
      <sheetName val="383-ML Leasing"/>
      <sheetName val="383-UVR Leasing"/>
      <sheetName val="384-Acciones Leasing"/>
      <sheetName val="385-TC Leasing"/>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USTES STELLA"/>
      <sheetName val="B.BTA.S.VALORES"/>
      <sheetName val="ahorramas 31-12-98 bce"/>
      <sheetName val="ahorramas 31-12-98 p-g"/>
      <sheetName val="AJUSTE-PYG-VILLAS"/>
      <sheetName val="CAL.INT.MIN.ARREGLO-OCC."/>
      <sheetName val="ARREGLOVILLASAHORRAMAS"/>
      <sheetName val="ARREGLO INT.MIN."/>
      <sheetName val="SABANAS"/>
      <sheetName val="usgaap"/>
      <sheetName val="ajustes us-gaap"/>
      <sheetName val="conciliación  utilida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s>
    <sheetDataSet>
      <sheetData sheetId="0" refreshError="1"/>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G PUC"/>
      <sheetName val="BG PUC HOMOLOGADO"/>
      <sheetName val="Balance General"/>
      <sheetName val="Estado de Resultados"/>
      <sheetName val="E. Cambios Patrim"/>
      <sheetName val="E. Flujo de Fondos"/>
      <sheetName val="Oper recip"/>
      <sheetName val="Composic Acc"/>
      <sheetName val="Inversiones Ath"/>
      <sheetName val="Emplead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DATA1"/>
      <sheetName val="Hoja4"/>
      <sheetName val="DATA2"/>
    </sheetNames>
    <sheetDataSet>
      <sheetData sheetId="0"/>
      <sheetData sheetId="1" refreshError="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nes"/>
      <sheetName val="Enero"/>
      <sheetName val="Febrero"/>
      <sheetName val="Marzo"/>
      <sheetName val="Abril"/>
      <sheetName val="Mayo"/>
      <sheetName val="Junio"/>
      <sheetName val="Julio"/>
      <sheetName val="Agosto"/>
      <sheetName val="Septiembre"/>
      <sheetName val="Octubre"/>
      <sheetName val="Noviembr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pbth"/>
      <sheetName val="97pbth.xls"/>
    </sheetNames>
    <definedNames>
      <definedName name="ContAverage"/>
      <definedName name="FailureActual"/>
      <definedName name="FailurePlan"/>
      <definedName name="FleetAdj"/>
      <definedName name="FleetNoAdj"/>
      <definedName name="ProductivityWith"/>
      <definedName name="ProductivityWithout"/>
    </defined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AB6C9-5BC3-4F05-870E-F97C0BD546AD}">
  <dimension ref="B1:V38"/>
  <sheetViews>
    <sheetView tabSelected="1" zoomScale="55" zoomScaleNormal="55" workbookViewId="0">
      <selection activeCell="I14" sqref="I14"/>
    </sheetView>
  </sheetViews>
  <sheetFormatPr baseColWidth="10" defaultColWidth="11.44140625" defaultRowHeight="13.2" x14ac:dyDescent="0.25"/>
  <cols>
    <col min="1" max="1" width="3.109375" style="1" customWidth="1"/>
    <col min="2" max="2" width="3.44140625" style="1" customWidth="1"/>
    <col min="3" max="3" width="35.5546875" style="1" customWidth="1"/>
    <col min="4" max="4" width="2.5546875" style="1" customWidth="1"/>
    <col min="5" max="5" width="38.6640625" style="1" customWidth="1"/>
    <col min="6" max="6" width="10.88671875" style="1" customWidth="1"/>
    <col min="7" max="7" width="23.44140625" style="1" customWidth="1"/>
    <col min="8" max="8" width="7.5546875" style="1" customWidth="1"/>
    <col min="9" max="9" width="144.88671875" style="1" customWidth="1"/>
    <col min="10" max="10" width="5.88671875" style="1" customWidth="1"/>
    <col min="11" max="11" width="28.109375" style="1" customWidth="1"/>
    <col min="12" max="12" width="4.33203125" style="1" customWidth="1"/>
    <col min="13" max="13" width="90.88671875" style="1" customWidth="1"/>
    <col min="14" max="14" width="5.88671875" style="1" customWidth="1"/>
    <col min="15" max="15" width="24.88671875" style="1" customWidth="1"/>
    <col min="16" max="16" width="7" style="1" customWidth="1"/>
    <col min="17" max="16384" width="11.44140625" style="1"/>
  </cols>
  <sheetData>
    <row r="1" spans="2:16" ht="13.8" thickBot="1" x14ac:dyDescent="0.3"/>
    <row r="2" spans="2:16" ht="18" customHeight="1" thickTop="1" x14ac:dyDescent="0.25">
      <c r="B2" s="2"/>
      <c r="C2" s="3"/>
      <c r="D2" s="3"/>
      <c r="E2" s="3"/>
      <c r="F2" s="3"/>
      <c r="G2" s="3"/>
      <c r="H2" s="3"/>
      <c r="I2" s="3"/>
      <c r="J2" s="3"/>
      <c r="K2" s="3"/>
      <c r="L2" s="3"/>
      <c r="M2" s="3"/>
      <c r="N2" s="3"/>
      <c r="O2" s="3"/>
      <c r="P2" s="4"/>
    </row>
    <row r="3" spans="2:16" ht="18" customHeight="1" x14ac:dyDescent="0.25">
      <c r="B3" s="5"/>
      <c r="E3" s="71" t="s">
        <v>0</v>
      </c>
      <c r="F3" s="73" t="s">
        <v>1</v>
      </c>
      <c r="G3" s="73"/>
      <c r="H3" s="73"/>
      <c r="I3" s="73"/>
      <c r="J3" s="73"/>
      <c r="K3" s="73"/>
      <c r="L3" s="73"/>
      <c r="M3" s="73"/>
      <c r="N3" s="6"/>
      <c r="O3" s="6"/>
      <c r="P3" s="7"/>
    </row>
    <row r="4" spans="2:16" ht="18" customHeight="1" x14ac:dyDescent="0.25">
      <c r="B4" s="5"/>
      <c r="E4" s="72"/>
      <c r="F4" s="73"/>
      <c r="G4" s="73"/>
      <c r="H4" s="73"/>
      <c r="I4" s="73"/>
      <c r="J4" s="73"/>
      <c r="K4" s="73"/>
      <c r="L4" s="73"/>
      <c r="M4" s="73"/>
      <c r="N4" s="6"/>
      <c r="O4" s="6"/>
      <c r="P4" s="7"/>
    </row>
    <row r="5" spans="2:16" ht="41.25" customHeight="1" x14ac:dyDescent="0.5">
      <c r="B5" s="5"/>
      <c r="E5" s="8" t="s">
        <v>2</v>
      </c>
      <c r="F5" s="74" t="s">
        <v>3</v>
      </c>
      <c r="G5" s="75"/>
      <c r="H5" s="75"/>
      <c r="I5" s="75"/>
      <c r="J5" s="75"/>
      <c r="K5" s="75"/>
      <c r="L5" s="75"/>
      <c r="M5" s="76"/>
      <c r="N5" s="9"/>
      <c r="O5" s="9"/>
      <c r="P5" s="7"/>
    </row>
    <row r="6" spans="2:16" ht="18" customHeight="1" thickBot="1" x14ac:dyDescent="0.3">
      <c r="B6" s="5"/>
      <c r="E6" s="10"/>
      <c r="F6" s="9"/>
      <c r="G6" s="9"/>
      <c r="H6" s="9"/>
      <c r="I6" s="9"/>
      <c r="J6" s="9"/>
      <c r="K6" s="9"/>
      <c r="L6" s="9"/>
      <c r="P6" s="7"/>
    </row>
    <row r="7" spans="2:16" ht="93" customHeight="1" thickBot="1" x14ac:dyDescent="0.3">
      <c r="B7" s="5"/>
      <c r="I7" s="77" t="s">
        <v>4</v>
      </c>
      <c r="J7" s="78"/>
      <c r="K7" s="79"/>
      <c r="M7" s="11">
        <f>+AVERAGE(G25,G27,G29,G31,G33)</f>
        <v>0.85546218487394954</v>
      </c>
      <c r="N7" s="12"/>
      <c r="O7" s="12"/>
      <c r="P7" s="7"/>
    </row>
    <row r="8" spans="2:16" ht="18" customHeight="1" x14ac:dyDescent="0.3">
      <c r="B8" s="5"/>
      <c r="M8" s="13"/>
      <c r="N8" s="13"/>
      <c r="O8" s="13"/>
      <c r="P8" s="7"/>
    </row>
    <row r="9" spans="2:16" ht="18" customHeight="1" x14ac:dyDescent="0.25">
      <c r="B9" s="5"/>
      <c r="P9" s="7"/>
    </row>
    <row r="10" spans="2:16" x14ac:dyDescent="0.25">
      <c r="B10" s="5"/>
      <c r="P10" s="7"/>
    </row>
    <row r="11" spans="2:16" x14ac:dyDescent="0.25">
      <c r="B11" s="5"/>
      <c r="P11" s="7"/>
    </row>
    <row r="12" spans="2:16" x14ac:dyDescent="0.25">
      <c r="B12" s="5"/>
      <c r="P12" s="7"/>
    </row>
    <row r="13" spans="2:16" x14ac:dyDescent="0.25">
      <c r="B13" s="5"/>
      <c r="P13" s="7"/>
    </row>
    <row r="14" spans="2:16" x14ac:dyDescent="0.25">
      <c r="B14" s="5"/>
      <c r="P14" s="7"/>
    </row>
    <row r="15" spans="2:16" x14ac:dyDescent="0.25">
      <c r="B15" s="5"/>
      <c r="P15" s="7"/>
    </row>
    <row r="16" spans="2:16" x14ac:dyDescent="0.25">
      <c r="B16" s="5"/>
      <c r="P16" s="7"/>
    </row>
    <row r="17" spans="2:22" ht="22.8" x14ac:dyDescent="0.25">
      <c r="B17" s="5"/>
      <c r="C17" s="80" t="s">
        <v>5</v>
      </c>
      <c r="D17" s="81"/>
      <c r="E17" s="81"/>
      <c r="F17" s="81"/>
      <c r="G17" s="81"/>
      <c r="H17" s="81"/>
      <c r="I17" s="81"/>
      <c r="J17" s="81"/>
      <c r="K17" s="81"/>
      <c r="L17" s="81"/>
      <c r="M17" s="82"/>
      <c r="N17" s="14"/>
      <c r="O17" s="14"/>
      <c r="P17" s="7"/>
    </row>
    <row r="18" spans="2:22" ht="15.75" customHeight="1" x14ac:dyDescent="0.25">
      <c r="B18" s="5"/>
      <c r="C18" s="15"/>
      <c r="D18" s="15"/>
      <c r="E18" s="15"/>
      <c r="F18" s="15"/>
      <c r="G18" s="15"/>
      <c r="H18" s="15"/>
      <c r="I18" s="15"/>
      <c r="J18" s="15"/>
      <c r="K18" s="15"/>
      <c r="L18" s="15"/>
      <c r="M18" s="15"/>
      <c r="N18" s="16"/>
      <c r="O18" s="16"/>
      <c r="P18" s="7"/>
    </row>
    <row r="19" spans="2:22" ht="141.75" customHeight="1" x14ac:dyDescent="0.25">
      <c r="B19" s="5"/>
      <c r="C19" s="64" t="s">
        <v>6</v>
      </c>
      <c r="D19" s="65"/>
      <c r="E19" s="17" t="s">
        <v>7</v>
      </c>
      <c r="F19" s="66" t="s">
        <v>8</v>
      </c>
      <c r="G19" s="67"/>
      <c r="H19" s="67"/>
      <c r="I19" s="67"/>
      <c r="J19" s="67"/>
      <c r="K19" s="67"/>
      <c r="L19" s="67"/>
      <c r="M19" s="68"/>
      <c r="N19" s="18"/>
      <c r="O19" s="18"/>
      <c r="P19" s="7"/>
    </row>
    <row r="20" spans="2:22" ht="105.75" customHeight="1" x14ac:dyDescent="0.25">
      <c r="B20" s="5"/>
      <c r="C20" s="64" t="s">
        <v>9</v>
      </c>
      <c r="D20" s="65"/>
      <c r="E20" s="17" t="s">
        <v>10</v>
      </c>
      <c r="F20" s="66" t="s">
        <v>11</v>
      </c>
      <c r="G20" s="67"/>
      <c r="H20" s="67"/>
      <c r="I20" s="67"/>
      <c r="J20" s="67"/>
      <c r="K20" s="67"/>
      <c r="L20" s="67"/>
      <c r="M20" s="68"/>
      <c r="N20" s="18"/>
      <c r="O20" s="18"/>
      <c r="P20" s="7"/>
    </row>
    <row r="21" spans="2:22" ht="143.25" customHeight="1" x14ac:dyDescent="0.25">
      <c r="B21" s="5"/>
      <c r="C21" s="69" t="s">
        <v>12</v>
      </c>
      <c r="D21" s="70"/>
      <c r="E21" s="17" t="s">
        <v>10</v>
      </c>
      <c r="F21" s="66" t="s">
        <v>13</v>
      </c>
      <c r="G21" s="67"/>
      <c r="H21" s="67"/>
      <c r="I21" s="67"/>
      <c r="J21" s="67"/>
      <c r="K21" s="67"/>
      <c r="L21" s="67"/>
      <c r="M21" s="68"/>
      <c r="N21" s="18"/>
      <c r="O21" s="18"/>
      <c r="P21" s="7"/>
    </row>
    <row r="22" spans="2:22" ht="66" customHeight="1" thickBot="1" x14ac:dyDescent="0.3">
      <c r="B22" s="5"/>
      <c r="G22" s="19"/>
      <c r="P22" s="7"/>
    </row>
    <row r="23" spans="2:22" ht="102.75" customHeight="1" thickBot="1" x14ac:dyDescent="0.3">
      <c r="B23" s="5"/>
      <c r="C23" s="20" t="s">
        <v>14</v>
      </c>
      <c r="D23" s="21"/>
      <c r="E23" s="22" t="s">
        <v>15</v>
      </c>
      <c r="F23" s="21"/>
      <c r="G23" s="22" t="s">
        <v>16</v>
      </c>
      <c r="H23" s="21"/>
      <c r="I23" s="23" t="s">
        <v>17</v>
      </c>
      <c r="J23" s="24"/>
      <c r="K23" s="25" t="s">
        <v>18</v>
      </c>
      <c r="L23" s="24"/>
      <c r="M23" s="26" t="s">
        <v>19</v>
      </c>
      <c r="N23" s="24"/>
      <c r="O23" s="27" t="s">
        <v>20</v>
      </c>
      <c r="P23" s="7"/>
      <c r="Q23" s="28"/>
    </row>
    <row r="24" spans="2:22" ht="6.75" customHeight="1" x14ac:dyDescent="0.4">
      <c r="B24" s="5"/>
      <c r="C24" s="29"/>
      <c r="D24"/>
      <c r="E24"/>
      <c r="F24"/>
      <c r="G24"/>
      <c r="H24"/>
      <c r="I24" s="30"/>
      <c r="J24"/>
      <c r="K24" s="30"/>
      <c r="L24"/>
      <c r="M24"/>
      <c r="N24"/>
      <c r="O24"/>
      <c r="P24" s="7"/>
    </row>
    <row r="25" spans="2:22" ht="409.5" customHeight="1" x14ac:dyDescent="0.25">
      <c r="B25" s="5"/>
      <c r="C25" s="31" t="s">
        <v>21</v>
      </c>
      <c r="D25" s="32"/>
      <c r="E25" s="33" t="str">
        <f>+IF([23]Hoja1!$N$2&gt;=0.5,"Si","No")</f>
        <v>Si</v>
      </c>
      <c r="F25" s="34"/>
      <c r="G25" s="35">
        <f>+[23]Hoja1!N2</f>
        <v>0.91666666666666663</v>
      </c>
      <c r="H25" s="34"/>
      <c r="I25" s="36" t="s">
        <v>35</v>
      </c>
      <c r="J25" s="37"/>
      <c r="K25" s="38">
        <v>0.97</v>
      </c>
      <c r="L25" s="39"/>
      <c r="M25" s="40" t="s">
        <v>22</v>
      </c>
      <c r="N25" s="41"/>
      <c r="O25" s="42">
        <f>G25-K25</f>
        <v>-5.3333333333333344E-2</v>
      </c>
      <c r="P25" s="43"/>
      <c r="Q25" s="44"/>
      <c r="R25" s="44"/>
      <c r="S25" s="44"/>
      <c r="T25" s="44"/>
      <c r="U25" s="44"/>
      <c r="V25" s="44"/>
    </row>
    <row r="26" spans="2:22" ht="6.75" customHeight="1" x14ac:dyDescent="0.4">
      <c r="B26" s="5"/>
      <c r="C26" s="29"/>
      <c r="D26"/>
      <c r="E26" s="45"/>
      <c r="F26"/>
      <c r="G26" s="46"/>
      <c r="H26"/>
      <c r="I26" s="47"/>
      <c r="J26"/>
      <c r="K26" s="30"/>
      <c r="L26"/>
      <c r="M26" s="48"/>
      <c r="N26" s="48"/>
      <c r="O26" s="49"/>
      <c r="P26" s="7"/>
    </row>
    <row r="27" spans="2:22" ht="392.25" customHeight="1" x14ac:dyDescent="0.25">
      <c r="B27" s="5"/>
      <c r="C27" s="50" t="s">
        <v>23</v>
      </c>
      <c r="D27" s="32"/>
      <c r="E27" s="33" t="str">
        <f>+IF([23]Hoja1!$N$26&gt;=0.5,"Si","No")</f>
        <v>Si</v>
      </c>
      <c r="F27"/>
      <c r="G27" s="35">
        <f>+[23]Hoja1!N26</f>
        <v>0.70588235294117652</v>
      </c>
      <c r="H27"/>
      <c r="I27" s="51" t="s">
        <v>24</v>
      </c>
      <c r="J27"/>
      <c r="K27" s="38">
        <v>0.79</v>
      </c>
      <c r="L27" s="52"/>
      <c r="M27" s="51" t="s">
        <v>25</v>
      </c>
      <c r="N27" s="41"/>
      <c r="O27" s="42">
        <f>G27-K27</f>
        <v>-8.4117647058823519E-2</v>
      </c>
      <c r="P27" s="7"/>
    </row>
    <row r="28" spans="2:22" ht="6.75" customHeight="1" x14ac:dyDescent="0.4">
      <c r="B28" s="5"/>
      <c r="C28" s="29"/>
      <c r="D28"/>
      <c r="E28" s="45"/>
      <c r="F28"/>
      <c r="G28" s="46"/>
      <c r="H28"/>
      <c r="I28" s="47"/>
      <c r="J28"/>
      <c r="K28" s="30"/>
      <c r="L28"/>
      <c r="M28" s="48"/>
      <c r="N28" s="48"/>
      <c r="O28" s="49"/>
      <c r="P28" s="7"/>
    </row>
    <row r="29" spans="2:22" ht="393" customHeight="1" x14ac:dyDescent="0.25">
      <c r="B29" s="5"/>
      <c r="C29" s="53" t="s">
        <v>26</v>
      </c>
      <c r="D29" s="32"/>
      <c r="E29" s="33" t="str">
        <f>+IF([23]Hoja1!$N$43&gt;=0.5,"Si","No")</f>
        <v>Si</v>
      </c>
      <c r="F29"/>
      <c r="G29" s="35">
        <f>+[23]Hoja1!N43</f>
        <v>0.83333333333333337</v>
      </c>
      <c r="H29"/>
      <c r="I29" s="40" t="s">
        <v>27</v>
      </c>
      <c r="J29"/>
      <c r="K29" s="38">
        <v>0.83</v>
      </c>
      <c r="L29" s="52"/>
      <c r="M29" s="40" t="s">
        <v>28</v>
      </c>
      <c r="N29" s="41"/>
      <c r="O29" s="42">
        <f>G29-K29</f>
        <v>3.3333333333334103E-3</v>
      </c>
      <c r="P29" s="7"/>
    </row>
    <row r="30" spans="2:22" ht="6.75" customHeight="1" x14ac:dyDescent="0.4">
      <c r="B30" s="5"/>
      <c r="C30" s="29"/>
      <c r="D30"/>
      <c r="E30" s="45"/>
      <c r="F30"/>
      <c r="G30" s="46"/>
      <c r="H30"/>
      <c r="I30" s="47"/>
      <c r="J30"/>
      <c r="K30" s="30"/>
      <c r="L30"/>
      <c r="M30" s="54"/>
      <c r="N30" s="48"/>
      <c r="O30" s="49"/>
      <c r="P30" s="7"/>
    </row>
    <row r="31" spans="2:22" ht="324.75" customHeight="1" x14ac:dyDescent="0.25">
      <c r="B31" s="5"/>
      <c r="C31" s="55" t="s">
        <v>29</v>
      </c>
      <c r="D31" s="32"/>
      <c r="E31" s="33" t="str">
        <f>+IF([23]Hoja1!$N$55&gt;=0.5,"Si","No")</f>
        <v>Si</v>
      </c>
      <c r="F31"/>
      <c r="G31" s="35">
        <f>+[23]Hoja1!N55</f>
        <v>0.8928571428571429</v>
      </c>
      <c r="H31"/>
      <c r="I31" s="40" t="s">
        <v>30</v>
      </c>
      <c r="J31"/>
      <c r="K31" s="38">
        <v>0.93</v>
      </c>
      <c r="L31" s="52"/>
      <c r="M31" s="40" t="s">
        <v>31</v>
      </c>
      <c r="N31" s="41"/>
      <c r="O31" s="42">
        <f>G31-K31</f>
        <v>-3.7142857142857144E-2</v>
      </c>
      <c r="P31" s="7"/>
    </row>
    <row r="32" spans="2:22" ht="6.75" customHeight="1" x14ac:dyDescent="0.4">
      <c r="B32" s="5"/>
      <c r="C32" s="29"/>
      <c r="D32"/>
      <c r="E32" s="45"/>
      <c r="F32"/>
      <c r="G32" s="46"/>
      <c r="H32"/>
      <c r="I32" s="47"/>
      <c r="J32"/>
      <c r="K32" s="30"/>
      <c r="L32"/>
      <c r="M32" s="48"/>
      <c r="N32" s="48"/>
      <c r="O32" s="49"/>
      <c r="P32" s="7"/>
    </row>
    <row r="33" spans="2:16" ht="205.5" customHeight="1" x14ac:dyDescent="0.25">
      <c r="B33" s="5"/>
      <c r="C33" s="56" t="s">
        <v>32</v>
      </c>
      <c r="D33" s="32"/>
      <c r="E33" s="33" t="str">
        <f>+IF([23]Hoja1!$N$69&gt;=0.5,"Si","No")</f>
        <v>Si</v>
      </c>
      <c r="F33"/>
      <c r="G33" s="35">
        <f>+[23]Hoja1!N69</f>
        <v>0.9285714285714286</v>
      </c>
      <c r="H33"/>
      <c r="I33" s="40" t="s">
        <v>33</v>
      </c>
      <c r="J33"/>
      <c r="K33" s="38">
        <v>1</v>
      </c>
      <c r="L33" s="52"/>
      <c r="M33" s="40" t="s">
        <v>34</v>
      </c>
      <c r="N33" s="41"/>
      <c r="O33" s="42">
        <f>G33-K33</f>
        <v>-7.1428571428571397E-2</v>
      </c>
      <c r="P33" s="7"/>
    </row>
    <row r="34" spans="2:16" ht="15.6" x14ac:dyDescent="0.25">
      <c r="B34" s="5"/>
      <c r="C34" s="57"/>
      <c r="D34" s="57"/>
      <c r="E34" s="16"/>
      <c r="M34" s="58"/>
      <c r="N34" s="58"/>
      <c r="O34" s="58"/>
      <c r="P34" s="7"/>
    </row>
    <row r="35" spans="2:16" ht="15.6" x14ac:dyDescent="0.25">
      <c r="B35" s="5"/>
      <c r="C35" s="59"/>
      <c r="D35" s="57"/>
      <c r="E35" s="16"/>
      <c r="M35" s="58"/>
      <c r="N35" s="58"/>
      <c r="O35" s="58"/>
      <c r="P35" s="7"/>
    </row>
    <row r="36" spans="2:16" x14ac:dyDescent="0.25">
      <c r="B36" s="5"/>
      <c r="C36" s="60"/>
      <c r="P36" s="7"/>
    </row>
    <row r="37" spans="2:16" ht="13.8" thickBot="1" x14ac:dyDescent="0.3">
      <c r="B37" s="61"/>
      <c r="C37" s="62"/>
      <c r="D37" s="62"/>
      <c r="E37" s="62"/>
      <c r="F37" s="62"/>
      <c r="G37" s="62"/>
      <c r="H37" s="62"/>
      <c r="I37" s="62"/>
      <c r="J37" s="62"/>
      <c r="K37" s="62"/>
      <c r="L37" s="62"/>
      <c r="M37" s="62"/>
      <c r="N37" s="62"/>
      <c r="O37" s="62"/>
      <c r="P37" s="63"/>
    </row>
    <row r="38" spans="2:16" ht="13.8" thickTop="1" x14ac:dyDescent="0.25"/>
  </sheetData>
  <sheetProtection password="D72A" sheet="1" objects="1" scenarios="1" formatCells="0" formatColumns="0" formatRows="0"/>
  <mergeCells count="11">
    <mergeCell ref="C20:D20"/>
    <mergeCell ref="F20:M20"/>
    <mergeCell ref="C21:D21"/>
    <mergeCell ref="F21:M21"/>
    <mergeCell ref="E3:E4"/>
    <mergeCell ref="F3:M4"/>
    <mergeCell ref="F5:M5"/>
    <mergeCell ref="I7:K7"/>
    <mergeCell ref="C17:M17"/>
    <mergeCell ref="C19:D19"/>
    <mergeCell ref="F19:M19"/>
  </mergeCells>
  <conditionalFormatting sqref="M7">
    <cfRule type="cellIs" priority="1" operator="between">
      <formula>0.76</formula>
      <formula>1</formula>
    </cfRule>
    <cfRule type="cellIs" dxfId="2" priority="2" operator="between">
      <formula>0.51</formula>
      <formula>0.75</formula>
    </cfRule>
    <cfRule type="cellIs" dxfId="1" priority="3" operator="between">
      <formula>0.26</formula>
      <formula>0.5</formula>
    </cfRule>
    <cfRule type="cellIs" dxfId="0" priority="4" operator="between">
      <formula>0</formula>
      <formula>0.25</formula>
    </cfRule>
  </conditionalFormatting>
  <dataValidations count="4">
    <dataValidation allowBlank="1" showInputMessage="1" showErrorMessage="1" prompt="Celda formulada, información proveniente de la pestaña de deficiencias." sqref="E23" xr:uid="{6C3A897F-8D03-4FC7-BF71-BBA20D5FA4CA}"/>
    <dataValidation type="list" allowBlank="1" showInputMessage="1" showErrorMessage="1" sqref="N19:O19" xr:uid="{53382305-DCBC-4DF5-9B95-196367B3E8A1}">
      <formula1>"Si,No"</formula1>
    </dataValidation>
    <dataValidation type="list" allowBlank="1" showInputMessage="1" showErrorMessage="1" sqref="N20:O20 E20:E21" xr:uid="{5DD68EE2-EC9E-41A2-8FB5-BA862F7D0951}">
      <formula1>"Si, No"</formula1>
    </dataValidation>
    <dataValidation type="list" allowBlank="1" showInputMessage="1" showErrorMessage="1" sqref="E19" xr:uid="{63B3F0F0-D7B4-4BCC-A2D7-C478BC20918C}">
      <formula1>"Si,No,En proceso"</formula1>
    </dataValidation>
  </dataValidations>
  <printOptions horizontalCentered="1"/>
  <pageMargins left="0" right="0" top="0.19685039370078741" bottom="0.19685039370078741" header="0.31496062992125984" footer="0.31496062992125984"/>
  <pageSetup paperSize="5" scale="40"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Conclusiones</vt:lpstr>
      <vt:lpstr>Conclusiones!Área_de_impresión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Maryam Paola Herrera Morales</dc:creator>
  <cp:keywords/>
  <dc:description/>
  <cp:lastModifiedBy>Maryam Paola Herrera Morales</cp:lastModifiedBy>
  <cp:revision/>
  <cp:lastPrinted>2025-07-30T22:50:31Z</cp:lastPrinted>
  <dcterms:created xsi:type="dcterms:W3CDTF">2025-07-25T21:25:28Z</dcterms:created>
  <dcterms:modified xsi:type="dcterms:W3CDTF">2025-07-30T22:52:32Z</dcterms:modified>
  <cp:category/>
  <cp:contentStatus/>
</cp:coreProperties>
</file>